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hakuto\Desktop\"/>
    </mc:Choice>
  </mc:AlternateContent>
  <xr:revisionPtr revIDLastSave="0" documentId="13_ncr:1_{83B4CBD8-1A11-4202-B6FE-25D57DE60B49}" xr6:coauthVersionLast="47" xr6:coauthVersionMax="47" xr10:uidLastSave="{00000000-0000-0000-0000-000000000000}"/>
  <workbookProtection workbookAlgorithmName="SHA-512" workbookHashValue="DusKjHH/QOm/RbeMGNs/j7L06UolodSk+5v8M8Jpki+liVGbsDjH4tPepnP6LA+Oot3EqLy8W7bpjl5CgCEHeQ==" workbookSaltValue="de3DTyGAD++UeH7TBUW2TQ==" workbookSpinCount="100000" lockStructure="1"/>
  <bookViews>
    <workbookView xWindow="-108" yWindow="-108" windowWidth="23256" windowHeight="12456" firstSheet="1" activeTab="2" xr2:uid="{51BB3260-B1A3-4687-830F-42C4095EB843}"/>
  </bookViews>
  <sheets>
    <sheet name="注文フォーム" sheetId="58" state="hidden" r:id="rId1"/>
    <sheet name="★ご発注までの流れ" sheetId="62" r:id="rId2"/>
    <sheet name="★注文シート" sheetId="57" r:id="rId3"/>
    <sheet name="★送付シート" sheetId="60" r:id="rId4"/>
    <sheet name="★請求書原本【項目税抜】" sheetId="59" state="hidden" r:id="rId5"/>
    <sheet name="★必要量・梱包方法" sheetId="61" r:id="rId6"/>
    <sheet name="★注文書" sheetId="63" state="hidden" r:id="rId7"/>
    <sheet name="★成績書" sheetId="64" state="hidden" r:id="rId8"/>
    <sheet name="★成績書 (2)" sheetId="106" state="hidden" r:id="rId9"/>
    <sheet name="★成績書 (3)" sheetId="107" state="hidden" r:id="rId10"/>
    <sheet name="★成績書 (4)" sheetId="108" state="hidden" r:id="rId11"/>
    <sheet name="★成績書 (5)" sheetId="109" state="hidden" r:id="rId12"/>
    <sheet name="★成績書 (6)" sheetId="110" state="hidden" r:id="rId13"/>
    <sheet name="★成績書 (7)" sheetId="111" state="hidden" r:id="rId14"/>
    <sheet name="★成績書 (8)" sheetId="112" state="hidden" r:id="rId15"/>
    <sheet name="★成績書 (9)" sheetId="113" state="hidden" r:id="rId16"/>
    <sheet name="★成績書 (10)" sheetId="114" state="hidden" r:id="rId17"/>
    <sheet name="★成績書 (11)" sheetId="115" state="hidden" r:id="rId18"/>
    <sheet name="★成績書 (12)" sheetId="116" state="hidden" r:id="rId19"/>
    <sheet name="★成績書 (13)" sheetId="117" state="hidden" r:id="rId20"/>
    <sheet name="★成績書 (14)" sheetId="118" state="hidden" r:id="rId21"/>
    <sheet name="★成績書 (15)" sheetId="119" state="hidden" r:id="rId22"/>
    <sheet name="★成績書 (16)" sheetId="120" state="hidden" r:id="rId23"/>
    <sheet name="★成績書 (17)" sheetId="121" state="hidden" r:id="rId24"/>
    <sheet name="★成績書 (18)" sheetId="122" state="hidden" r:id="rId25"/>
    <sheet name="★成績書 (19)" sheetId="123" state="hidden" r:id="rId26"/>
    <sheet name="★成績書 (20)" sheetId="124" state="hidden" r:id="rId27"/>
    <sheet name="★成績書 (21)" sheetId="125" state="hidden" r:id="rId28"/>
    <sheet name="★成績書 (22)" sheetId="126" state="hidden" r:id="rId29"/>
    <sheet name="★成績書 (23)" sheetId="127" state="hidden" r:id="rId30"/>
    <sheet name="★成績書 (24)" sheetId="128" state="hidden" r:id="rId31"/>
    <sheet name="★成績書 (25)" sheetId="129" state="hidden" r:id="rId32"/>
    <sheet name="★成績書 (26)" sheetId="130" state="hidden" r:id="rId33"/>
    <sheet name="★成績書 (27)" sheetId="131" state="hidden" r:id="rId34"/>
    <sheet name="★成績書 (28)" sheetId="132" state="hidden" r:id="rId35"/>
    <sheet name="★成績書 (29)" sheetId="133" state="hidden" r:id="rId36"/>
    <sheet name="★成績書 (30)" sheetId="134" state="hidden" r:id="rId37"/>
  </sheets>
  <definedNames>
    <definedName name="PDF納品">#REF!</definedName>
    <definedName name="_xlnm.Print_Area" localSheetId="7">★成績書!$A:$CU</definedName>
    <definedName name="_xlnm.Print_Area" localSheetId="16">'★成績書 (10)'!$A:$CU</definedName>
    <definedName name="_xlnm.Print_Area" localSheetId="17">'★成績書 (11)'!$A:$CU</definedName>
    <definedName name="_xlnm.Print_Area" localSheetId="18">'★成績書 (12)'!$A:$CU</definedName>
    <definedName name="_xlnm.Print_Area" localSheetId="19">'★成績書 (13)'!$A:$CU</definedName>
    <definedName name="_xlnm.Print_Area" localSheetId="20">'★成績書 (14)'!$A:$CU</definedName>
    <definedName name="_xlnm.Print_Area" localSheetId="21">'★成績書 (15)'!$A:$CU</definedName>
    <definedName name="_xlnm.Print_Area" localSheetId="22">'★成績書 (16)'!$A:$CU</definedName>
    <definedName name="_xlnm.Print_Area" localSheetId="23">'★成績書 (17)'!$A:$CU</definedName>
    <definedName name="_xlnm.Print_Area" localSheetId="24">'★成績書 (18)'!$A:$CU</definedName>
    <definedName name="_xlnm.Print_Area" localSheetId="25">'★成績書 (19)'!$A:$CU</definedName>
    <definedName name="_xlnm.Print_Area" localSheetId="8">'★成績書 (2)'!$A:$CU</definedName>
    <definedName name="_xlnm.Print_Area" localSheetId="26">'★成績書 (20)'!$A:$CU</definedName>
    <definedName name="_xlnm.Print_Area" localSheetId="27">'★成績書 (21)'!$A:$CU</definedName>
    <definedName name="_xlnm.Print_Area" localSheetId="28">'★成績書 (22)'!$A:$CU</definedName>
    <definedName name="_xlnm.Print_Area" localSheetId="29">'★成績書 (23)'!$A:$CU</definedName>
    <definedName name="_xlnm.Print_Area" localSheetId="30">'★成績書 (24)'!$A:$CU</definedName>
    <definedName name="_xlnm.Print_Area" localSheetId="31">'★成績書 (25)'!$A:$CU</definedName>
    <definedName name="_xlnm.Print_Area" localSheetId="32">'★成績書 (26)'!$A:$CU</definedName>
    <definedName name="_xlnm.Print_Area" localSheetId="33">'★成績書 (27)'!$A:$CU</definedName>
    <definedName name="_xlnm.Print_Area" localSheetId="34">'★成績書 (28)'!$A:$CU</definedName>
    <definedName name="_xlnm.Print_Area" localSheetId="35">'★成績書 (29)'!$A:$CU</definedName>
    <definedName name="_xlnm.Print_Area" localSheetId="9">'★成績書 (3)'!$A:$CU</definedName>
    <definedName name="_xlnm.Print_Area" localSheetId="36">'★成績書 (30)'!$A:$CU</definedName>
    <definedName name="_xlnm.Print_Area" localSheetId="10">'★成績書 (4)'!$A:$CU</definedName>
    <definedName name="_xlnm.Print_Area" localSheetId="11">'★成績書 (5)'!$A:$CU</definedName>
    <definedName name="_xlnm.Print_Area" localSheetId="12">'★成績書 (6)'!$A:$CU</definedName>
    <definedName name="_xlnm.Print_Area" localSheetId="13">'★成績書 (7)'!$A:$CU</definedName>
    <definedName name="_xlnm.Print_Area" localSheetId="14">'★成績書 (8)'!$A:$CU</definedName>
    <definedName name="_xlnm.Print_Area" localSheetId="15">'★成績書 (9)'!$A:$CU</definedName>
    <definedName name="_xlnm.Print_Area" localSheetId="4">★請求書原本【項目税抜】!$A$1:$K$41</definedName>
    <definedName name="_xlnm.Print_Area" localSheetId="3">★送付シート!$A$1:$I$88</definedName>
    <definedName name="_xlnm.Print_Area" localSheetId="6">★注文書!$A$1:$AK$33</definedName>
    <definedName name="紙を郵送">#REF!</definedName>
    <definedName name="成績書">#REF!</definedName>
  </definedNames>
  <calcPr calcId="191029"/>
</workbook>
</file>

<file path=xl/calcChain.xml><?xml version="1.0" encoding="utf-8"?>
<calcChain xmlns="http://schemas.openxmlformats.org/spreadsheetml/2006/main">
  <c r="A87" i="60" l="1"/>
  <c r="A85" i="60"/>
  <c r="A83" i="60"/>
  <c r="A81" i="60"/>
  <c r="A79" i="60"/>
  <c r="A77" i="60"/>
  <c r="A75" i="60"/>
  <c r="A73" i="60"/>
  <c r="A71" i="60"/>
  <c r="A69" i="60"/>
  <c r="A64" i="60"/>
  <c r="A62" i="60"/>
  <c r="A60" i="60"/>
  <c r="A58" i="60" l="1"/>
  <c r="A56" i="60"/>
  <c r="A54" i="60"/>
  <c r="A52" i="60"/>
  <c r="A50" i="60"/>
  <c r="A48" i="60"/>
  <c r="A46" i="60"/>
  <c r="H87" i="60"/>
  <c r="H85" i="60"/>
  <c r="H83" i="60"/>
  <c r="H81" i="60"/>
  <c r="H79" i="60"/>
  <c r="H77" i="60"/>
  <c r="H75" i="60"/>
  <c r="H73" i="60"/>
  <c r="H71" i="60"/>
  <c r="H69" i="60"/>
  <c r="F87" i="60"/>
  <c r="F85" i="60"/>
  <c r="F83" i="60"/>
  <c r="F81" i="60"/>
  <c r="F79" i="60"/>
  <c r="F77" i="60"/>
  <c r="F75" i="60"/>
  <c r="F73" i="60"/>
  <c r="F71" i="60"/>
  <c r="F69" i="60"/>
  <c r="E87" i="60"/>
  <c r="E85" i="60"/>
  <c r="E83" i="60"/>
  <c r="E81" i="60"/>
  <c r="E79" i="60"/>
  <c r="E77" i="60"/>
  <c r="E75" i="60"/>
  <c r="E73" i="60"/>
  <c r="E71" i="60"/>
  <c r="E69" i="60"/>
  <c r="C87" i="60"/>
  <c r="C85" i="60"/>
  <c r="C83" i="60"/>
  <c r="C81" i="60"/>
  <c r="C79" i="60"/>
  <c r="C77" i="60"/>
  <c r="C75" i="60"/>
  <c r="C73" i="60"/>
  <c r="C71" i="60"/>
  <c r="C69" i="60"/>
  <c r="CW1" i="64"/>
  <c r="CW1" i="106" s="1"/>
  <c r="CW1" i="107" s="1"/>
  <c r="CW1" i="108" s="1"/>
  <c r="CW1" i="109" s="1"/>
  <c r="CW1" i="110" s="1"/>
  <c r="CW1" i="111" s="1"/>
  <c r="CW1" i="112" s="1"/>
  <c r="CW1" i="113" s="1"/>
  <c r="CW55" i="107"/>
  <c r="CW55" i="108"/>
  <c r="CW55" i="109"/>
  <c r="CW55" i="110"/>
  <c r="CW55" i="111"/>
  <c r="CW55" i="112"/>
  <c r="CW55" i="113"/>
  <c r="CW55" i="114"/>
  <c r="CW55" i="115"/>
  <c r="CW55" i="116"/>
  <c r="CW55" i="117"/>
  <c r="CW55" i="118"/>
  <c r="CW55" i="119"/>
  <c r="CW55" i="120"/>
  <c r="CW55" i="121"/>
  <c r="CW55" i="122"/>
  <c r="CW55" i="123"/>
  <c r="CW55" i="124"/>
  <c r="CW55" i="125"/>
  <c r="CW55" i="126"/>
  <c r="CW55" i="127"/>
  <c r="CW55" i="128"/>
  <c r="CW55" i="129"/>
  <c r="CW55" i="130"/>
  <c r="CW55" i="131"/>
  <c r="CW55" i="132"/>
  <c r="CW55" i="133"/>
  <c r="CW55" i="134"/>
  <c r="CW55" i="106"/>
  <c r="CW56" i="64"/>
  <c r="H64" i="60"/>
  <c r="F64" i="60"/>
  <c r="H62" i="60"/>
  <c r="F62" i="60"/>
  <c r="H60" i="60"/>
  <c r="F60" i="60"/>
  <c r="F58" i="60"/>
  <c r="H58" i="60"/>
  <c r="H56" i="60"/>
  <c r="F56" i="60"/>
  <c r="H54" i="60"/>
  <c r="F54" i="60"/>
  <c r="H52" i="60"/>
  <c r="F52" i="60"/>
  <c r="H50" i="60"/>
  <c r="F50" i="60"/>
  <c r="H48" i="60"/>
  <c r="F48" i="60"/>
  <c r="C58" i="60"/>
  <c r="E64" i="60"/>
  <c r="E62" i="60"/>
  <c r="E60" i="60"/>
  <c r="E58" i="60"/>
  <c r="E56" i="60"/>
  <c r="E54" i="60"/>
  <c r="E52" i="60"/>
  <c r="E50" i="60"/>
  <c r="E48" i="60"/>
  <c r="C64" i="60"/>
  <c r="C62" i="60"/>
  <c r="C60" i="60"/>
  <c r="C56" i="60"/>
  <c r="C54" i="60"/>
  <c r="C52" i="60"/>
  <c r="C50" i="60"/>
  <c r="C48" i="60"/>
  <c r="H46" i="60"/>
  <c r="F46" i="60"/>
  <c r="E46" i="60"/>
  <c r="C46" i="60"/>
  <c r="CO1" i="133"/>
  <c r="M18" i="134"/>
  <c r="T33" i="134"/>
  <c r="T31" i="134"/>
  <c r="T29" i="134"/>
  <c r="T33" i="133"/>
  <c r="T31" i="133"/>
  <c r="T29" i="133"/>
  <c r="M18" i="133"/>
  <c r="AK51" i="134"/>
  <c r="Z51" i="134"/>
  <c r="L51" i="134"/>
  <c r="E51" i="134"/>
  <c r="AK49" i="134"/>
  <c r="Z49" i="134"/>
  <c r="L49" i="134"/>
  <c r="E49" i="134"/>
  <c r="AK47" i="134"/>
  <c r="Z47" i="134"/>
  <c r="L47" i="134"/>
  <c r="E47" i="134"/>
  <c r="AK45" i="134"/>
  <c r="Z45" i="134"/>
  <c r="L45" i="134"/>
  <c r="E45" i="134"/>
  <c r="CE43" i="134"/>
  <c r="B57" i="134" s="1"/>
  <c r="AK43" i="134"/>
  <c r="Z43" i="134"/>
  <c r="L43" i="134"/>
  <c r="E43" i="134"/>
  <c r="M24" i="134"/>
  <c r="M12" i="134"/>
  <c r="M14" i="134" s="1"/>
  <c r="AF7" i="134"/>
  <c r="A7" i="134"/>
  <c r="CG6" i="134"/>
  <c r="AK51" i="133"/>
  <c r="Z51" i="133"/>
  <c r="L51" i="133"/>
  <c r="E51" i="133"/>
  <c r="AK49" i="133"/>
  <c r="Z49" i="133"/>
  <c r="L49" i="133"/>
  <c r="E49" i="133"/>
  <c r="AK47" i="133"/>
  <c r="Z47" i="133"/>
  <c r="L47" i="133"/>
  <c r="E47" i="133"/>
  <c r="AK45" i="133"/>
  <c r="Z45" i="133"/>
  <c r="L45" i="133"/>
  <c r="E45" i="133"/>
  <c r="CE43" i="133"/>
  <c r="B57" i="133" s="1"/>
  <c r="AK43" i="133"/>
  <c r="Z43" i="133"/>
  <c r="L43" i="133"/>
  <c r="E43" i="133"/>
  <c r="M24" i="133"/>
  <c r="M12" i="133"/>
  <c r="M14" i="133" s="1"/>
  <c r="AF7" i="133"/>
  <c r="A7" i="133"/>
  <c r="CG6" i="133"/>
  <c r="M12" i="64"/>
  <c r="H18" i="59"/>
  <c r="T31" i="106"/>
  <c r="CW1" i="117" l="1"/>
  <c r="CS1" i="117" s="1"/>
  <c r="CW1" i="125"/>
  <c r="CS1" i="125" s="1"/>
  <c r="CW1" i="114"/>
  <c r="CS1" i="114" s="1"/>
  <c r="CW1" i="132"/>
  <c r="CS1" i="132" s="1"/>
  <c r="CW1" i="118"/>
  <c r="CS1" i="118" s="1"/>
  <c r="CW1" i="126"/>
  <c r="CS1" i="126" s="1"/>
  <c r="CW1" i="121"/>
  <c r="CS1" i="121" s="1"/>
  <c r="CW1" i="133"/>
  <c r="CS1" i="133" s="1"/>
  <c r="CW1" i="119"/>
  <c r="CS1" i="119" s="1"/>
  <c r="CW1" i="127"/>
  <c r="CS1" i="127" s="1"/>
  <c r="CW1" i="134"/>
  <c r="CS1" i="134" s="1"/>
  <c r="CW1" i="131"/>
  <c r="CS1" i="131" s="1"/>
  <c r="CW1" i="120"/>
  <c r="CS1" i="120" s="1"/>
  <c r="CW1" i="128"/>
  <c r="CS1" i="128" s="1"/>
  <c r="CW1" i="129"/>
  <c r="CS1" i="129" s="1"/>
  <c r="CW1" i="116"/>
  <c r="CS1" i="116" s="1"/>
  <c r="CW1" i="122"/>
  <c r="CS1" i="122" s="1"/>
  <c r="CW1" i="130"/>
  <c r="CS1" i="130" s="1"/>
  <c r="CW1" i="115"/>
  <c r="CS1" i="115" s="1"/>
  <c r="CW1" i="123"/>
  <c r="CS1" i="123" s="1"/>
  <c r="CW1" i="124"/>
  <c r="CS1" i="124" s="1"/>
  <c r="T33" i="132"/>
  <c r="T31" i="132"/>
  <c r="T29" i="132"/>
  <c r="M18" i="132"/>
  <c r="T33" i="131"/>
  <c r="T31" i="131"/>
  <c r="T29" i="131"/>
  <c r="M18" i="131"/>
  <c r="T33" i="130"/>
  <c r="T31" i="130"/>
  <c r="T29" i="130"/>
  <c r="M18" i="130"/>
  <c r="T33" i="129"/>
  <c r="T31" i="129"/>
  <c r="T29" i="129"/>
  <c r="M18" i="129"/>
  <c r="T33" i="128"/>
  <c r="T31" i="128"/>
  <c r="T29" i="128"/>
  <c r="M18" i="128"/>
  <c r="T33" i="127"/>
  <c r="T31" i="127"/>
  <c r="T29" i="127"/>
  <c r="M18" i="127"/>
  <c r="T33" i="126"/>
  <c r="T31" i="126"/>
  <c r="T29" i="126"/>
  <c r="M18" i="126"/>
  <c r="T33" i="125"/>
  <c r="T31" i="125"/>
  <c r="T29" i="125"/>
  <c r="M18" i="125"/>
  <c r="T33" i="124"/>
  <c r="T31" i="124"/>
  <c r="T29" i="124"/>
  <c r="M18" i="124"/>
  <c r="T33" i="123"/>
  <c r="T31" i="123"/>
  <c r="T29" i="123"/>
  <c r="M18" i="123"/>
  <c r="T33" i="122"/>
  <c r="T31" i="122"/>
  <c r="T29" i="122"/>
  <c r="M18" i="122"/>
  <c r="T33" i="121"/>
  <c r="T31" i="121"/>
  <c r="T29" i="121"/>
  <c r="M18" i="121"/>
  <c r="T33" i="120"/>
  <c r="T31" i="120"/>
  <c r="T29" i="120"/>
  <c r="M18" i="120"/>
  <c r="T33" i="119"/>
  <c r="T31" i="119"/>
  <c r="T29" i="119"/>
  <c r="M18" i="119"/>
  <c r="T33" i="118"/>
  <c r="T31" i="118"/>
  <c r="T29" i="118"/>
  <c r="M18" i="118"/>
  <c r="T33" i="117"/>
  <c r="T31" i="117"/>
  <c r="T29" i="117"/>
  <c r="M18" i="117"/>
  <c r="CG8" i="116"/>
  <c r="T33" i="116"/>
  <c r="T31" i="116"/>
  <c r="T29" i="116"/>
  <c r="M18" i="116"/>
  <c r="CG8" i="115"/>
  <c r="AD14" i="115" s="1"/>
  <c r="T33" i="115"/>
  <c r="T31" i="115"/>
  <c r="T29" i="115"/>
  <c r="M18" i="115"/>
  <c r="CG8" i="114"/>
  <c r="AD14" i="114" s="1"/>
  <c r="CG8" i="113"/>
  <c r="AD14" i="113" s="1"/>
  <c r="CG8" i="112"/>
  <c r="AD14" i="112" s="1"/>
  <c r="CG8" i="111"/>
  <c r="AD14" i="111" s="1"/>
  <c r="CG8" i="110"/>
  <c r="AD14" i="110" s="1"/>
  <c r="CG8" i="109"/>
  <c r="AD14" i="109" s="1"/>
  <c r="CG8" i="108"/>
  <c r="AD14" i="108" s="1"/>
  <c r="CG8" i="107"/>
  <c r="AD14" i="107" s="1"/>
  <c r="CG8" i="106"/>
  <c r="AD14" i="106" s="1"/>
  <c r="T33" i="114"/>
  <c r="T31" i="114"/>
  <c r="T29" i="114"/>
  <c r="M18" i="114"/>
  <c r="T33" i="113"/>
  <c r="T31" i="113"/>
  <c r="T29" i="113"/>
  <c r="M18" i="113"/>
  <c r="T33" i="112"/>
  <c r="T31" i="112"/>
  <c r="T29" i="112"/>
  <c r="M18" i="112"/>
  <c r="T33" i="111"/>
  <c r="T31" i="111"/>
  <c r="T29" i="111"/>
  <c r="M18" i="111"/>
  <c r="T33" i="110"/>
  <c r="T31" i="110"/>
  <c r="T29" i="110"/>
  <c r="M18" i="110"/>
  <c r="T33" i="109"/>
  <c r="T31" i="109"/>
  <c r="T29" i="109"/>
  <c r="M18" i="109"/>
  <c r="T33" i="108"/>
  <c r="T31" i="108"/>
  <c r="T29" i="108"/>
  <c r="M18" i="108"/>
  <c r="T33" i="107"/>
  <c r="M18" i="107"/>
  <c r="T31" i="107"/>
  <c r="T29" i="107"/>
  <c r="T33" i="106"/>
  <c r="T29" i="106"/>
  <c r="M18" i="106"/>
  <c r="AK51" i="132"/>
  <c r="Z51" i="132"/>
  <c r="L51" i="132"/>
  <c r="E51" i="132"/>
  <c r="AK49" i="132"/>
  <c r="Z49" i="132"/>
  <c r="L49" i="132"/>
  <c r="E49" i="132"/>
  <c r="AK47" i="132"/>
  <c r="Z47" i="132"/>
  <c r="L47" i="132"/>
  <c r="E47" i="132"/>
  <c r="AK45" i="132"/>
  <c r="Z45" i="132"/>
  <c r="L45" i="132"/>
  <c r="E45" i="132"/>
  <c r="CE43" i="132"/>
  <c r="B57" i="132" s="1"/>
  <c r="AK43" i="132"/>
  <c r="Z43" i="132"/>
  <c r="L43" i="132"/>
  <c r="E43" i="132"/>
  <c r="M24" i="132"/>
  <c r="M12" i="132"/>
  <c r="M14" i="132" s="1"/>
  <c r="AF7" i="132"/>
  <c r="A7" i="132"/>
  <c r="CR6" i="132"/>
  <c r="CG6" i="132"/>
  <c r="AK51" i="131"/>
  <c r="Z51" i="131"/>
  <c r="L51" i="131"/>
  <c r="E51" i="131"/>
  <c r="AK49" i="131"/>
  <c r="Z49" i="131"/>
  <c r="L49" i="131"/>
  <c r="E49" i="131"/>
  <c r="AK47" i="131"/>
  <c r="Z47" i="131"/>
  <c r="L47" i="131"/>
  <c r="E47" i="131"/>
  <c r="AK45" i="131"/>
  <c r="Z45" i="131"/>
  <c r="L45" i="131"/>
  <c r="E45" i="131"/>
  <c r="CE43" i="131"/>
  <c r="B57" i="131" s="1"/>
  <c r="AK43" i="131"/>
  <c r="Z43" i="131"/>
  <c r="L43" i="131"/>
  <c r="E43" i="131"/>
  <c r="M24" i="131"/>
  <c r="M12" i="131"/>
  <c r="M14" i="131" s="1"/>
  <c r="AF7" i="131"/>
  <c r="A7" i="131"/>
  <c r="CR6" i="131"/>
  <c r="CG6" i="131"/>
  <c r="AK51" i="130"/>
  <c r="Z51" i="130"/>
  <c r="L51" i="130"/>
  <c r="E51" i="130"/>
  <c r="AK49" i="130"/>
  <c r="Z49" i="130"/>
  <c r="L49" i="130"/>
  <c r="E49" i="130"/>
  <c r="AK47" i="130"/>
  <c r="Z47" i="130"/>
  <c r="L47" i="130"/>
  <c r="E47" i="130"/>
  <c r="AK45" i="130"/>
  <c r="Z45" i="130"/>
  <c r="L45" i="130"/>
  <c r="E45" i="130"/>
  <c r="CE43" i="130"/>
  <c r="B57" i="130" s="1"/>
  <c r="AK43" i="130"/>
  <c r="Z43" i="130"/>
  <c r="L43" i="130"/>
  <c r="E43" i="130"/>
  <c r="M24" i="130"/>
  <c r="M12" i="130"/>
  <c r="M14" i="130" s="1"/>
  <c r="AF7" i="130"/>
  <c r="A7" i="130"/>
  <c r="CR6" i="130"/>
  <c r="CG6" i="130"/>
  <c r="AK51" i="129"/>
  <c r="Z51" i="129"/>
  <c r="L51" i="129"/>
  <c r="E51" i="129"/>
  <c r="AK49" i="129"/>
  <c r="Z49" i="129"/>
  <c r="L49" i="129"/>
  <c r="E49" i="129"/>
  <c r="AK47" i="129"/>
  <c r="Z47" i="129"/>
  <c r="L47" i="129"/>
  <c r="E47" i="129"/>
  <c r="AK45" i="129"/>
  <c r="Z45" i="129"/>
  <c r="L45" i="129"/>
  <c r="E45" i="129"/>
  <c r="CE43" i="129"/>
  <c r="B57" i="129" s="1"/>
  <c r="AK43" i="129"/>
  <c r="Z43" i="129"/>
  <c r="L43" i="129"/>
  <c r="E43" i="129"/>
  <c r="M24" i="129"/>
  <c r="M12" i="129"/>
  <c r="M14" i="129" s="1"/>
  <c r="AF7" i="129"/>
  <c r="A7" i="129"/>
  <c r="CR6" i="129"/>
  <c r="CG6" i="129"/>
  <c r="AK51" i="128"/>
  <c r="Z51" i="128"/>
  <c r="L51" i="128"/>
  <c r="E51" i="128"/>
  <c r="AK49" i="128"/>
  <c r="Z49" i="128"/>
  <c r="L49" i="128"/>
  <c r="E49" i="128"/>
  <c r="AK47" i="128"/>
  <c r="Z47" i="128"/>
  <c r="L47" i="128"/>
  <c r="E47" i="128"/>
  <c r="AK45" i="128"/>
  <c r="Z45" i="128"/>
  <c r="L45" i="128"/>
  <c r="E45" i="128"/>
  <c r="CE43" i="128"/>
  <c r="B57" i="128" s="1"/>
  <c r="AK43" i="128"/>
  <c r="Z43" i="128"/>
  <c r="L43" i="128"/>
  <c r="E43" i="128"/>
  <c r="M24" i="128"/>
  <c r="M12" i="128"/>
  <c r="M14" i="128" s="1"/>
  <c r="AF7" i="128"/>
  <c r="A7" i="128"/>
  <c r="CR6" i="128"/>
  <c r="CG6" i="128"/>
  <c r="AK51" i="127"/>
  <c r="Z51" i="127"/>
  <c r="L51" i="127"/>
  <c r="E51" i="127"/>
  <c r="AK49" i="127"/>
  <c r="Z49" i="127"/>
  <c r="L49" i="127"/>
  <c r="E49" i="127"/>
  <c r="AK47" i="127"/>
  <c r="Z47" i="127"/>
  <c r="L47" i="127"/>
  <c r="E47" i="127"/>
  <c r="AK45" i="127"/>
  <c r="Z45" i="127"/>
  <c r="L45" i="127"/>
  <c r="E45" i="127"/>
  <c r="CE43" i="127"/>
  <c r="B57" i="127" s="1"/>
  <c r="AK43" i="127"/>
  <c r="Z43" i="127"/>
  <c r="L43" i="127"/>
  <c r="E43" i="127"/>
  <c r="M24" i="127"/>
  <c r="M12" i="127"/>
  <c r="M14" i="127" s="1"/>
  <c r="AF7" i="127"/>
  <c r="A7" i="127"/>
  <c r="CR6" i="127"/>
  <c r="CG6" i="127"/>
  <c r="AK51" i="126"/>
  <c r="Z51" i="126"/>
  <c r="L51" i="126"/>
  <c r="E51" i="126"/>
  <c r="AK49" i="126"/>
  <c r="Z49" i="126"/>
  <c r="L49" i="126"/>
  <c r="E49" i="126"/>
  <c r="AK47" i="126"/>
  <c r="Z47" i="126"/>
  <c r="L47" i="126"/>
  <c r="E47" i="126"/>
  <c r="AK45" i="126"/>
  <c r="Z45" i="126"/>
  <c r="L45" i="126"/>
  <c r="E45" i="126"/>
  <c r="CE43" i="126"/>
  <c r="B57" i="126" s="1"/>
  <c r="AK43" i="126"/>
  <c r="Z43" i="126"/>
  <c r="L43" i="126"/>
  <c r="E43" i="126"/>
  <c r="M24" i="126"/>
  <c r="M12" i="126"/>
  <c r="M14" i="126" s="1"/>
  <c r="AF7" i="126"/>
  <c r="A7" i="126"/>
  <c r="CR6" i="126"/>
  <c r="CG6" i="126"/>
  <c r="AK51" i="125"/>
  <c r="Z51" i="125"/>
  <c r="L51" i="125"/>
  <c r="E51" i="125"/>
  <c r="AK49" i="125"/>
  <c r="Z49" i="125"/>
  <c r="L49" i="125"/>
  <c r="E49" i="125"/>
  <c r="AK47" i="125"/>
  <c r="Z47" i="125"/>
  <c r="L47" i="125"/>
  <c r="E47" i="125"/>
  <c r="AK45" i="125"/>
  <c r="Z45" i="125"/>
  <c r="L45" i="125"/>
  <c r="E45" i="125"/>
  <c r="CE43" i="125"/>
  <c r="B57" i="125" s="1"/>
  <c r="AK43" i="125"/>
  <c r="Z43" i="125"/>
  <c r="L43" i="125"/>
  <c r="E43" i="125"/>
  <c r="M24" i="125"/>
  <c r="M12" i="125"/>
  <c r="M14" i="125" s="1"/>
  <c r="AF7" i="125"/>
  <c r="A7" i="125"/>
  <c r="CR6" i="125"/>
  <c r="CG6" i="125"/>
  <c r="AK51" i="124"/>
  <c r="Z51" i="124"/>
  <c r="L51" i="124"/>
  <c r="E51" i="124"/>
  <c r="AK49" i="124"/>
  <c r="Z49" i="124"/>
  <c r="L49" i="124"/>
  <c r="E49" i="124"/>
  <c r="AK47" i="124"/>
  <c r="Z47" i="124"/>
  <c r="L47" i="124"/>
  <c r="E47" i="124"/>
  <c r="AK45" i="124"/>
  <c r="Z45" i="124"/>
  <c r="L45" i="124"/>
  <c r="E45" i="124"/>
  <c r="CE43" i="124"/>
  <c r="B57" i="124" s="1"/>
  <c r="AK43" i="124"/>
  <c r="Z43" i="124"/>
  <c r="L43" i="124"/>
  <c r="E43" i="124"/>
  <c r="M24" i="124"/>
  <c r="M12" i="124"/>
  <c r="M14" i="124" s="1"/>
  <c r="AF7" i="124"/>
  <c r="A7" i="124"/>
  <c r="CR6" i="124"/>
  <c r="CG6" i="124"/>
  <c r="AK51" i="123"/>
  <c r="Z51" i="123"/>
  <c r="L51" i="123"/>
  <c r="E51" i="123"/>
  <c r="AK49" i="123"/>
  <c r="Z49" i="123"/>
  <c r="L49" i="123"/>
  <c r="E49" i="123"/>
  <c r="AK47" i="123"/>
  <c r="Z47" i="123"/>
  <c r="L47" i="123"/>
  <c r="E47" i="123"/>
  <c r="AK45" i="123"/>
  <c r="Z45" i="123"/>
  <c r="L45" i="123"/>
  <c r="E45" i="123"/>
  <c r="CE43" i="123"/>
  <c r="B57" i="123" s="1"/>
  <c r="AK43" i="123"/>
  <c r="Z43" i="123"/>
  <c r="L43" i="123"/>
  <c r="E43" i="123"/>
  <c r="M24" i="123"/>
  <c r="M12" i="123"/>
  <c r="M14" i="123" s="1"/>
  <c r="AF7" i="123"/>
  <c r="A7" i="123"/>
  <c r="CR6" i="123"/>
  <c r="CG6" i="123"/>
  <c r="AK51" i="122"/>
  <c r="Z51" i="122"/>
  <c r="L51" i="122"/>
  <c r="E51" i="122"/>
  <c r="AK49" i="122"/>
  <c r="Z49" i="122"/>
  <c r="L49" i="122"/>
  <c r="E49" i="122"/>
  <c r="AK47" i="122"/>
  <c r="Z47" i="122"/>
  <c r="L47" i="122"/>
  <c r="E47" i="122"/>
  <c r="AK45" i="122"/>
  <c r="Z45" i="122"/>
  <c r="L45" i="122"/>
  <c r="E45" i="122"/>
  <c r="CE43" i="122"/>
  <c r="B57" i="122" s="1"/>
  <c r="AK43" i="122"/>
  <c r="Z43" i="122"/>
  <c r="L43" i="122"/>
  <c r="E43" i="122"/>
  <c r="M24" i="122"/>
  <c r="M12" i="122"/>
  <c r="M14" i="122" s="1"/>
  <c r="AF7" i="122"/>
  <c r="A7" i="122"/>
  <c r="CR6" i="122"/>
  <c r="CG6" i="122"/>
  <c r="AK51" i="121"/>
  <c r="Z51" i="121"/>
  <c r="L51" i="121"/>
  <c r="E51" i="121"/>
  <c r="AK49" i="121"/>
  <c r="Z49" i="121"/>
  <c r="L49" i="121"/>
  <c r="E49" i="121"/>
  <c r="AK47" i="121"/>
  <c r="Z47" i="121"/>
  <c r="L47" i="121"/>
  <c r="E47" i="121"/>
  <c r="AK45" i="121"/>
  <c r="Z45" i="121"/>
  <c r="L45" i="121"/>
  <c r="E45" i="121"/>
  <c r="CE43" i="121"/>
  <c r="B57" i="121" s="1"/>
  <c r="AK43" i="121"/>
  <c r="Z43" i="121"/>
  <c r="L43" i="121"/>
  <c r="E43" i="121"/>
  <c r="M24" i="121"/>
  <c r="M12" i="121"/>
  <c r="M14" i="121" s="1"/>
  <c r="AF7" i="121"/>
  <c r="A7" i="121"/>
  <c r="CR6" i="121"/>
  <c r="CG6" i="121"/>
  <c r="AK51" i="120"/>
  <c r="Z51" i="120"/>
  <c r="L51" i="120"/>
  <c r="E51" i="120"/>
  <c r="AK49" i="120"/>
  <c r="Z49" i="120"/>
  <c r="L49" i="120"/>
  <c r="E49" i="120"/>
  <c r="AK47" i="120"/>
  <c r="Z47" i="120"/>
  <c r="L47" i="120"/>
  <c r="E47" i="120"/>
  <c r="AK45" i="120"/>
  <c r="Z45" i="120"/>
  <c r="L45" i="120"/>
  <c r="E45" i="120"/>
  <c r="CE43" i="120"/>
  <c r="B57" i="120" s="1"/>
  <c r="AK43" i="120"/>
  <c r="Z43" i="120"/>
  <c r="L43" i="120"/>
  <c r="E43" i="120"/>
  <c r="M24" i="120"/>
  <c r="M12" i="120"/>
  <c r="M14" i="120" s="1"/>
  <c r="AF7" i="120"/>
  <c r="A7" i="120"/>
  <c r="CR6" i="120"/>
  <c r="CG6" i="120"/>
  <c r="AK51" i="119"/>
  <c r="Z51" i="119"/>
  <c r="L51" i="119"/>
  <c r="E51" i="119"/>
  <c r="AK49" i="119"/>
  <c r="Z49" i="119"/>
  <c r="L49" i="119"/>
  <c r="E49" i="119"/>
  <c r="AK47" i="119"/>
  <c r="Z47" i="119"/>
  <c r="L47" i="119"/>
  <c r="E47" i="119"/>
  <c r="AK45" i="119"/>
  <c r="Z45" i="119"/>
  <c r="L45" i="119"/>
  <c r="E45" i="119"/>
  <c r="CE43" i="119"/>
  <c r="B57" i="119" s="1"/>
  <c r="AK43" i="119"/>
  <c r="Z43" i="119"/>
  <c r="L43" i="119"/>
  <c r="E43" i="119"/>
  <c r="M24" i="119"/>
  <c r="M12" i="119"/>
  <c r="M14" i="119" s="1"/>
  <c r="AF7" i="119"/>
  <c r="A7" i="119"/>
  <c r="CR6" i="119"/>
  <c r="CG6" i="119"/>
  <c r="AK51" i="118"/>
  <c r="Z51" i="118"/>
  <c r="L51" i="118"/>
  <c r="E51" i="118"/>
  <c r="AK49" i="118"/>
  <c r="Z49" i="118"/>
  <c r="L49" i="118"/>
  <c r="E49" i="118"/>
  <c r="AK47" i="118"/>
  <c r="Z47" i="118"/>
  <c r="L47" i="118"/>
  <c r="E47" i="118"/>
  <c r="AK45" i="118"/>
  <c r="Z45" i="118"/>
  <c r="L45" i="118"/>
  <c r="E45" i="118"/>
  <c r="CE43" i="118"/>
  <c r="B57" i="118" s="1"/>
  <c r="AK43" i="118"/>
  <c r="Z43" i="118"/>
  <c r="L43" i="118"/>
  <c r="E43" i="118"/>
  <c r="M24" i="118"/>
  <c r="M12" i="118"/>
  <c r="M14" i="118" s="1"/>
  <c r="AF7" i="118"/>
  <c r="A7" i="118"/>
  <c r="CR6" i="118"/>
  <c r="CG6" i="118"/>
  <c r="AK51" i="117"/>
  <c r="Z51" i="117"/>
  <c r="L51" i="117"/>
  <c r="E51" i="117"/>
  <c r="AK49" i="117"/>
  <c r="Z49" i="117"/>
  <c r="L49" i="117"/>
  <c r="E49" i="117"/>
  <c r="AK47" i="117"/>
  <c r="Z47" i="117"/>
  <c r="L47" i="117"/>
  <c r="E47" i="117"/>
  <c r="AK45" i="117"/>
  <c r="Z45" i="117"/>
  <c r="L45" i="117"/>
  <c r="E45" i="117"/>
  <c r="CE43" i="117"/>
  <c r="B57" i="117" s="1"/>
  <c r="AK43" i="117"/>
  <c r="Z43" i="117"/>
  <c r="L43" i="117"/>
  <c r="E43" i="117"/>
  <c r="M24" i="117"/>
  <c r="M12" i="117"/>
  <c r="M14" i="117" s="1"/>
  <c r="AF7" i="117"/>
  <c r="A7" i="117"/>
  <c r="CR6" i="117"/>
  <c r="CG6" i="117"/>
  <c r="AK51" i="116"/>
  <c r="Z51" i="116"/>
  <c r="L51" i="116"/>
  <c r="E51" i="116"/>
  <c r="AK49" i="116"/>
  <c r="Z49" i="116"/>
  <c r="L49" i="116"/>
  <c r="E49" i="116"/>
  <c r="AK47" i="116"/>
  <c r="Z47" i="116"/>
  <c r="L47" i="116"/>
  <c r="E47" i="116"/>
  <c r="AK45" i="116"/>
  <c r="Z45" i="116"/>
  <c r="L45" i="116"/>
  <c r="E45" i="116"/>
  <c r="CE43" i="116"/>
  <c r="B57" i="116" s="1"/>
  <c r="AK43" i="116"/>
  <c r="Z43" i="116"/>
  <c r="L43" i="116"/>
  <c r="E43" i="116"/>
  <c r="M24" i="116"/>
  <c r="M12" i="116"/>
  <c r="M14" i="116" s="1"/>
  <c r="AF7" i="116"/>
  <c r="A7" i="116"/>
  <c r="CR6" i="116"/>
  <c r="CG6" i="116"/>
  <c r="AK51" i="115"/>
  <c r="Z51" i="115"/>
  <c r="L51" i="115"/>
  <c r="E51" i="115"/>
  <c r="AK49" i="115"/>
  <c r="Z49" i="115"/>
  <c r="L49" i="115"/>
  <c r="E49" i="115"/>
  <c r="AK47" i="115"/>
  <c r="Z47" i="115"/>
  <c r="L47" i="115"/>
  <c r="E47" i="115"/>
  <c r="AK45" i="115"/>
  <c r="Z45" i="115"/>
  <c r="L45" i="115"/>
  <c r="E45" i="115"/>
  <c r="CE43" i="115"/>
  <c r="B57" i="115" s="1"/>
  <c r="AK43" i="115"/>
  <c r="Z43" i="115"/>
  <c r="L43" i="115"/>
  <c r="E43" i="115"/>
  <c r="M24" i="115"/>
  <c r="M12" i="115"/>
  <c r="M14" i="115" s="1"/>
  <c r="AF7" i="115"/>
  <c r="A7" i="115"/>
  <c r="CR6" i="115"/>
  <c r="CG6" i="115"/>
  <c r="AK51" i="114"/>
  <c r="Z51" i="114"/>
  <c r="L51" i="114"/>
  <c r="E51" i="114"/>
  <c r="AK49" i="114"/>
  <c r="Z49" i="114"/>
  <c r="L49" i="114"/>
  <c r="E49" i="114"/>
  <c r="AK47" i="114"/>
  <c r="Z47" i="114"/>
  <c r="L47" i="114"/>
  <c r="E47" i="114"/>
  <c r="AK45" i="114"/>
  <c r="Z45" i="114"/>
  <c r="L45" i="114"/>
  <c r="E45" i="114"/>
  <c r="CE43" i="114"/>
  <c r="B57" i="114" s="1"/>
  <c r="AK43" i="114"/>
  <c r="Z43" i="114"/>
  <c r="L43" i="114"/>
  <c r="E43" i="114"/>
  <c r="M24" i="114"/>
  <c r="M12" i="114"/>
  <c r="M14" i="114" s="1"/>
  <c r="AF7" i="114"/>
  <c r="A7" i="114"/>
  <c r="CR6" i="114"/>
  <c r="CG6" i="114"/>
  <c r="AK51" i="113"/>
  <c r="Z51" i="113"/>
  <c r="L51" i="113"/>
  <c r="E51" i="113"/>
  <c r="AK49" i="113"/>
  <c r="Z49" i="113"/>
  <c r="L49" i="113"/>
  <c r="E49" i="113"/>
  <c r="AK47" i="113"/>
  <c r="Z47" i="113"/>
  <c r="L47" i="113"/>
  <c r="E47" i="113"/>
  <c r="AK45" i="113"/>
  <c r="Z45" i="113"/>
  <c r="L45" i="113"/>
  <c r="E45" i="113"/>
  <c r="CE43" i="113"/>
  <c r="B57" i="113" s="1"/>
  <c r="AK43" i="113"/>
  <c r="Z43" i="113"/>
  <c r="L43" i="113"/>
  <c r="E43" i="113"/>
  <c r="M24" i="113"/>
  <c r="M12" i="113"/>
  <c r="M14" i="113" s="1"/>
  <c r="AF7" i="113"/>
  <c r="A7" i="113"/>
  <c r="CR6" i="113"/>
  <c r="CG6" i="113"/>
  <c r="CS1" i="113"/>
  <c r="AK51" i="112"/>
  <c r="Z51" i="112"/>
  <c r="L51" i="112"/>
  <c r="E51" i="112"/>
  <c r="AK49" i="112"/>
  <c r="Z49" i="112"/>
  <c r="L49" i="112"/>
  <c r="E49" i="112"/>
  <c r="AK47" i="112"/>
  <c r="Z47" i="112"/>
  <c r="L47" i="112"/>
  <c r="E47" i="112"/>
  <c r="AK45" i="112"/>
  <c r="Z45" i="112"/>
  <c r="L45" i="112"/>
  <c r="E45" i="112"/>
  <c r="CE43" i="112"/>
  <c r="B57" i="112" s="1"/>
  <c r="AK43" i="112"/>
  <c r="Z43" i="112"/>
  <c r="L43" i="112"/>
  <c r="E43" i="112"/>
  <c r="M24" i="112"/>
  <c r="M12" i="112"/>
  <c r="M14" i="112" s="1"/>
  <c r="AF7" i="112"/>
  <c r="A7" i="112"/>
  <c r="CR6" i="112"/>
  <c r="CG6" i="112"/>
  <c r="CS1" i="112"/>
  <c r="AK51" i="111"/>
  <c r="Z51" i="111"/>
  <c r="L51" i="111"/>
  <c r="E51" i="111"/>
  <c r="AK49" i="111"/>
  <c r="Z49" i="111"/>
  <c r="L49" i="111"/>
  <c r="E49" i="111"/>
  <c r="AK47" i="111"/>
  <c r="Z47" i="111"/>
  <c r="L47" i="111"/>
  <c r="E47" i="111"/>
  <c r="AK45" i="111"/>
  <c r="Z45" i="111"/>
  <c r="L45" i="111"/>
  <c r="E45" i="111"/>
  <c r="CE43" i="111"/>
  <c r="B57" i="111" s="1"/>
  <c r="AK43" i="111"/>
  <c r="Z43" i="111"/>
  <c r="L43" i="111"/>
  <c r="E43" i="111"/>
  <c r="M24" i="111"/>
  <c r="M12" i="111"/>
  <c r="M14" i="111" s="1"/>
  <c r="AF7" i="111"/>
  <c r="A7" i="111"/>
  <c r="CR6" i="111"/>
  <c r="CG6" i="111"/>
  <c r="CS1" i="111"/>
  <c r="AK51" i="110"/>
  <c r="Z51" i="110"/>
  <c r="L51" i="110"/>
  <c r="E51" i="110"/>
  <c r="AK49" i="110"/>
  <c r="Z49" i="110"/>
  <c r="L49" i="110"/>
  <c r="E49" i="110"/>
  <c r="AK47" i="110"/>
  <c r="Z47" i="110"/>
  <c r="L47" i="110"/>
  <c r="E47" i="110"/>
  <c r="AK45" i="110"/>
  <c r="Z45" i="110"/>
  <c r="L45" i="110"/>
  <c r="E45" i="110"/>
  <c r="CE43" i="110"/>
  <c r="B57" i="110" s="1"/>
  <c r="AK43" i="110"/>
  <c r="Z43" i="110"/>
  <c r="L43" i="110"/>
  <c r="E43" i="110"/>
  <c r="M24" i="110"/>
  <c r="M12" i="110"/>
  <c r="M14" i="110" s="1"/>
  <c r="AF7" i="110"/>
  <c r="A7" i="110"/>
  <c r="CR6" i="110"/>
  <c r="CG6" i="110"/>
  <c r="CS1" i="110"/>
  <c r="AK51" i="109"/>
  <c r="Z51" i="109"/>
  <c r="L51" i="109"/>
  <c r="E51" i="109"/>
  <c r="AK49" i="109"/>
  <c r="Z49" i="109"/>
  <c r="L49" i="109"/>
  <c r="E49" i="109"/>
  <c r="AK47" i="109"/>
  <c r="Z47" i="109"/>
  <c r="L47" i="109"/>
  <c r="E47" i="109"/>
  <c r="AK45" i="109"/>
  <c r="Z45" i="109"/>
  <c r="L45" i="109"/>
  <c r="E45" i="109"/>
  <c r="CE43" i="109"/>
  <c r="B57" i="109" s="1"/>
  <c r="AK43" i="109"/>
  <c r="Z43" i="109"/>
  <c r="L43" i="109"/>
  <c r="E43" i="109"/>
  <c r="M24" i="109"/>
  <c r="M12" i="109"/>
  <c r="M14" i="109" s="1"/>
  <c r="AF7" i="109"/>
  <c r="A7" i="109"/>
  <c r="CR6" i="109"/>
  <c r="CG6" i="109"/>
  <c r="CS1" i="109"/>
  <c r="AK51" i="108"/>
  <c r="Z51" i="108"/>
  <c r="L51" i="108"/>
  <c r="E51" i="108"/>
  <c r="AK49" i="108"/>
  <c r="Z49" i="108"/>
  <c r="L49" i="108"/>
  <c r="E49" i="108"/>
  <c r="AK47" i="108"/>
  <c r="Z47" i="108"/>
  <c r="L47" i="108"/>
  <c r="E47" i="108"/>
  <c r="AK45" i="108"/>
  <c r="Z45" i="108"/>
  <c r="L45" i="108"/>
  <c r="E45" i="108"/>
  <c r="CE43" i="108"/>
  <c r="B57" i="108" s="1"/>
  <c r="AK43" i="108"/>
  <c r="Z43" i="108"/>
  <c r="L43" i="108"/>
  <c r="E43" i="108"/>
  <c r="M24" i="108"/>
  <c r="M12" i="108"/>
  <c r="M14" i="108" s="1"/>
  <c r="AF7" i="108"/>
  <c r="A7" i="108"/>
  <c r="CR6" i="108"/>
  <c r="CG6" i="108"/>
  <c r="CS1" i="108"/>
  <c r="AK51" i="107"/>
  <c r="Z51" i="107"/>
  <c r="L51" i="107"/>
  <c r="E51" i="107"/>
  <c r="AK49" i="107"/>
  <c r="Z49" i="107"/>
  <c r="L49" i="107"/>
  <c r="E49" i="107"/>
  <c r="AK47" i="107"/>
  <c r="Z47" i="107"/>
  <c r="L47" i="107"/>
  <c r="E47" i="107"/>
  <c r="AK45" i="107"/>
  <c r="Z45" i="107"/>
  <c r="L45" i="107"/>
  <c r="E45" i="107"/>
  <c r="CE43" i="107"/>
  <c r="B57" i="107" s="1"/>
  <c r="AK43" i="107"/>
  <c r="Z43" i="107"/>
  <c r="L43" i="107"/>
  <c r="E43" i="107"/>
  <c r="M24" i="107"/>
  <c r="M12" i="107"/>
  <c r="M14" i="107" s="1"/>
  <c r="AF7" i="107"/>
  <c r="A7" i="107"/>
  <c r="CR6" i="107"/>
  <c r="CG6" i="107"/>
  <c r="CS1" i="107"/>
  <c r="AK51" i="106"/>
  <c r="Z51" i="106"/>
  <c r="L51" i="106"/>
  <c r="E51" i="106"/>
  <c r="AK49" i="106"/>
  <c r="Z49" i="106"/>
  <c r="L49" i="106"/>
  <c r="E49" i="106"/>
  <c r="AK47" i="106"/>
  <c r="Z47" i="106"/>
  <c r="L47" i="106"/>
  <c r="E47" i="106"/>
  <c r="AK45" i="106"/>
  <c r="Z45" i="106"/>
  <c r="L45" i="106"/>
  <c r="E45" i="106"/>
  <c r="CE43" i="106"/>
  <c r="B57" i="106" s="1"/>
  <c r="AK43" i="106"/>
  <c r="Z43" i="106"/>
  <c r="L43" i="106"/>
  <c r="E43" i="106"/>
  <c r="M24" i="106"/>
  <c r="M12" i="106"/>
  <c r="M14" i="106" s="1"/>
  <c r="AF7" i="106"/>
  <c r="A7" i="106"/>
  <c r="CR6" i="106"/>
  <c r="CG6" i="106"/>
  <c r="CS1" i="106"/>
  <c r="CR6" i="64"/>
  <c r="CG6" i="64"/>
  <c r="M14" i="64"/>
  <c r="AD14" i="64"/>
  <c r="AK51" i="64"/>
  <c r="Z51" i="64"/>
  <c r="L51" i="64"/>
  <c r="E51" i="64"/>
  <c r="AK49" i="64"/>
  <c r="Z49" i="64"/>
  <c r="L49" i="64"/>
  <c r="E49" i="64"/>
  <c r="AK47" i="64"/>
  <c r="Z47" i="64"/>
  <c r="L47" i="64"/>
  <c r="E47" i="64"/>
  <c r="AK45" i="64"/>
  <c r="Z45" i="64"/>
  <c r="L45" i="64"/>
  <c r="E45" i="64"/>
  <c r="AK43" i="64"/>
  <c r="Z43" i="64"/>
  <c r="L43" i="64"/>
  <c r="E43" i="64"/>
  <c r="CE43" i="64"/>
  <c r="B57" i="64" s="1"/>
  <c r="AD14" i="116" l="1"/>
  <c r="CG8" i="117"/>
  <c r="M18" i="64"/>
  <c r="CS1" i="64"/>
  <c r="Y7" i="63"/>
  <c r="C11" i="60"/>
  <c r="AF7" i="64"/>
  <c r="F31" i="57"/>
  <c r="N2" i="63"/>
  <c r="E4" i="59"/>
  <c r="K8" i="63"/>
  <c r="F18" i="59"/>
  <c r="F17" i="59"/>
  <c r="I18" i="59"/>
  <c r="G18" i="59"/>
  <c r="B9" i="63"/>
  <c r="F7" i="63"/>
  <c r="A19" i="59"/>
  <c r="A18" i="59"/>
  <c r="H17" i="59" s="1"/>
  <c r="H9" i="58"/>
  <c r="H5" i="58"/>
  <c r="H7" i="58"/>
  <c r="AD14" i="117" l="1"/>
  <c r="CG8" i="118"/>
  <c r="A7" i="64"/>
  <c r="AD14" i="118" l="1"/>
  <c r="CG8" i="119"/>
  <c r="M24" i="64"/>
  <c r="T33" i="64"/>
  <c r="T31" i="64"/>
  <c r="T29" i="64"/>
  <c r="D17" i="59"/>
  <c r="I16" i="58"/>
  <c r="I19" i="58"/>
  <c r="I18" i="58"/>
  <c r="Q18" i="58"/>
  <c r="AC11" i="63"/>
  <c r="AC18" i="63"/>
  <c r="E26" i="60"/>
  <c r="H40" i="60"/>
  <c r="H38" i="60"/>
  <c r="H36" i="60"/>
  <c r="H34" i="60"/>
  <c r="H32" i="60"/>
  <c r="H30" i="60"/>
  <c r="H28" i="60"/>
  <c r="H26" i="60"/>
  <c r="H24" i="60"/>
  <c r="H22" i="60"/>
  <c r="F40" i="60"/>
  <c r="F38" i="60"/>
  <c r="F36" i="60"/>
  <c r="F34" i="60"/>
  <c r="F32" i="60"/>
  <c r="F30" i="60"/>
  <c r="F28" i="60"/>
  <c r="F26" i="60"/>
  <c r="F24" i="60"/>
  <c r="E40" i="60"/>
  <c r="E34" i="60"/>
  <c r="E32" i="60"/>
  <c r="E30" i="60"/>
  <c r="E38" i="60"/>
  <c r="E36" i="60"/>
  <c r="E28" i="60"/>
  <c r="E24" i="60"/>
  <c r="C40" i="60"/>
  <c r="C38" i="60"/>
  <c r="C36" i="60"/>
  <c r="C34" i="60"/>
  <c r="C32" i="60"/>
  <c r="C30" i="60"/>
  <c r="C28" i="60"/>
  <c r="C26" i="60"/>
  <c r="C24" i="60"/>
  <c r="C22" i="60"/>
  <c r="A40" i="60"/>
  <c r="A38" i="60"/>
  <c r="A36" i="60"/>
  <c r="A34" i="60"/>
  <c r="A32" i="60"/>
  <c r="A30" i="60"/>
  <c r="A28" i="60"/>
  <c r="A26" i="60"/>
  <c r="A24" i="60"/>
  <c r="F22" i="60"/>
  <c r="E22" i="60"/>
  <c r="A22" i="60"/>
  <c r="G13" i="60"/>
  <c r="C13" i="60"/>
  <c r="G8" i="60"/>
  <c r="G7" i="60"/>
  <c r="C7" i="60"/>
  <c r="G5" i="60"/>
  <c r="C5" i="60"/>
  <c r="CG8" i="120" l="1"/>
  <c r="AD14" i="119"/>
  <c r="AC13" i="63"/>
  <c r="U23" i="63" s="1"/>
  <c r="I17" i="59"/>
  <c r="I37" i="59" s="1"/>
  <c r="A16" i="59"/>
  <c r="CG8" i="121" l="1"/>
  <c r="AD14" i="120"/>
  <c r="A4" i="59"/>
  <c r="I78" i="59"/>
  <c r="I79" i="59" s="1"/>
  <c r="AD14" i="121" l="1"/>
  <c r="CG8" i="122"/>
  <c r="I80" i="59"/>
  <c r="I81" i="59" s="1"/>
  <c r="C14" i="59"/>
  <c r="AD14" i="122" l="1"/>
  <c r="CG8" i="123"/>
  <c r="G14" i="59"/>
  <c r="E13" i="59" s="1"/>
  <c r="H4" i="58"/>
  <c r="H6" i="58"/>
  <c r="AB16" i="58"/>
  <c r="AB17" i="58"/>
  <c r="AB18" i="58"/>
  <c r="AB19" i="58"/>
  <c r="AB20" i="58"/>
  <c r="AB21" i="58"/>
  <c r="AB22" i="58"/>
  <c r="AB23" i="58"/>
  <c r="AB24" i="58"/>
  <c r="AB25" i="58"/>
  <c r="AB26" i="58"/>
  <c r="AB27" i="58"/>
  <c r="AB28" i="58"/>
  <c r="AB29" i="58"/>
  <c r="AB30" i="58"/>
  <c r="AB31" i="58"/>
  <c r="AB32" i="58"/>
  <c r="AB33" i="58"/>
  <c r="AB34" i="58"/>
  <c r="AB35" i="58"/>
  <c r="AB36" i="58"/>
  <c r="AB37" i="58"/>
  <c r="AB38" i="58"/>
  <c r="AB39" i="58"/>
  <c r="AB40" i="58"/>
  <c r="AB41" i="58"/>
  <c r="AB42" i="58"/>
  <c r="AB43" i="58"/>
  <c r="AB44" i="58"/>
  <c r="AB15" i="58"/>
  <c r="U16" i="58"/>
  <c r="U17" i="58"/>
  <c r="U18" i="58"/>
  <c r="U19" i="58"/>
  <c r="U20" i="58"/>
  <c r="U21" i="58"/>
  <c r="U22" i="58"/>
  <c r="U23" i="58"/>
  <c r="U24" i="58"/>
  <c r="U25" i="58"/>
  <c r="U26" i="58"/>
  <c r="U27" i="58"/>
  <c r="U28" i="58"/>
  <c r="U29" i="58"/>
  <c r="U30" i="58"/>
  <c r="U31" i="58"/>
  <c r="U32" i="58"/>
  <c r="U33" i="58"/>
  <c r="U34" i="58"/>
  <c r="U35" i="58"/>
  <c r="U36" i="58"/>
  <c r="U37" i="58"/>
  <c r="U38" i="58"/>
  <c r="U39" i="58"/>
  <c r="U40" i="58"/>
  <c r="U41" i="58"/>
  <c r="U42" i="58"/>
  <c r="U43" i="58"/>
  <c r="U44" i="58"/>
  <c r="U15" i="58"/>
  <c r="I17" i="58"/>
  <c r="I20" i="58"/>
  <c r="I21" i="58"/>
  <c r="I22" i="58"/>
  <c r="I23" i="58"/>
  <c r="I24" i="58"/>
  <c r="I25" i="58"/>
  <c r="I26" i="58"/>
  <c r="I27" i="58"/>
  <c r="I28" i="58"/>
  <c r="I29" i="58"/>
  <c r="I30" i="58"/>
  <c r="I31" i="58"/>
  <c r="I32" i="58"/>
  <c r="I33" i="58"/>
  <c r="I34" i="58"/>
  <c r="I35" i="58"/>
  <c r="I36" i="58"/>
  <c r="I37" i="58"/>
  <c r="I38" i="58"/>
  <c r="I39" i="58"/>
  <c r="I40" i="58"/>
  <c r="I41" i="58"/>
  <c r="I42" i="58"/>
  <c r="I43" i="58"/>
  <c r="I44" i="58"/>
  <c r="Q16" i="58"/>
  <c r="Q17" i="58"/>
  <c r="Q19" i="58"/>
  <c r="Q20" i="58"/>
  <c r="Q21" i="58"/>
  <c r="Q22" i="58"/>
  <c r="Q23" i="58"/>
  <c r="Q24" i="58"/>
  <c r="Q25" i="58"/>
  <c r="Q26" i="58"/>
  <c r="Q27" i="58"/>
  <c r="Q28" i="58"/>
  <c r="Q29" i="58"/>
  <c r="Q30" i="58"/>
  <c r="Q31" i="58"/>
  <c r="Q32" i="58"/>
  <c r="Q33" i="58"/>
  <c r="Q34" i="58"/>
  <c r="Q35" i="58"/>
  <c r="Q36" i="58"/>
  <c r="Q37" i="58"/>
  <c r="Q38" i="58"/>
  <c r="Q39" i="58"/>
  <c r="Q40" i="58"/>
  <c r="Q41" i="58"/>
  <c r="Q42" i="58"/>
  <c r="Q43" i="58"/>
  <c r="Q44" i="58"/>
  <c r="Q15" i="58"/>
  <c r="I15" i="58"/>
  <c r="M5" i="58"/>
  <c r="BE15" i="58"/>
  <c r="BO15" i="58"/>
  <c r="BQ15" i="58" s="1"/>
  <c r="BE16" i="58"/>
  <c r="BO16" i="58"/>
  <c r="BQ16" i="58" s="1"/>
  <c r="BE17" i="58"/>
  <c r="BO17" i="58"/>
  <c r="BQ17" i="58" s="1"/>
  <c r="BE18" i="58"/>
  <c r="BO18" i="58"/>
  <c r="BQ18" i="58" s="1"/>
  <c r="BE19" i="58"/>
  <c r="BO19" i="58"/>
  <c r="BQ19" i="58" s="1"/>
  <c r="BE20" i="58"/>
  <c r="BE21" i="58"/>
  <c r="BE22" i="58"/>
  <c r="BE23" i="58"/>
  <c r="BE24" i="58"/>
  <c r="BE25" i="58"/>
  <c r="BE26" i="58"/>
  <c r="BE27" i="58"/>
  <c r="BE28" i="58"/>
  <c r="BE29" i="58"/>
  <c r="BE30" i="58"/>
  <c r="BE31" i="58"/>
  <c r="BE32" i="58"/>
  <c r="BE33" i="58"/>
  <c r="BE34" i="58"/>
  <c r="BE35" i="58"/>
  <c r="BE36" i="58"/>
  <c r="BE37" i="58"/>
  <c r="BE38" i="58"/>
  <c r="BE39" i="58"/>
  <c r="BE40" i="58"/>
  <c r="BE41" i="58"/>
  <c r="BE42" i="58"/>
  <c r="BE43" i="58"/>
  <c r="BE44" i="58"/>
  <c r="AD14" i="123" l="1"/>
  <c r="CG8" i="124"/>
  <c r="G32" i="57"/>
  <c r="AD14" i="124" l="1"/>
  <c r="CG8" i="125"/>
  <c r="AD14" i="125" l="1"/>
  <c r="CG8" i="126"/>
  <c r="CG8" i="127" l="1"/>
  <c r="AD14" i="126"/>
  <c r="AD14" i="127" l="1"/>
  <c r="CG8" i="128"/>
  <c r="CG8" i="129" l="1"/>
  <c r="AD14" i="128"/>
  <c r="AD14" i="129" l="1"/>
  <c r="CG8" i="130"/>
  <c r="CG8" i="131" l="1"/>
  <c r="AD14" i="130"/>
  <c r="CG8" i="134" l="1"/>
  <c r="AD14" i="134" s="1"/>
  <c r="CG8" i="133"/>
  <c r="AD14" i="133" s="1"/>
  <c r="AD14" i="131"/>
  <c r="CG8" i="132"/>
  <c r="AD14" i="132" s="1"/>
</calcChain>
</file>

<file path=xl/sharedStrings.xml><?xml version="1.0" encoding="utf-8"?>
<sst xmlns="http://schemas.openxmlformats.org/spreadsheetml/2006/main" count="3115" uniqueCount="293">
  <si>
    <t>E-mail</t>
  </si>
  <si>
    <t>通常納期</t>
  </si>
  <si>
    <t>廃棄</t>
  </si>
  <si>
    <t>TEL</t>
    <phoneticPr fontId="3"/>
  </si>
  <si>
    <t>他E-mail（任意）</t>
    <rPh sb="0" eb="1">
      <t>ホカ</t>
    </rPh>
    <rPh sb="8" eb="10">
      <t>ニンイ</t>
    </rPh>
    <phoneticPr fontId="3"/>
  </si>
  <si>
    <t>【お客様記入欄】</t>
    <rPh sb="2" eb="4">
      <t>キャクサマ</t>
    </rPh>
    <rPh sb="4" eb="7">
      <t>キニュウラン</t>
    </rPh>
    <phoneticPr fontId="3"/>
  </si>
  <si>
    <t>【納期】</t>
    <rPh sb="1" eb="3">
      <t>ノウキ</t>
    </rPh>
    <phoneticPr fontId="3"/>
  </si>
  <si>
    <t>【成績書情報】</t>
    <rPh sb="1" eb="4">
      <t>セイセキショ</t>
    </rPh>
    <rPh sb="4" eb="6">
      <t>ジョウホウ</t>
    </rPh>
    <phoneticPr fontId="3"/>
  </si>
  <si>
    <t>【試料返却の有無】</t>
    <rPh sb="1" eb="3">
      <t>シリョウ</t>
    </rPh>
    <rPh sb="3" eb="5">
      <t>ヘンキャク</t>
    </rPh>
    <rPh sb="6" eb="8">
      <t>ウム</t>
    </rPh>
    <phoneticPr fontId="3"/>
  </si>
  <si>
    <t>【業務情報】</t>
    <rPh sb="1" eb="3">
      <t>ギョウム</t>
    </rPh>
    <rPh sb="3" eb="5">
      <t>ジョウホウ</t>
    </rPh>
    <phoneticPr fontId="3"/>
  </si>
  <si>
    <t>試料番号</t>
    <phoneticPr fontId="3"/>
  </si>
  <si>
    <t>試料名称</t>
    <phoneticPr fontId="3"/>
  </si>
  <si>
    <t>採取日</t>
    <phoneticPr fontId="3"/>
  </si>
  <si>
    <t>採取場所</t>
    <phoneticPr fontId="3"/>
  </si>
  <si>
    <t>試料採取者氏名</t>
    <phoneticPr fontId="3"/>
  </si>
  <si>
    <t>アスベスト分析注文フォーム</t>
    <rPh sb="5" eb="7">
      <t>ブンセキ</t>
    </rPh>
    <rPh sb="7" eb="9">
      <t>チュウモン</t>
    </rPh>
    <phoneticPr fontId="3"/>
  </si>
  <si>
    <t>株式会社ハクトー</t>
    <rPh sb="0" eb="4">
      <t>カブシキカイシャ</t>
    </rPh>
    <phoneticPr fontId="3"/>
  </si>
  <si>
    <t>076-220-7434</t>
    <phoneticPr fontId="3"/>
  </si>
  <si>
    <t>定性分析（JIS A 1481-1）</t>
    <phoneticPr fontId="3"/>
  </si>
  <si>
    <t>サンプル送付先</t>
    <rPh sb="4" eb="7">
      <t>ソウフサキ</t>
    </rPh>
    <phoneticPr fontId="3"/>
  </si>
  <si>
    <t>石川県金沢市泉３丁目１番６号</t>
    <rPh sb="0" eb="3">
      <t>イシカワケン</t>
    </rPh>
    <rPh sb="3" eb="6">
      <t>カナザワシ</t>
    </rPh>
    <rPh sb="6" eb="7">
      <t>イズミ</t>
    </rPh>
    <rPh sb="8" eb="10">
      <t>チョウメ</t>
    </rPh>
    <rPh sb="11" eb="12">
      <t>バン</t>
    </rPh>
    <rPh sb="13" eb="14">
      <t>ゴウ</t>
    </rPh>
    <phoneticPr fontId="3"/>
  </si>
  <si>
    <t>会社名</t>
    <rPh sb="0" eb="3">
      <t>カイシャメイ</t>
    </rPh>
    <phoneticPr fontId="3"/>
  </si>
  <si>
    <r>
      <t>郵便番号</t>
    </r>
    <r>
      <rPr>
        <sz val="14"/>
        <color rgb="FFFF0000"/>
        <rFont val="ＭＳ Ｐゴシック"/>
        <family val="3"/>
        <charset val="128"/>
      </rPr>
      <t>※必須</t>
    </r>
    <rPh sb="0" eb="4">
      <t>ユウビンバンゴウ</t>
    </rPh>
    <rPh sb="4" eb="7">
      <t>コメジルシヒッス</t>
    </rPh>
    <phoneticPr fontId="3"/>
  </si>
  <si>
    <r>
      <t>会社住所</t>
    </r>
    <r>
      <rPr>
        <sz val="14"/>
        <color rgb="FFFF0000"/>
        <rFont val="ＭＳ Ｐゴシック"/>
        <family val="3"/>
        <charset val="128"/>
      </rPr>
      <t>※必須</t>
    </r>
    <rPh sb="0" eb="2">
      <t>カイシャ</t>
    </rPh>
    <rPh sb="2" eb="4">
      <t>ジュウショ</t>
    </rPh>
    <rPh sb="4" eb="7">
      <t>コメジルシヒッス</t>
    </rPh>
    <phoneticPr fontId="3"/>
  </si>
  <si>
    <r>
      <t>ご担当者様</t>
    </r>
    <r>
      <rPr>
        <sz val="14"/>
        <color rgb="FFFF0000"/>
        <rFont val="ＭＳ Ｐゴシック"/>
        <family val="3"/>
        <charset val="128"/>
      </rPr>
      <t>※必須</t>
    </r>
    <rPh sb="1" eb="5">
      <t>タントウシャサマ</t>
    </rPh>
    <rPh sb="5" eb="8">
      <t>コメジルシヒッス</t>
    </rPh>
    <phoneticPr fontId="3"/>
  </si>
  <si>
    <r>
      <t>電話番号</t>
    </r>
    <r>
      <rPr>
        <sz val="14"/>
        <color rgb="FFFF0000"/>
        <rFont val="ＭＳ Ｐゴシック"/>
        <family val="3"/>
        <charset val="128"/>
      </rPr>
      <t>※必須</t>
    </r>
    <rPh sb="0" eb="2">
      <t>デンワ</t>
    </rPh>
    <rPh sb="2" eb="4">
      <t>バンゴウ</t>
    </rPh>
    <rPh sb="4" eb="7">
      <t>コメジルシヒッス</t>
    </rPh>
    <phoneticPr fontId="3"/>
  </si>
  <si>
    <r>
      <t>携帯電話</t>
    </r>
    <r>
      <rPr>
        <sz val="14"/>
        <color rgb="FFFF0000"/>
        <rFont val="ＭＳ Ｐゴシック"/>
        <family val="3"/>
        <charset val="128"/>
      </rPr>
      <t>※必須</t>
    </r>
    <rPh sb="0" eb="4">
      <t>ケイタイデンワ</t>
    </rPh>
    <rPh sb="4" eb="7">
      <t>コメジルシヒッス</t>
    </rPh>
    <phoneticPr fontId="3"/>
  </si>
  <si>
    <r>
      <t>速報/連絡E-mail</t>
    </r>
    <r>
      <rPr>
        <sz val="14"/>
        <color rgb="FFFF0000"/>
        <rFont val="ＭＳ Ｐゴシック"/>
        <family val="3"/>
        <charset val="128"/>
      </rPr>
      <t>※必須</t>
    </r>
    <rPh sb="11" eb="14">
      <t>コメジルシヒッス</t>
    </rPh>
    <phoneticPr fontId="3"/>
  </si>
  <si>
    <r>
      <t>納期プラン</t>
    </r>
    <r>
      <rPr>
        <sz val="14"/>
        <color rgb="FFFF0000"/>
        <rFont val="ＭＳ Ｐゴシック"/>
        <family val="3"/>
        <charset val="128"/>
      </rPr>
      <t>※必須</t>
    </r>
    <rPh sb="0" eb="2">
      <t>ノウキ</t>
    </rPh>
    <rPh sb="5" eb="8">
      <t>コメジルシヒッス</t>
    </rPh>
    <phoneticPr fontId="3"/>
  </si>
  <si>
    <r>
      <t>成績書宛名※</t>
    </r>
    <r>
      <rPr>
        <sz val="14"/>
        <color rgb="FFFF0000"/>
        <rFont val="ＭＳ Ｐゴシック"/>
        <family val="3"/>
        <charset val="128"/>
      </rPr>
      <t>必須</t>
    </r>
    <rPh sb="0" eb="3">
      <t>セイセキショ</t>
    </rPh>
    <rPh sb="3" eb="5">
      <t>アテナ</t>
    </rPh>
    <rPh sb="5" eb="8">
      <t>コメジルシヒッス</t>
    </rPh>
    <phoneticPr fontId="3"/>
  </si>
  <si>
    <r>
      <t>分析後試料</t>
    </r>
    <r>
      <rPr>
        <sz val="14"/>
        <color rgb="FFFF0000"/>
        <rFont val="ＭＳ Ｐゴシック"/>
        <family val="3"/>
        <charset val="128"/>
      </rPr>
      <t>*必須</t>
    </r>
    <phoneticPr fontId="3"/>
  </si>
  <si>
    <r>
      <t>件名</t>
    </r>
    <r>
      <rPr>
        <sz val="14"/>
        <color rgb="FFFF0000"/>
        <rFont val="ＭＳ Ｐゴシック"/>
        <family val="3"/>
        <charset val="128"/>
      </rPr>
      <t>*必須</t>
    </r>
    <phoneticPr fontId="3"/>
  </si>
  <si>
    <t>部署名</t>
    <rPh sb="0" eb="2">
      <t>ブショ</t>
    </rPh>
    <rPh sb="2" eb="3">
      <t>メイ</t>
    </rPh>
    <phoneticPr fontId="3"/>
  </si>
  <si>
    <r>
      <t>XRD</t>
    </r>
    <r>
      <rPr>
        <sz val="11"/>
        <color theme="0"/>
        <rFont val="ＭＳ ゴシック"/>
        <family val="3"/>
        <charset val="128"/>
      </rPr>
      <t>済み</t>
    </r>
    <r>
      <rPr>
        <sz val="11"/>
        <color theme="0"/>
        <rFont val="Calibri"/>
        <family val="3"/>
        <charset val="128"/>
        <scheme val="minor"/>
      </rPr>
      <t>:</t>
    </r>
    <rPh sb="3" eb="4">
      <t>ズ</t>
    </rPh>
    <phoneticPr fontId="21"/>
  </si>
  <si>
    <r>
      <rPr>
        <sz val="11"/>
        <color theme="0"/>
        <rFont val="ＭＳ ゴシック"/>
        <family val="3"/>
        <charset val="128"/>
      </rPr>
      <t>灰化済み</t>
    </r>
    <r>
      <rPr>
        <sz val="11"/>
        <color theme="0"/>
        <rFont val="Calibri"/>
        <family val="3"/>
        <charset val="128"/>
        <scheme val="minor"/>
      </rPr>
      <t>:</t>
    </r>
    <rPh sb="0" eb="2">
      <t>ハイカ</t>
    </rPh>
    <rPh sb="2" eb="3">
      <t>ズ</t>
    </rPh>
    <phoneticPr fontId="21"/>
  </si>
  <si>
    <r>
      <rPr>
        <sz val="11"/>
        <color theme="0"/>
        <rFont val="ＭＳ ゴシック"/>
        <family val="3"/>
        <charset val="128"/>
      </rPr>
      <t>報告書不要</t>
    </r>
    <r>
      <rPr>
        <sz val="11"/>
        <color theme="0"/>
        <rFont val="Calibri"/>
        <family val="3"/>
        <charset val="128"/>
        <scheme val="minor"/>
      </rPr>
      <t>:</t>
    </r>
    <rPh sb="0" eb="5">
      <t>ホウコクショフヨウ</t>
    </rPh>
    <phoneticPr fontId="21"/>
  </si>
  <si>
    <r>
      <rPr>
        <sz val="11"/>
        <color theme="0"/>
        <rFont val="ＭＳ ゴシック"/>
        <family val="3"/>
        <charset val="128"/>
      </rPr>
      <t>定量分析</t>
    </r>
    <r>
      <rPr>
        <sz val="11"/>
        <color theme="0"/>
        <rFont val="Calibri"/>
        <family val="3"/>
        <charset val="128"/>
        <scheme val="minor"/>
      </rPr>
      <t>:</t>
    </r>
    <rPh sb="0" eb="4">
      <t>テイリョウブンセキ</t>
    </rPh>
    <phoneticPr fontId="21"/>
  </si>
  <si>
    <t>灰化済み</t>
  </si>
  <si>
    <t>断面写真:</t>
    <rPh sb="0" eb="4">
      <t>ダンメンシャシン</t>
    </rPh>
    <phoneticPr fontId="21"/>
  </si>
  <si>
    <t>貴社試料№</t>
    <rPh sb="0" eb="2">
      <t>キシャ</t>
    </rPh>
    <rPh sb="2" eb="4">
      <t>シリョウ</t>
    </rPh>
    <phoneticPr fontId="21"/>
  </si>
  <si>
    <t>定量分析</t>
    <rPh sb="0" eb="2">
      <t>テイリョウ</t>
    </rPh>
    <rPh sb="2" eb="4">
      <t>ブンセキ</t>
    </rPh>
    <phoneticPr fontId="21"/>
  </si>
  <si>
    <t>断面写真</t>
    <rPh sb="0" eb="4">
      <t>ダンメンシャシン</t>
    </rPh>
    <phoneticPr fontId="21"/>
  </si>
  <si>
    <t>採取者</t>
    <phoneticPr fontId="21"/>
  </si>
  <si>
    <t>採取箇所</t>
    <phoneticPr fontId="21"/>
  </si>
  <si>
    <t>採取日</t>
    <phoneticPr fontId="21"/>
  </si>
  <si>
    <r>
      <t xml:space="preserve">試料名称 </t>
    </r>
    <r>
      <rPr>
        <b/>
        <sz val="11"/>
        <color rgb="FFFF0000"/>
        <rFont val="Calibri"/>
        <family val="3"/>
        <charset val="128"/>
        <scheme val="minor"/>
      </rPr>
      <t>*必須</t>
    </r>
    <phoneticPr fontId="21"/>
  </si>
  <si>
    <r>
      <t xml:space="preserve">分析コース </t>
    </r>
    <r>
      <rPr>
        <b/>
        <sz val="11"/>
        <color rgb="FFFF0000"/>
        <rFont val="Calibri"/>
        <family val="3"/>
        <charset val="128"/>
        <scheme val="minor"/>
      </rPr>
      <t>*必須</t>
    </r>
    <phoneticPr fontId="21"/>
  </si>
  <si>
    <t>試料№</t>
    <phoneticPr fontId="21"/>
  </si>
  <si>
    <t>試料情報</t>
    <rPh sb="0" eb="2">
      <t>シリョウ</t>
    </rPh>
    <rPh sb="2" eb="4">
      <t>ジョウホウ</t>
    </rPh>
    <phoneticPr fontId="21"/>
  </si>
  <si>
    <t>貴社案件管理番号（任意）</t>
    <rPh sb="0" eb="2">
      <t>キシャ</t>
    </rPh>
    <rPh sb="2" eb="4">
      <t>アンケン</t>
    </rPh>
    <rPh sb="4" eb="8">
      <t>カンリバンゴウ</t>
    </rPh>
    <phoneticPr fontId="21"/>
  </si>
  <si>
    <t>備考（任意）</t>
    <rPh sb="0" eb="2">
      <t>ビコウ</t>
    </rPh>
    <phoneticPr fontId="21"/>
  </si>
  <si>
    <t>発送日（任意）</t>
    <phoneticPr fontId="21"/>
  </si>
  <si>
    <t>宛名（任意）</t>
    <phoneticPr fontId="21"/>
  </si>
  <si>
    <t>メールアドレス　5</t>
  </si>
  <si>
    <t>建物住所（任意）</t>
    <rPh sb="0" eb="2">
      <t>タテモノ</t>
    </rPh>
    <phoneticPr fontId="21"/>
  </si>
  <si>
    <t>メールアドレス　4</t>
  </si>
  <si>
    <t>建物名称（任意）</t>
    <phoneticPr fontId="21"/>
  </si>
  <si>
    <t>メールアドレス　3</t>
  </si>
  <si>
    <t>顧客名（任意）</t>
    <phoneticPr fontId="21"/>
  </si>
  <si>
    <t>メールアドレス　2</t>
    <phoneticPr fontId="21"/>
  </si>
  <si>
    <r>
      <t xml:space="preserve">納期パターン </t>
    </r>
    <r>
      <rPr>
        <b/>
        <sz val="11"/>
        <color rgb="FFFF0000"/>
        <rFont val="Calibri"/>
        <family val="3"/>
        <charset val="128"/>
        <scheme val="minor"/>
      </rPr>
      <t>*必須</t>
    </r>
    <phoneticPr fontId="21"/>
  </si>
  <si>
    <t>メールアドレス　1</t>
    <phoneticPr fontId="21"/>
  </si>
  <si>
    <r>
      <t xml:space="preserve">業務件名 </t>
    </r>
    <r>
      <rPr>
        <b/>
        <sz val="11"/>
        <color rgb="FFFF0000"/>
        <rFont val="Calibri"/>
        <family val="3"/>
        <charset val="128"/>
        <scheme val="minor"/>
      </rPr>
      <t>*必須</t>
    </r>
    <rPh sb="0" eb="2">
      <t>ギョウム</t>
    </rPh>
    <rPh sb="2" eb="4">
      <t>ケンメイ</t>
    </rPh>
    <phoneticPr fontId="21"/>
  </si>
  <si>
    <r>
      <t xml:space="preserve">報告書送付先メールアドレス </t>
    </r>
    <r>
      <rPr>
        <b/>
        <sz val="11"/>
        <color rgb="FFFF0000"/>
        <rFont val="Calibri"/>
        <family val="3"/>
        <charset val="128"/>
        <scheme val="minor"/>
      </rPr>
      <t>*必須</t>
    </r>
    <rPh sb="0" eb="3">
      <t>ホウコクショ</t>
    </rPh>
    <rPh sb="3" eb="6">
      <t>ソウフサキ</t>
    </rPh>
    <phoneticPr fontId="21"/>
  </si>
  <si>
    <r>
      <t xml:space="preserve">会社名 </t>
    </r>
    <r>
      <rPr>
        <b/>
        <sz val="11"/>
        <color rgb="FFFF0000"/>
        <rFont val="Calibri"/>
        <family val="3"/>
        <charset val="128"/>
        <scheme val="minor"/>
      </rPr>
      <t>*必須</t>
    </r>
    <rPh sb="0" eb="3">
      <t>カイシャメイ</t>
    </rPh>
    <phoneticPr fontId="21"/>
  </si>
  <si>
    <t>ドライブ顧客用</t>
  </si>
  <si>
    <t>案件情報</t>
    <rPh sb="0" eb="2">
      <t>アンケン</t>
    </rPh>
    <rPh sb="2" eb="4">
      <t>ジョウホウ</t>
    </rPh>
    <phoneticPr fontId="21"/>
  </si>
  <si>
    <t>DriveVer2.1</t>
    <phoneticPr fontId="21"/>
  </si>
  <si>
    <t>株式会社ハクトー</t>
    <rPh sb="0" eb="4">
      <t>カブシキガイシャ</t>
    </rPh>
    <phoneticPr fontId="21"/>
  </si>
  <si>
    <t>下記の通りご請求申し上げます。</t>
    <rPh sb="0" eb="2">
      <t>カキ</t>
    </rPh>
    <rPh sb="3" eb="4">
      <t>トオ</t>
    </rPh>
    <rPh sb="6" eb="9">
      <t>セイキュウモウ</t>
    </rPh>
    <rPh sb="10" eb="11">
      <t>ア</t>
    </rPh>
    <phoneticPr fontId="3"/>
  </si>
  <si>
    <t>　　登録番号：T1220001005289</t>
    <rPh sb="2" eb="6">
      <t>トウロクバンゴウ</t>
    </rPh>
    <phoneticPr fontId="3"/>
  </si>
  <si>
    <t>印</t>
    <rPh sb="0" eb="1">
      <t>イン</t>
    </rPh>
    <phoneticPr fontId="3"/>
  </si>
  <si>
    <t>税込御請求額</t>
    <rPh sb="0" eb="2">
      <t>ゼイコ</t>
    </rPh>
    <rPh sb="2" eb="3">
      <t>ゴ</t>
    </rPh>
    <rPh sb="3" eb="5">
      <t>セイキュウ</t>
    </rPh>
    <rPh sb="5" eb="6">
      <t>ガク</t>
    </rPh>
    <phoneticPr fontId="3"/>
  </si>
  <si>
    <t>￥</t>
    <phoneticPr fontId="3"/>
  </si>
  <si>
    <t>ｰ</t>
    <phoneticPr fontId="3"/>
  </si>
  <si>
    <t>合計金額</t>
    <rPh sb="0" eb="4">
      <t>ゴウケイキンガク</t>
    </rPh>
    <phoneticPr fontId="3"/>
  </si>
  <si>
    <t>消費税額</t>
    <rPh sb="0" eb="4">
      <t>ショウヒゼイガク</t>
    </rPh>
    <phoneticPr fontId="3"/>
  </si>
  <si>
    <t>品　名</t>
    <rPh sb="0" eb="1">
      <t>シナ</t>
    </rPh>
    <rPh sb="2" eb="3">
      <t>メイ</t>
    </rPh>
    <phoneticPr fontId="3"/>
  </si>
  <si>
    <t>数量</t>
    <rPh sb="0" eb="2">
      <t>スウリョウ</t>
    </rPh>
    <phoneticPr fontId="3"/>
  </si>
  <si>
    <t>単位</t>
    <rPh sb="0" eb="2">
      <t>タンイ</t>
    </rPh>
    <phoneticPr fontId="3"/>
  </si>
  <si>
    <t>単価</t>
    <rPh sb="0" eb="2">
      <t>タンカ</t>
    </rPh>
    <phoneticPr fontId="3"/>
  </si>
  <si>
    <t>金額（税抜）</t>
    <rPh sb="0" eb="2">
      <t>キンガク</t>
    </rPh>
    <rPh sb="3" eb="5">
      <t>ゼイヌ</t>
    </rPh>
    <phoneticPr fontId="3"/>
  </si>
  <si>
    <t>備考</t>
    <rPh sb="0" eb="2">
      <t>ビコウ</t>
    </rPh>
    <phoneticPr fontId="3"/>
  </si>
  <si>
    <t>小計(税抜)</t>
    <rPh sb="0" eb="2">
      <t>ショウケイ</t>
    </rPh>
    <rPh sb="3" eb="5">
      <t>ゼイヌ</t>
    </rPh>
    <phoneticPr fontId="3"/>
  </si>
  <si>
    <t>Page　2/2</t>
    <phoneticPr fontId="3"/>
  </si>
  <si>
    <t>小計合計(税抜)</t>
    <rPh sb="0" eb="2">
      <t>ショウケイ</t>
    </rPh>
    <rPh sb="2" eb="4">
      <t>ゴウケイ</t>
    </rPh>
    <rPh sb="5" eb="7">
      <t>ゼイヌ</t>
    </rPh>
    <phoneticPr fontId="3"/>
  </si>
  <si>
    <t>税込合計</t>
    <rPh sb="0" eb="2">
      <t>ゼイコ</t>
    </rPh>
    <rPh sb="2" eb="4">
      <t>ゴウケイ</t>
    </rPh>
    <phoneticPr fontId="3"/>
  </si>
  <si>
    <t>アスベスト分析</t>
    <rPh sb="5" eb="7">
      <t>ブンセキ</t>
    </rPh>
    <phoneticPr fontId="3"/>
  </si>
  <si>
    <t>受付</t>
    <rPh sb="0" eb="2">
      <t>ウケツケ</t>
    </rPh>
    <phoneticPr fontId="3"/>
  </si>
  <si>
    <t>検体</t>
    <rPh sb="0" eb="2">
      <t>ケンタイ</t>
    </rPh>
    <phoneticPr fontId="3"/>
  </si>
  <si>
    <t>アスベスト分析送付シート</t>
    <rPh sb="5" eb="7">
      <t>ブンセキ</t>
    </rPh>
    <rPh sb="7" eb="9">
      <t>ソウフ</t>
    </rPh>
    <phoneticPr fontId="3"/>
  </si>
  <si>
    <t>本送付シートを印刷し試料に同封して下さい。</t>
    <rPh sb="0" eb="3">
      <t>ホンソウフ</t>
    </rPh>
    <rPh sb="7" eb="9">
      <t>インサツ</t>
    </rPh>
    <rPh sb="10" eb="12">
      <t>シリョウ</t>
    </rPh>
    <rPh sb="13" eb="15">
      <t>ドウフウ</t>
    </rPh>
    <rPh sb="17" eb="18">
      <t>クダ</t>
    </rPh>
    <phoneticPr fontId="3"/>
  </si>
  <si>
    <t>〒921-8041
石川県金沢市泉３丁目１番６号
株式会社ハクトー　
アスベスト受付担当 行
TEL　076-220-7434</t>
    <rPh sb="10" eb="17">
      <t>イシカワケンカナザワシイズミ</t>
    </rPh>
    <rPh sb="18" eb="20">
      <t>チョウメ</t>
    </rPh>
    <rPh sb="21" eb="22">
      <t>バン</t>
    </rPh>
    <rPh sb="23" eb="24">
      <t>ゴウ</t>
    </rPh>
    <rPh sb="25" eb="29">
      <t>カブシキカイシャ</t>
    </rPh>
    <rPh sb="40" eb="42">
      <t>ウケツケ</t>
    </rPh>
    <rPh sb="42" eb="44">
      <t>タントウ</t>
    </rPh>
    <rPh sb="45" eb="46">
      <t>イキ</t>
    </rPh>
    <phoneticPr fontId="3"/>
  </si>
  <si>
    <t>お客様情報</t>
    <rPh sb="1" eb="3">
      <t>キャクサマ</t>
    </rPh>
    <rPh sb="3" eb="5">
      <t>ジョウホウ</t>
    </rPh>
    <phoneticPr fontId="3"/>
  </si>
  <si>
    <t>(会社名)</t>
    <rPh sb="1" eb="4">
      <t>カイシャメイ</t>
    </rPh>
    <phoneticPr fontId="3"/>
  </si>
  <si>
    <t>(部署名)</t>
    <rPh sb="1" eb="3">
      <t>ブショ</t>
    </rPh>
    <rPh sb="3" eb="4">
      <t>メイ</t>
    </rPh>
    <phoneticPr fontId="3"/>
  </si>
  <si>
    <t>(ご担当者様)</t>
    <rPh sb="2" eb="6">
      <t>タントウシャサマ</t>
    </rPh>
    <phoneticPr fontId="3"/>
  </si>
  <si>
    <t>携帯</t>
    <rPh sb="0" eb="2">
      <t>ケイタイ</t>
    </rPh>
    <phoneticPr fontId="3"/>
  </si>
  <si>
    <t>ご依頼情報</t>
    <rPh sb="1" eb="3">
      <t>イライ</t>
    </rPh>
    <rPh sb="3" eb="5">
      <t>ジョウホウ</t>
    </rPh>
    <phoneticPr fontId="3"/>
  </si>
  <si>
    <t>（件名）</t>
    <rPh sb="1" eb="3">
      <t>ケンメイ</t>
    </rPh>
    <phoneticPr fontId="3"/>
  </si>
  <si>
    <t>（納期）</t>
    <rPh sb="1" eb="3">
      <t>ノウキ</t>
    </rPh>
    <phoneticPr fontId="3"/>
  </si>
  <si>
    <t>（分析内容）</t>
    <rPh sb="1" eb="5">
      <t>ブンセキナイヨウ</t>
    </rPh>
    <phoneticPr fontId="3"/>
  </si>
  <si>
    <t>（試料返却）</t>
    <rPh sb="1" eb="3">
      <t>シリョウ</t>
    </rPh>
    <rPh sb="3" eb="5">
      <t>ヘンキャク</t>
    </rPh>
    <phoneticPr fontId="3"/>
  </si>
  <si>
    <t>定性分析</t>
    <rPh sb="0" eb="4">
      <t>テイセイブンセキ</t>
    </rPh>
    <phoneticPr fontId="3"/>
  </si>
  <si>
    <t>（連絡事項）</t>
    <rPh sb="1" eb="3">
      <t>レンラク</t>
    </rPh>
    <rPh sb="3" eb="5">
      <t>ジコウ</t>
    </rPh>
    <phoneticPr fontId="3"/>
  </si>
  <si>
    <t>試料別情報</t>
    <rPh sb="0" eb="3">
      <t>シリョウベツ</t>
    </rPh>
    <rPh sb="3" eb="5">
      <t>ジョウホウ</t>
    </rPh>
    <phoneticPr fontId="3"/>
  </si>
  <si>
    <t>試料
番号</t>
    <rPh sb="0" eb="2">
      <t>シリョウ</t>
    </rPh>
    <rPh sb="3" eb="5">
      <t>バンゴウ</t>
    </rPh>
    <phoneticPr fontId="3"/>
  </si>
  <si>
    <t>試料名称</t>
    <rPh sb="0" eb="2">
      <t>シリョウ</t>
    </rPh>
    <rPh sb="2" eb="4">
      <t>メイショウ</t>
    </rPh>
    <phoneticPr fontId="3"/>
  </si>
  <si>
    <t>採取日</t>
    <rPh sb="0" eb="2">
      <t>サイシュ</t>
    </rPh>
    <rPh sb="2" eb="3">
      <t>ビ</t>
    </rPh>
    <phoneticPr fontId="3"/>
  </si>
  <si>
    <t>採取場所</t>
    <rPh sb="0" eb="2">
      <t>サイシュ</t>
    </rPh>
    <rPh sb="2" eb="4">
      <t>バショ</t>
    </rPh>
    <phoneticPr fontId="3"/>
  </si>
  <si>
    <t>試料採取者
氏名</t>
    <rPh sb="0" eb="2">
      <t>シリョウ</t>
    </rPh>
    <rPh sb="2" eb="4">
      <t>サイシュ</t>
    </rPh>
    <rPh sb="4" eb="5">
      <t>シャ</t>
    </rPh>
    <rPh sb="6" eb="8">
      <t>シメイ</t>
    </rPh>
    <phoneticPr fontId="3"/>
  </si>
  <si>
    <t>※10検体目以降は２ページ目に記載、印刷を行い、郵便物と一緒に郵送お願い致します。</t>
    <rPh sb="3" eb="5">
      <t>ケンタイ</t>
    </rPh>
    <rPh sb="5" eb="6">
      <t>メ</t>
    </rPh>
    <rPh sb="6" eb="8">
      <t>イコウ</t>
    </rPh>
    <rPh sb="13" eb="14">
      <t>メ</t>
    </rPh>
    <rPh sb="15" eb="17">
      <t>キサイ</t>
    </rPh>
    <rPh sb="18" eb="20">
      <t>インサツ</t>
    </rPh>
    <rPh sb="21" eb="22">
      <t>オコナ</t>
    </rPh>
    <rPh sb="24" eb="27">
      <t>ユウビンブツ</t>
    </rPh>
    <rPh sb="28" eb="30">
      <t>イッショ</t>
    </rPh>
    <rPh sb="31" eb="33">
      <t>ユウソウ</t>
    </rPh>
    <rPh sb="34" eb="35">
      <t>ネガ</t>
    </rPh>
    <rPh sb="36" eb="37">
      <t>イタ</t>
    </rPh>
    <phoneticPr fontId="3"/>
  </si>
  <si>
    <t>分析に必要な試料量の目安</t>
    <rPh sb="0" eb="2">
      <t>ブンセキ</t>
    </rPh>
    <rPh sb="3" eb="5">
      <t>ヒツヨウ</t>
    </rPh>
    <rPh sb="6" eb="8">
      <t>シリョウ</t>
    </rPh>
    <rPh sb="8" eb="9">
      <t>リョウ</t>
    </rPh>
    <rPh sb="10" eb="12">
      <t>メヤス</t>
    </rPh>
    <phoneticPr fontId="3"/>
  </si>
  <si>
    <t>・外壁、仕上塗材</t>
    <rPh sb="1" eb="3">
      <t>ガイヘキ</t>
    </rPh>
    <rPh sb="4" eb="6">
      <t>シア</t>
    </rPh>
    <rPh sb="6" eb="8">
      <t>トザイ</t>
    </rPh>
    <phoneticPr fontId="3"/>
  </si>
  <si>
    <t>・吹付材、保温材</t>
    <rPh sb="1" eb="3">
      <t>フキツケ</t>
    </rPh>
    <rPh sb="3" eb="4">
      <t>ザイ</t>
    </rPh>
    <rPh sb="5" eb="8">
      <t>ホオンザイ</t>
    </rPh>
    <phoneticPr fontId="3"/>
  </si>
  <si>
    <r>
      <rPr>
        <b/>
        <sz val="16"/>
        <color theme="1"/>
        <rFont val="游ゴシック"/>
        <family val="3"/>
        <charset val="128"/>
      </rPr>
      <t xml:space="preserve">・成形品
</t>
    </r>
    <r>
      <rPr>
        <b/>
        <sz val="10"/>
        <color theme="1"/>
        <rFont val="游ゴシック"/>
        <family val="3"/>
        <charset val="128"/>
      </rPr>
      <t>(スレート版、石膏ボード、天井材など)</t>
    </r>
    <rPh sb="1" eb="4">
      <t>セイケイヒン</t>
    </rPh>
    <rPh sb="10" eb="11">
      <t>バン</t>
    </rPh>
    <rPh sb="12" eb="14">
      <t>セッコウ</t>
    </rPh>
    <rPh sb="18" eb="21">
      <t>テンジョウザイ</t>
    </rPh>
    <phoneticPr fontId="3"/>
  </si>
  <si>
    <t>試料の梱包方法</t>
    <phoneticPr fontId="3"/>
  </si>
  <si>
    <r>
      <t xml:space="preserve">試料が飛散・汚染しないよう、チャック付きポリ袋に2重にしてください。
</t>
    </r>
    <r>
      <rPr>
        <b/>
        <sz val="9"/>
        <color theme="1"/>
        <rFont val="游ゴシック"/>
        <family val="3"/>
        <charset val="128"/>
      </rPr>
      <t>　　　　　　　　　　　　　　　　　　　※チャック付きポリ袋は、100円均等で売っているもので大丈夫です。</t>
    </r>
    <rPh sb="59" eb="60">
      <t>ツ</t>
    </rPh>
    <rPh sb="63" eb="64">
      <t>フクロ</t>
    </rPh>
    <rPh sb="69" eb="70">
      <t>エン</t>
    </rPh>
    <rPh sb="70" eb="72">
      <t>キントウ</t>
    </rPh>
    <rPh sb="73" eb="74">
      <t>ウ</t>
    </rPh>
    <rPh sb="81" eb="84">
      <t>ダイジョウブ</t>
    </rPh>
    <phoneticPr fontId="3"/>
  </si>
  <si>
    <t>1検体ごとに袋を2重に入れる</t>
    <phoneticPr fontId="3"/>
  </si>
  <si>
    <t>1検体ずつ小袋に入れ、１つの大袋に複数の小袋を入れる</t>
    <phoneticPr fontId="3"/>
  </si>
  <si>
    <t>①</t>
    <phoneticPr fontId="3"/>
  </si>
  <si>
    <t>(株)ハクトー</t>
    <rPh sb="1" eb="2">
      <t>カブ</t>
    </rPh>
    <phoneticPr fontId="3"/>
  </si>
  <si>
    <t>仕上塗材</t>
    <rPh sb="0" eb="4">
      <t>シアゲトザイ</t>
    </rPh>
    <phoneticPr fontId="3"/>
  </si>
  <si>
    <r>
      <rPr>
        <b/>
        <u/>
        <sz val="14"/>
        <color theme="1"/>
        <rFont val="游ゴシック"/>
        <family val="3"/>
        <charset val="128"/>
      </rPr>
      <t>上記までを全て終えた後は、このExcel</t>
    </r>
    <r>
      <rPr>
        <b/>
        <u/>
        <sz val="14"/>
        <rFont val="游ゴシック"/>
        <family val="3"/>
        <charset val="128"/>
      </rPr>
      <t>ファイルを弊社　指定のメールアドレスまで送信して頂き、送付シート及び</t>
    </r>
    <r>
      <rPr>
        <b/>
        <u/>
        <sz val="14"/>
        <color theme="1"/>
        <rFont val="游ゴシック"/>
        <family val="3"/>
        <charset val="128"/>
      </rPr>
      <t>試料を合わせてご送付下さい。</t>
    </r>
    <r>
      <rPr>
        <b/>
        <sz val="14"/>
        <color theme="1"/>
        <rFont val="游ゴシック"/>
        <family val="3"/>
        <charset val="128"/>
      </rPr>
      <t xml:space="preserve">
</t>
    </r>
    <r>
      <rPr>
        <b/>
        <sz val="14"/>
        <rFont val="游ゴシック"/>
        <family val="3"/>
        <charset val="128"/>
      </rPr>
      <t>　　　　　　　　</t>
    </r>
    <r>
      <rPr>
        <b/>
        <u/>
        <sz val="14"/>
        <rFont val="游ゴシック"/>
        <family val="3"/>
        <charset val="128"/>
      </rPr>
      <t>送料は、元払いでお願いいたします。</t>
    </r>
    <r>
      <rPr>
        <b/>
        <sz val="14"/>
        <rFont val="游ゴシック"/>
        <family val="3"/>
        <charset val="128"/>
      </rPr>
      <t xml:space="preserve">
</t>
    </r>
    <rPh sb="44" eb="45">
      <t>イタダ</t>
    </rPh>
    <rPh sb="47" eb="49">
      <t>ソウフ</t>
    </rPh>
    <rPh sb="52" eb="53">
      <t>オヨ</t>
    </rPh>
    <rPh sb="54" eb="56">
      <t>シリョウ</t>
    </rPh>
    <rPh sb="57" eb="58">
      <t>ア</t>
    </rPh>
    <rPh sb="62" eb="64">
      <t>ソウフ</t>
    </rPh>
    <rPh sb="64" eb="65">
      <t>クダ</t>
    </rPh>
    <rPh sb="77" eb="79">
      <t>ソウリョウ</t>
    </rPh>
    <rPh sb="81" eb="82">
      <t>モト</t>
    </rPh>
    <rPh sb="82" eb="83">
      <t>ハラ</t>
    </rPh>
    <rPh sb="86" eb="87">
      <t>ネガ</t>
    </rPh>
    <phoneticPr fontId="3"/>
  </si>
  <si>
    <t>STEP1</t>
    <phoneticPr fontId="3"/>
  </si>
  <si>
    <t>STEP2</t>
    <phoneticPr fontId="3"/>
  </si>
  <si>
    <t>STEP3</t>
  </si>
  <si>
    <t>STEP4</t>
  </si>
  <si>
    <t>★注文シート</t>
    <rPh sb="1" eb="3">
      <t>チュウモン</t>
    </rPh>
    <phoneticPr fontId="3"/>
  </si>
  <si>
    <t>に情報記入</t>
    <rPh sb="1" eb="3">
      <t>ジョウホウ</t>
    </rPh>
    <rPh sb="3" eb="5">
      <t>キニュウ</t>
    </rPh>
    <phoneticPr fontId="3"/>
  </si>
  <si>
    <t>★送付シート</t>
    <rPh sb="1" eb="3">
      <t>ソウフ</t>
    </rPh>
    <phoneticPr fontId="3"/>
  </si>
  <si>
    <t>を印刷</t>
    <rPh sb="1" eb="3">
      <t>インサツ</t>
    </rPh>
    <phoneticPr fontId="3"/>
  </si>
  <si>
    <t>アスベスト分析　ご発注の流れ</t>
    <rPh sb="5" eb="7">
      <t>ブンセキ</t>
    </rPh>
    <rPh sb="9" eb="11">
      <t>ハッチュウ</t>
    </rPh>
    <rPh sb="12" eb="13">
      <t>ナガ</t>
    </rPh>
    <phoneticPr fontId="3"/>
  </si>
  <si>
    <t>このExcelを</t>
    <phoneticPr fontId="3"/>
  </si>
  <si>
    <t>にメール送信</t>
    <rPh sb="4" eb="6">
      <t>ソウシン</t>
    </rPh>
    <phoneticPr fontId="3"/>
  </si>
  <si>
    <t>印刷して頂いた送付シートと各試料を梱包を
して頂き、郵送(元払い)</t>
    <rPh sb="0" eb="2">
      <t>インサツ</t>
    </rPh>
    <rPh sb="4" eb="5">
      <t>イタダ</t>
    </rPh>
    <rPh sb="7" eb="9">
      <t>ソウフ</t>
    </rPh>
    <rPh sb="13" eb="14">
      <t>カク</t>
    </rPh>
    <rPh sb="14" eb="16">
      <t>シリョウ</t>
    </rPh>
    <rPh sb="17" eb="19">
      <t>コンポウ</t>
    </rPh>
    <rPh sb="23" eb="24">
      <t>イタダ</t>
    </rPh>
    <rPh sb="26" eb="28">
      <t>ユウソウ</t>
    </rPh>
    <rPh sb="29" eb="31">
      <t>モトハラ</t>
    </rPh>
    <phoneticPr fontId="3"/>
  </si>
  <si>
    <t>注　文　書</t>
    <rPh sb="0" eb="1">
      <t>チュウ</t>
    </rPh>
    <rPh sb="2" eb="3">
      <t>ブン</t>
    </rPh>
    <rPh sb="4" eb="5">
      <t>ショ</t>
    </rPh>
    <phoneticPr fontId="63"/>
  </si>
  <si>
    <t>　</t>
    <phoneticPr fontId="63"/>
  </si>
  <si>
    <t>月</t>
    <rPh sb="0" eb="1">
      <t>ツキ</t>
    </rPh>
    <phoneticPr fontId="63"/>
  </si>
  <si>
    <t>日</t>
    <rPh sb="0" eb="1">
      <t>ニチ</t>
    </rPh>
    <phoneticPr fontId="63"/>
  </si>
  <si>
    <t>㈱ハクトー</t>
    <phoneticPr fontId="63"/>
  </si>
  <si>
    <t>FAX　０７６（ ２２０ ） ７４３４</t>
    <phoneticPr fontId="63"/>
  </si>
  <si>
    <t>担当　</t>
    <rPh sb="0" eb="2">
      <t>タントウ</t>
    </rPh>
    <phoneticPr fontId="63"/>
  </si>
  <si>
    <t>記</t>
    <rPh sb="0" eb="1">
      <t>キ</t>
    </rPh>
    <phoneticPr fontId="63"/>
  </si>
  <si>
    <t>本工事</t>
    <rPh sb="0" eb="1">
      <t>ホン</t>
    </rPh>
    <rPh sb="1" eb="3">
      <t>コウジ</t>
    </rPh>
    <phoneticPr fontId="63"/>
  </si>
  <si>
    <t>（税込み）</t>
    <rPh sb="1" eb="3">
      <t>ゼイコ</t>
    </rPh>
    <phoneticPr fontId="63"/>
  </si>
  <si>
    <t>見積金額</t>
    <rPh sb="0" eb="2">
      <t>ミツモリ</t>
    </rPh>
    <rPh sb="2" eb="4">
      <t>キンガク</t>
    </rPh>
    <phoneticPr fontId="63"/>
  </si>
  <si>
    <t>a</t>
    <phoneticPr fontId="63"/>
  </si>
  <si>
    <t>〔見積書・電話・打合せ〕による</t>
    <rPh sb="1" eb="4">
      <t>ミツモリショ</t>
    </rPh>
    <rPh sb="5" eb="7">
      <t>デンワ</t>
    </rPh>
    <rPh sb="8" eb="10">
      <t>ウチアワ</t>
    </rPh>
    <phoneticPr fontId="63"/>
  </si>
  <si>
    <t>増減金額</t>
    <rPh sb="0" eb="2">
      <t>ゾウゲン</t>
    </rPh>
    <rPh sb="2" eb="4">
      <t>キンガク</t>
    </rPh>
    <phoneticPr fontId="63"/>
  </si>
  <si>
    <t>b</t>
    <phoneticPr fontId="63"/>
  </si>
  <si>
    <t>注文金額</t>
    <rPh sb="0" eb="2">
      <t>チュウモン</t>
    </rPh>
    <rPh sb="2" eb="4">
      <t>キンガク</t>
    </rPh>
    <phoneticPr fontId="63"/>
  </si>
  <si>
    <t>a+b</t>
    <phoneticPr fontId="63"/>
  </si>
  <si>
    <t>A</t>
    <phoneticPr fontId="63"/>
  </si>
  <si>
    <t>追加変更工事</t>
    <rPh sb="0" eb="2">
      <t>ツイカ</t>
    </rPh>
    <rPh sb="2" eb="4">
      <t>ヘンコウ</t>
    </rPh>
    <rPh sb="4" eb="6">
      <t>コウジ</t>
    </rPh>
    <phoneticPr fontId="63"/>
  </si>
  <si>
    <t>（税込み）</t>
    <rPh sb="1" eb="2">
      <t>ゼイ</t>
    </rPh>
    <rPh sb="2" eb="3">
      <t>コ</t>
    </rPh>
    <phoneticPr fontId="63"/>
  </si>
  <si>
    <r>
      <t xml:space="preserve">追変 </t>
    </r>
    <r>
      <rPr>
        <sz val="16"/>
        <rFont val="ＭＳ Ｐ明朝"/>
        <family val="1"/>
        <charset val="128"/>
      </rPr>
      <t>a</t>
    </r>
    <rPh sb="0" eb="1">
      <t>ツイ</t>
    </rPh>
    <rPh sb="1" eb="2">
      <t>ヘン</t>
    </rPh>
    <phoneticPr fontId="63"/>
  </si>
  <si>
    <t>工事</t>
    <rPh sb="0" eb="2">
      <t>コウジ</t>
    </rPh>
    <phoneticPr fontId="63"/>
  </si>
  <si>
    <r>
      <t xml:space="preserve">追変 </t>
    </r>
    <r>
      <rPr>
        <sz val="16"/>
        <rFont val="ＭＳ Ｐ明朝"/>
        <family val="1"/>
        <charset val="128"/>
      </rPr>
      <t>b</t>
    </r>
    <rPh sb="0" eb="1">
      <t>ツイ</t>
    </rPh>
    <rPh sb="1" eb="2">
      <t>ヘン</t>
    </rPh>
    <phoneticPr fontId="63"/>
  </si>
  <si>
    <t>B</t>
    <phoneticPr fontId="63"/>
  </si>
  <si>
    <t>工　事　了　解　書</t>
    <rPh sb="0" eb="1">
      <t>コウ</t>
    </rPh>
    <rPh sb="2" eb="3">
      <t>コト</t>
    </rPh>
    <rPh sb="4" eb="5">
      <t>リョウ</t>
    </rPh>
    <rPh sb="6" eb="7">
      <t>カイ</t>
    </rPh>
    <rPh sb="8" eb="9">
      <t>カ</t>
    </rPh>
    <phoneticPr fontId="63"/>
  </si>
  <si>
    <t>総請求金額（Ａ+Ｂ）</t>
    <rPh sb="0" eb="1">
      <t>ソウ</t>
    </rPh>
    <rPh sb="1" eb="3">
      <t>セイキュウ</t>
    </rPh>
    <rPh sb="3" eb="5">
      <t>キンガク</t>
    </rPh>
    <phoneticPr fontId="63"/>
  </si>
  <si>
    <t>月</t>
    <rPh sb="0" eb="1">
      <t>ゲツ</t>
    </rPh>
    <phoneticPr fontId="63"/>
  </si>
  <si>
    <t>締日</t>
    <rPh sb="0" eb="1">
      <t>ジマリ</t>
    </rPh>
    <rPh sb="1" eb="2">
      <t>ビ</t>
    </rPh>
    <phoneticPr fontId="63"/>
  </si>
  <si>
    <t>請求金額</t>
    <rPh sb="0" eb="2">
      <t>セイキュウ</t>
    </rPh>
    <rPh sb="2" eb="4">
      <t>キンガク</t>
    </rPh>
    <phoneticPr fontId="63"/>
  </si>
  <si>
    <t>第1回</t>
    <rPh sb="0" eb="1">
      <t>ダイ</t>
    </rPh>
    <rPh sb="2" eb="3">
      <t>カイ</t>
    </rPh>
    <phoneticPr fontId="63"/>
  </si>
  <si>
    <t>第2回</t>
    <rPh sb="0" eb="1">
      <t>ダイ</t>
    </rPh>
    <rPh sb="2" eb="3">
      <t>カイ</t>
    </rPh>
    <phoneticPr fontId="63"/>
  </si>
  <si>
    <t>第3回</t>
    <rPh sb="0" eb="1">
      <t>ダイ</t>
    </rPh>
    <rPh sb="2" eb="3">
      <t>カイ</t>
    </rPh>
    <phoneticPr fontId="63"/>
  </si>
  <si>
    <t>第4回</t>
    <rPh sb="0" eb="1">
      <t>ダイ</t>
    </rPh>
    <rPh sb="2" eb="3">
      <t>カイ</t>
    </rPh>
    <phoneticPr fontId="63"/>
  </si>
  <si>
    <t>本書のコピーを請求書に添付して下さい。</t>
    <rPh sb="0" eb="2">
      <t>ホンショ</t>
    </rPh>
    <rPh sb="7" eb="10">
      <t>セイキュウショ</t>
    </rPh>
    <rPh sb="11" eb="13">
      <t>テンプ</t>
    </rPh>
    <rPh sb="15" eb="16">
      <t>クダ</t>
    </rPh>
    <phoneticPr fontId="63"/>
  </si>
  <si>
    <t>業者名</t>
    <rPh sb="0" eb="2">
      <t>ギョウシャ</t>
    </rPh>
    <rPh sb="2" eb="3">
      <t>ナ</t>
    </rPh>
    <phoneticPr fontId="63"/>
  </si>
  <si>
    <t>印</t>
    <rPh sb="0" eb="1">
      <t>シルシ</t>
    </rPh>
    <phoneticPr fontId="63"/>
  </si>
  <si>
    <t>　に伴うアスベスト分析</t>
  </si>
  <si>
    <r>
      <t>日付</t>
    </r>
    <r>
      <rPr>
        <sz val="14"/>
        <color rgb="FFFF0000"/>
        <rFont val="ＭＳ Ｐゴシック"/>
        <family val="3"/>
        <charset val="128"/>
      </rPr>
      <t>※必須</t>
    </r>
    <rPh sb="0" eb="2">
      <t>ヒヅケ</t>
    </rPh>
    <rPh sb="1" eb="2">
      <t>キョウ</t>
    </rPh>
    <rPh sb="3" eb="5">
      <t>ヒッス</t>
    </rPh>
    <phoneticPr fontId="3"/>
  </si>
  <si>
    <t>株式会社　丸菱</t>
    <rPh sb="0" eb="4">
      <t>カブシキカイシャ</t>
    </rPh>
    <rPh sb="5" eb="7">
      <t>マルビシ</t>
    </rPh>
    <phoneticPr fontId="3"/>
  </si>
  <si>
    <t>試 験 成 績 書</t>
  </si>
  <si>
    <t>№</t>
    <phoneticPr fontId="3"/>
  </si>
  <si>
    <t>発行日</t>
    <phoneticPr fontId="3"/>
  </si>
  <si>
    <t>試 料 受 付 :</t>
  </si>
  <si>
    <t>試 験 期 間 :</t>
  </si>
  <si>
    <t>~</t>
  </si>
  <si>
    <t>採 取 区 分 :</t>
  </si>
  <si>
    <t>持ち込み</t>
  </si>
  <si>
    <t>試料採取者 :</t>
  </si>
  <si>
    <t>件　　名 :</t>
  </si>
  <si>
    <t>ご依頼を受けました検査の結果を下記の通り報告致します。</t>
  </si>
  <si>
    <t>試 料 名 称</t>
  </si>
  <si>
    <t>採 取 場 所</t>
  </si>
  <si>
    <t>採 取 年 月 日</t>
  </si>
  <si>
    <t>-</t>
    <phoneticPr fontId="3"/>
  </si>
  <si>
    <t>試 験 方 法</t>
  </si>
  <si>
    <t>定性分析　JIS A 1481-1:2016</t>
    <phoneticPr fontId="3"/>
  </si>
  <si>
    <t>試　験　結　果</t>
  </si>
  <si>
    <t>定 性 分 析</t>
    <phoneticPr fontId="3"/>
  </si>
  <si>
    <t>検 出 の 有 無</t>
    <phoneticPr fontId="3"/>
  </si>
  <si>
    <t>分析項目名</t>
    <rPh sb="0" eb="2">
      <t>ブンセキ</t>
    </rPh>
    <rPh sb="2" eb="5">
      <t>コウモクメイ</t>
    </rPh>
    <phoneticPr fontId="21"/>
  </si>
  <si>
    <t>分析結果</t>
    <rPh sb="0" eb="4">
      <t>ブンセキケッカ</t>
    </rPh>
    <phoneticPr fontId="21"/>
  </si>
  <si>
    <t>判定</t>
    <rPh sb="0" eb="2">
      <t>ハンテイ</t>
    </rPh>
    <phoneticPr fontId="21"/>
  </si>
  <si>
    <t>層</t>
  </si>
  <si>
    <t>割 合</t>
  </si>
  <si>
    <t>材種</t>
    <rPh sb="0" eb="2">
      <t>ザイシュ</t>
    </rPh>
    <phoneticPr fontId="3"/>
  </si>
  <si>
    <t>外 観 色</t>
    <phoneticPr fontId="3"/>
  </si>
  <si>
    <t>アスベスト推定含有率</t>
    <phoneticPr fontId="3"/>
  </si>
  <si>
    <t>クリソタイル</t>
  </si>
  <si>
    <t>Chr</t>
  </si>
  <si>
    <t>不検出</t>
  </si>
  <si>
    <t>アモサイト</t>
  </si>
  <si>
    <t>Amo</t>
  </si>
  <si>
    <t>-</t>
    <phoneticPr fontId="21"/>
  </si>
  <si>
    <t>クロシドライト</t>
  </si>
  <si>
    <t>Cro</t>
  </si>
  <si>
    <t>トレモライト</t>
    <phoneticPr fontId="80"/>
  </si>
  <si>
    <t>Tre</t>
  </si>
  <si>
    <t>アクチノライト</t>
    <phoneticPr fontId="80"/>
  </si>
  <si>
    <t>Act</t>
  </si>
  <si>
    <t>アンソフィライト</t>
  </si>
  <si>
    <t>Ant</t>
  </si>
  <si>
    <t>偏 光 顕 微 鏡 写 真</t>
    <rPh sb="0" eb="1">
      <t>ヘン</t>
    </rPh>
    <rPh sb="2" eb="3">
      <t>ヒカリ</t>
    </rPh>
    <rPh sb="4" eb="5">
      <t>アキラ</t>
    </rPh>
    <rPh sb="6" eb="7">
      <t>ビ</t>
    </rPh>
    <rPh sb="8" eb="9">
      <t>カガミ</t>
    </rPh>
    <rPh sb="10" eb="11">
      <t>シャ</t>
    </rPh>
    <rPh sb="12" eb="13">
      <t>シン</t>
    </rPh>
    <phoneticPr fontId="3"/>
  </si>
  <si>
    <t>アスベストの種類</t>
  </si>
  <si>
    <t>写真１</t>
  </si>
  <si>
    <t>写真２</t>
  </si>
  <si>
    <t>A04942-A1</t>
  </si>
  <si>
    <t/>
  </si>
  <si>
    <t>（備考）</t>
    <phoneticPr fontId="3"/>
  </si>
  <si>
    <t>・外観色等が異なるいくつかの建材が混入している場合は、最も多い割合を占める建材について分析しています。</t>
    <phoneticPr fontId="3"/>
  </si>
  <si>
    <t>・層割合、材種、外観色は目視にて判断しております。</t>
    <rPh sb="5" eb="7">
      <t>ザイシュ</t>
    </rPh>
    <phoneticPr fontId="3"/>
  </si>
  <si>
    <t>STEP0</t>
  </si>
  <si>
    <t>★必要量・梱包方法</t>
    <rPh sb="1" eb="4">
      <t>ヒツヨウリョウ</t>
    </rPh>
    <rPh sb="5" eb="7">
      <t>コンポウ</t>
    </rPh>
    <rPh sb="7" eb="9">
      <t>ホウホウ</t>
    </rPh>
    <phoneticPr fontId="3"/>
  </si>
  <si>
    <t>で検体の必要量・梱包方法を確認</t>
    <rPh sb="1" eb="3">
      <t>ケンタイ</t>
    </rPh>
    <rPh sb="4" eb="7">
      <t>ヒツヨウリョウ</t>
    </rPh>
    <rPh sb="8" eb="10">
      <t>コンポウ</t>
    </rPh>
    <rPh sb="10" eb="12">
      <t>ホウホウ</t>
    </rPh>
    <rPh sb="13" eb="15">
      <t>カクニン</t>
    </rPh>
    <phoneticPr fontId="3"/>
  </si>
  <si>
    <t>消費税額(10%)</t>
    <rPh sb="0" eb="4">
      <t>ショウヒゼイガク</t>
    </rPh>
    <phoneticPr fontId="3"/>
  </si>
  <si>
    <t>PDF納品</t>
  </si>
  <si>
    <t>asbestos@8910.co.jp</t>
    <phoneticPr fontId="3"/>
  </si>
  <si>
    <t>asbestos@8910.co.jp</t>
    <phoneticPr fontId="3"/>
  </si>
  <si>
    <t>金額</t>
    <phoneticPr fontId="3"/>
  </si>
  <si>
    <t>選択できます。↑</t>
    <phoneticPr fontId="3"/>
  </si>
  <si>
    <t>必ず金額確認</t>
    <rPh sb="2" eb="4">
      <t>キンガク</t>
    </rPh>
    <rPh sb="4" eb="6">
      <t>カクニン</t>
    </rPh>
    <phoneticPr fontId="3"/>
  </si>
  <si>
    <t>下記に出張の有無記載</t>
    <rPh sb="0" eb="2">
      <t>カキ</t>
    </rPh>
    <rPh sb="3" eb="5">
      <t>シュッチョウ</t>
    </rPh>
    <rPh sb="6" eb="8">
      <t>ウム</t>
    </rPh>
    <rPh sb="8" eb="10">
      <t>キサイ</t>
    </rPh>
    <phoneticPr fontId="3"/>
  </si>
  <si>
    <t>お手数ですが、下記口座にお振込みお願いします。
（振込手数料は御社でのご負担お願いします。）</t>
    <rPh sb="1" eb="3">
      <t>テスウ</t>
    </rPh>
    <rPh sb="7" eb="11">
      <t>カキコウザ</t>
    </rPh>
    <rPh sb="13" eb="15">
      <t>フリコ</t>
    </rPh>
    <rPh sb="17" eb="18">
      <t>ネガ</t>
    </rPh>
    <rPh sb="25" eb="30">
      <t>フリコミテスウリョウ</t>
    </rPh>
    <rPh sb="31" eb="33">
      <t>オンシャ</t>
    </rPh>
    <rPh sb="36" eb="38">
      <t>フタン</t>
    </rPh>
    <rPh sb="39" eb="40">
      <t>ネガ</t>
    </rPh>
    <phoneticPr fontId="3"/>
  </si>
  <si>
    <r>
      <rPr>
        <b/>
        <sz val="11"/>
        <color theme="1"/>
        <rFont val="游ゴシック"/>
        <family val="3"/>
        <charset val="128"/>
      </rPr>
      <t>ゴルフボール2.5個分</t>
    </r>
    <r>
      <rPr>
        <sz val="11"/>
        <color theme="1"/>
        <rFont val="游ゴシック"/>
        <family val="3"/>
        <charset val="128"/>
      </rPr>
      <t>　程度　(15g程度が目安)</t>
    </r>
    <rPh sb="9" eb="11">
      <t>コブン</t>
    </rPh>
    <rPh sb="12" eb="14">
      <t>テイド</t>
    </rPh>
    <rPh sb="19" eb="21">
      <t>テイド</t>
    </rPh>
    <rPh sb="22" eb="24">
      <t>メヤス</t>
    </rPh>
    <phoneticPr fontId="3"/>
  </si>
  <si>
    <r>
      <rPr>
        <b/>
        <sz val="11"/>
        <color theme="1"/>
        <rFont val="游ゴシック"/>
        <family val="3"/>
        <charset val="128"/>
      </rPr>
      <t>ゴルフボール2.5個分</t>
    </r>
    <r>
      <rPr>
        <sz val="11"/>
        <color theme="1"/>
        <rFont val="游ゴシック"/>
        <family val="3"/>
        <charset val="128"/>
      </rPr>
      <t>　程度</t>
    </r>
    <rPh sb="9" eb="11">
      <t>コブン</t>
    </rPh>
    <rPh sb="12" eb="14">
      <t>テイド</t>
    </rPh>
    <phoneticPr fontId="3"/>
  </si>
  <si>
    <r>
      <rPr>
        <b/>
        <sz val="11"/>
        <color theme="1"/>
        <rFont val="游ゴシック"/>
        <family val="3"/>
        <charset val="128"/>
      </rPr>
      <t>5cm　</t>
    </r>
    <r>
      <rPr>
        <b/>
        <sz val="11"/>
        <rFont val="游ゴシック"/>
        <family val="3"/>
        <charset val="128"/>
      </rPr>
      <t>各　2個分</t>
    </r>
    <r>
      <rPr>
        <sz val="11"/>
        <rFont val="游ゴシック"/>
        <family val="3"/>
        <charset val="128"/>
      </rPr>
      <t>　程度　(厚みが0.5cm以下の場合は2倍)</t>
    </r>
    <phoneticPr fontId="3"/>
  </si>
  <si>
    <t>会社名</t>
    <rPh sb="0" eb="3">
      <t>カイシャメイ</t>
    </rPh>
    <phoneticPr fontId="63"/>
  </si>
  <si>
    <t>現 場 名</t>
    <rPh sb="0" eb="1">
      <t>ゲン</t>
    </rPh>
    <rPh sb="2" eb="3">
      <t>バ</t>
    </rPh>
    <rPh sb="4" eb="5">
      <t>ナ</t>
    </rPh>
    <phoneticPr fontId="3"/>
  </si>
  <si>
    <t>小坂　拓未</t>
    <rPh sb="0" eb="2">
      <t>コサカ</t>
    </rPh>
    <rPh sb="3" eb="4">
      <t>タク</t>
    </rPh>
    <rPh sb="4" eb="5">
      <t>ミ</t>
    </rPh>
    <phoneticPr fontId="63"/>
  </si>
  <si>
    <t>成績書の納品</t>
    <rPh sb="0" eb="3">
      <t>セイセキショ</t>
    </rPh>
    <rPh sb="4" eb="6">
      <t>ノウヒン</t>
    </rPh>
    <phoneticPr fontId="3"/>
  </si>
  <si>
    <t>※代金の支払い方法は、弊社の指定する銀行口座へ振込(振込手数料は御社負担)により支払う。領収書は金融機関にて発行される振込用紙の控えをもって代えるものとする。</t>
    <phoneticPr fontId="3"/>
  </si>
  <si>
    <t>)</t>
    <phoneticPr fontId="3"/>
  </si>
  <si>
    <t>/</t>
    <phoneticPr fontId="3"/>
  </si>
  <si>
    <t>(</t>
    <phoneticPr fontId="3"/>
  </si>
  <si>
    <t>←総枚数入力</t>
    <rPh sb="1" eb="4">
      <t>ソウマイスウ</t>
    </rPh>
    <rPh sb="4" eb="6">
      <t>ニュウリョク</t>
    </rPh>
    <phoneticPr fontId="3"/>
  </si>
  <si>
    <t>割合</t>
  </si>
  <si>
    <t>色</t>
  </si>
  <si>
    <t>材種</t>
  </si>
  <si>
    <t>繊維の種類1</t>
  </si>
  <si>
    <t>推定含有率1</t>
  </si>
  <si>
    <t>-</t>
  </si>
  <si>
    <t>手入力</t>
    <rPh sb="0" eb="3">
      <t>テニュウリョク</t>
    </rPh>
    <phoneticPr fontId="3"/>
  </si>
  <si>
    <t>印鑑比率83×83％</t>
    <rPh sb="0" eb="2">
      <t>インカン</t>
    </rPh>
    <rPh sb="2" eb="4">
      <t>ヒリツ</t>
    </rPh>
    <phoneticPr fontId="3"/>
  </si>
  <si>
    <t>印鑑比率110×110%</t>
    <rPh sb="0" eb="4">
      <t>インカンヒリツ</t>
    </rPh>
    <phoneticPr fontId="3"/>
  </si>
  <si>
    <t>28</t>
    <phoneticPr fontId="3"/>
  </si>
  <si>
    <t>27</t>
    <phoneticPr fontId="3"/>
  </si>
  <si>
    <t>26</t>
    <phoneticPr fontId="3"/>
  </si>
  <si>
    <t>25</t>
    <phoneticPr fontId="3"/>
  </si>
  <si>
    <t>24</t>
    <phoneticPr fontId="3"/>
  </si>
  <si>
    <t>23</t>
    <phoneticPr fontId="3"/>
  </si>
  <si>
    <t>22</t>
    <phoneticPr fontId="3"/>
  </si>
  <si>
    <t>21</t>
    <phoneticPr fontId="3"/>
  </si>
  <si>
    <t>20</t>
    <phoneticPr fontId="3"/>
  </si>
  <si>
    <t>19</t>
    <phoneticPr fontId="3"/>
  </si>
  <si>
    <t>18</t>
    <phoneticPr fontId="3"/>
  </si>
  <si>
    <t>17</t>
    <phoneticPr fontId="3"/>
  </si>
  <si>
    <t>16</t>
    <phoneticPr fontId="3"/>
  </si>
  <si>
    <t>15</t>
    <phoneticPr fontId="3"/>
  </si>
  <si>
    <t>14</t>
    <phoneticPr fontId="3"/>
  </si>
  <si>
    <t>13</t>
    <phoneticPr fontId="3"/>
  </si>
  <si>
    <t>12</t>
    <phoneticPr fontId="3"/>
  </si>
  <si>
    <t>11</t>
    <phoneticPr fontId="3"/>
  </si>
  <si>
    <t>10</t>
    <phoneticPr fontId="3"/>
  </si>
  <si>
    <t>9</t>
    <phoneticPr fontId="3"/>
  </si>
  <si>
    <t>8</t>
    <phoneticPr fontId="3"/>
  </si>
  <si>
    <t>7</t>
    <phoneticPr fontId="3"/>
  </si>
  <si>
    <t>6</t>
    <phoneticPr fontId="3"/>
  </si>
  <si>
    <t>5</t>
    <phoneticPr fontId="3"/>
  </si>
  <si>
    <t>4</t>
    <phoneticPr fontId="3"/>
  </si>
  <si>
    <t>3</t>
    <phoneticPr fontId="3"/>
  </si>
  <si>
    <t>2</t>
    <phoneticPr fontId="3"/>
  </si>
  <si>
    <r>
      <t>【試料別情報】</t>
    </r>
    <r>
      <rPr>
        <sz val="22"/>
        <color rgb="FFFF0000"/>
        <rFont val="ＭＳ ゴシック"/>
        <family val="3"/>
        <charset val="128"/>
      </rPr>
      <t>※必須</t>
    </r>
    <rPh sb="1" eb="4">
      <t>シリョウベツ</t>
    </rPh>
    <rPh sb="4" eb="6">
      <t>ジョウホウ</t>
    </rPh>
    <rPh sb="8" eb="10">
      <t>ヒッス</t>
    </rPh>
    <phoneticPr fontId="3"/>
  </si>
  <si>
    <t>30</t>
    <phoneticPr fontId="3"/>
  </si>
  <si>
    <r>
      <rPr>
        <sz val="20"/>
        <color theme="2"/>
        <rFont val="ＭＳ ゴシック"/>
        <family val="3"/>
        <charset val="128"/>
      </rPr>
      <t>記載後、</t>
    </r>
    <r>
      <rPr>
        <sz val="20"/>
        <color theme="2"/>
        <rFont val="Calibri"/>
        <family val="2"/>
        <scheme val="minor"/>
      </rPr>
      <t>Excel</t>
    </r>
    <r>
      <rPr>
        <sz val="20"/>
        <color theme="2"/>
        <rFont val="ＭＳ ゴシック"/>
        <family val="3"/>
        <charset val="128"/>
      </rPr>
      <t>シートのまま、メールで送信お願い致します。</t>
    </r>
    <r>
      <rPr>
        <sz val="20"/>
        <color theme="2"/>
        <rFont val="MS UI Gothic"/>
        <family val="3"/>
        <charset val="1"/>
      </rPr>
      <t>※</t>
    </r>
    <r>
      <rPr>
        <sz val="20"/>
        <color theme="2"/>
        <rFont val="Calibri"/>
        <family val="3"/>
        <charset val="128"/>
        <scheme val="minor"/>
      </rPr>
      <t>PDF</t>
    </r>
    <r>
      <rPr>
        <sz val="20"/>
        <color theme="2"/>
        <rFont val="ＭＳ ゴシック"/>
        <family val="3"/>
        <charset val="128"/>
      </rPr>
      <t>等の変換は必要ございません。</t>
    </r>
    <rPh sb="0" eb="2">
      <t>キサイ</t>
    </rPh>
    <rPh sb="2" eb="3">
      <t>ゴ</t>
    </rPh>
    <rPh sb="20" eb="22">
      <t>ソウシン</t>
    </rPh>
    <rPh sb="23" eb="24">
      <t>ネガ</t>
    </rPh>
    <rPh sb="25" eb="26">
      <t>イタ</t>
    </rPh>
    <rPh sb="34" eb="35">
      <t>トウ</t>
    </rPh>
    <rPh sb="36" eb="38">
      <t>ヘンカン</t>
    </rPh>
    <rPh sb="39" eb="41">
      <t>ヒツヨウ</t>
    </rPh>
    <phoneticPr fontId="3"/>
  </si>
  <si>
    <r>
      <t>会社名</t>
    </r>
    <r>
      <rPr>
        <sz val="14"/>
        <color rgb="FFFF0000"/>
        <rFont val="ＭＳ Ｐゴシック"/>
        <family val="3"/>
        <charset val="128"/>
      </rPr>
      <t>※必須</t>
    </r>
    <r>
      <rPr>
        <sz val="14"/>
        <color theme="1"/>
        <rFont val="ＭＳ Ｐゴシック"/>
        <family val="3"/>
        <charset val="128"/>
      </rPr>
      <t>（請求書の宛名として記載させて頂きます。）</t>
    </r>
    <rPh sb="0" eb="2">
      <t>カイシャ</t>
    </rPh>
    <rPh sb="2" eb="3">
      <t>メイ</t>
    </rPh>
    <rPh sb="3" eb="6">
      <t>コメジルシヒッス</t>
    </rPh>
    <rPh sb="7" eb="10">
      <t>セイキュウショ</t>
    </rPh>
    <rPh sb="11" eb="13">
      <t>アテナ</t>
    </rPh>
    <rPh sb="16" eb="18">
      <t>キサイ</t>
    </rPh>
    <rPh sb="21" eb="22">
      <t>イタダ</t>
    </rPh>
    <phoneticPr fontId="3"/>
  </si>
  <si>
    <t>　令和７年　月　日　</t>
    <rPh sb="1" eb="3">
      <t>レイワ</t>
    </rPh>
    <rPh sb="4" eb="5">
      <t>ネン</t>
    </rPh>
    <rPh sb="6" eb="7">
      <t>ガツ</t>
    </rPh>
    <rPh sb="8" eb="9">
      <t>ヒ</t>
    </rPh>
    <phoneticPr fontId="3"/>
  </si>
  <si>
    <r>
      <t>どこの媒体から弊社のアスベスト分析を知りましたか？</t>
    </r>
    <r>
      <rPr>
        <sz val="20"/>
        <color rgb="FFFF0000"/>
        <rFont val="ＭＳ ゴシック"/>
        <family val="3"/>
        <charset val="128"/>
      </rPr>
      <t>※必須（初回のご依頼の方のみ）</t>
    </r>
    <rPh sb="3" eb="5">
      <t>バイタイ</t>
    </rPh>
    <rPh sb="7" eb="9">
      <t>ヘイシャ</t>
    </rPh>
    <rPh sb="15" eb="17">
      <t>ブンセキ</t>
    </rPh>
    <rPh sb="18" eb="19">
      <t>シ</t>
    </rPh>
    <rPh sb="26" eb="28">
      <t>ヒッス</t>
    </rPh>
    <rPh sb="29" eb="31">
      <t>ショカイ</t>
    </rPh>
    <rPh sb="33" eb="35">
      <t>イライ</t>
    </rPh>
    <rPh sb="36" eb="37">
      <t>カタ</t>
    </rPh>
    <phoneticPr fontId="3"/>
  </si>
  <si>
    <t>令和7年　　   月　　   日</t>
    <rPh sb="0" eb="2">
      <t>レイワ</t>
    </rPh>
    <phoneticPr fontId="6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</si>
</sst>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176" formatCode="[$-411]ggge&quot;年&quot;m&quot;月&quot;d&quot;日&quot;;@"/>
    <numFmt numFmtId="177" formatCode="[DBNum3][$-411]#,##0"/>
    <numFmt numFmtId="178" formatCode="[DBNum3][$-411]0"/>
    <numFmt numFmtId="179" formatCode="m/d;@"/>
    <numFmt numFmtId="180" formatCode="[$-F800]dddd\,\ mmmm\ dd\,\ yyyy"/>
    <numFmt numFmtId="181" formatCode="#"/>
    <numFmt numFmtId="182" formatCode="m&quot;月&quot;d&quot;日&quot;;@"/>
    <numFmt numFmtId="183" formatCode="yyyy&quot;年&quot;m&quot;月&quot;d&quot;日&quot;;@"/>
    <numFmt numFmtId="184" formatCode="000"/>
  </numFmts>
  <fonts count="104">
    <font>
      <sz val="11"/>
      <color theme="1"/>
      <name val="Calibri"/>
      <scheme val="minor"/>
    </font>
    <font>
      <sz val="11"/>
      <color theme="1"/>
      <name val="Calibri"/>
      <family val="2"/>
      <charset val="128"/>
      <scheme val="minor"/>
    </font>
    <font>
      <sz val="11"/>
      <color theme="1"/>
      <name val="Calibri"/>
      <family val="2"/>
      <charset val="128"/>
      <scheme val="minor"/>
    </font>
    <font>
      <sz val="6"/>
      <name val="Calibri"/>
      <family val="3"/>
      <charset val="128"/>
      <scheme val="minor"/>
    </font>
    <font>
      <sz val="11"/>
      <color theme="1"/>
      <name val="Calibri"/>
      <family val="2"/>
      <scheme val="minor"/>
    </font>
    <font>
      <sz val="11"/>
      <color theme="1"/>
      <name val="Calibri"/>
      <family val="2"/>
      <scheme val="minor"/>
    </font>
    <font>
      <sz val="11"/>
      <color theme="1"/>
      <name val="ＭＳ Ｐゴシック"/>
      <family val="3"/>
      <charset val="128"/>
    </font>
    <font>
      <u/>
      <sz val="11"/>
      <color theme="10"/>
      <name val="Calibri"/>
      <family val="2"/>
      <scheme val="minor"/>
    </font>
    <font>
      <sz val="11"/>
      <color theme="0"/>
      <name val="メイリオ"/>
      <family val="3"/>
      <charset val="128"/>
    </font>
    <font>
      <sz val="11"/>
      <color theme="1"/>
      <name val="Calibri"/>
      <family val="3"/>
      <charset val="128"/>
      <scheme val="minor"/>
    </font>
    <font>
      <sz val="11"/>
      <color theme="1"/>
      <name val="ＭＳ ゴシック"/>
      <family val="3"/>
      <charset val="128"/>
    </font>
    <font>
      <sz val="22"/>
      <color theme="1"/>
      <name val="ＭＳ ゴシック"/>
      <family val="3"/>
      <charset val="128"/>
    </font>
    <font>
      <sz val="22"/>
      <color theme="1"/>
      <name val="Calibri"/>
      <family val="2"/>
      <scheme val="minor"/>
    </font>
    <font>
      <sz val="14"/>
      <color theme="1"/>
      <name val="HG創英角ｺﾞｼｯｸUB"/>
      <family val="3"/>
      <charset val="128"/>
    </font>
    <font>
      <sz val="14"/>
      <color theme="1"/>
      <name val="ＭＳ Ｐゴシック"/>
      <family val="3"/>
      <charset val="128"/>
    </font>
    <font>
      <b/>
      <sz val="18"/>
      <color theme="1"/>
      <name val="ＭＳ Ｐゴシック"/>
      <family val="3"/>
      <charset val="128"/>
    </font>
    <font>
      <sz val="14"/>
      <color rgb="FFFF0000"/>
      <name val="ＭＳ Ｐゴシック"/>
      <family val="3"/>
      <charset val="128"/>
    </font>
    <font>
      <sz val="11"/>
      <color rgb="FFFF0000"/>
      <name val="Calibri"/>
      <family val="2"/>
      <charset val="128"/>
      <scheme val="minor"/>
    </font>
    <font>
      <sz val="11"/>
      <color theme="0"/>
      <name val="Calibri"/>
      <family val="2"/>
      <charset val="128"/>
      <scheme val="minor"/>
    </font>
    <font>
      <sz val="11"/>
      <color theme="0"/>
      <name val="Calibri"/>
      <family val="3"/>
      <charset val="128"/>
      <scheme val="minor"/>
    </font>
    <font>
      <sz val="11"/>
      <color theme="0"/>
      <name val="ＭＳ ゴシック"/>
      <family val="3"/>
      <charset val="128"/>
    </font>
    <font>
      <sz val="6"/>
      <name val="Calibri"/>
      <family val="2"/>
      <charset val="128"/>
      <scheme val="minor"/>
    </font>
    <font>
      <b/>
      <sz val="11"/>
      <color theme="1"/>
      <name val="Calibri"/>
      <family val="3"/>
      <charset val="128"/>
      <scheme val="minor"/>
    </font>
    <font>
      <b/>
      <sz val="11"/>
      <color rgb="FFFF0000"/>
      <name val="Calibri"/>
      <family val="3"/>
      <charset val="128"/>
      <scheme val="minor"/>
    </font>
    <font>
      <b/>
      <sz val="16"/>
      <color theme="1"/>
      <name val="Calibri"/>
      <family val="3"/>
      <charset val="128"/>
      <scheme val="minor"/>
    </font>
    <font>
      <u/>
      <sz val="11"/>
      <color theme="10"/>
      <name val="Calibri"/>
      <family val="2"/>
      <charset val="128"/>
      <scheme val="minor"/>
    </font>
    <font>
      <b/>
      <sz val="12"/>
      <color theme="1"/>
      <name val="Calibri"/>
      <family val="3"/>
      <charset val="128"/>
      <scheme val="minor"/>
    </font>
    <font>
      <sz val="11"/>
      <color rgb="FF000000"/>
      <name val="Calibri"/>
      <family val="3"/>
      <charset val="128"/>
      <scheme val="minor"/>
    </font>
    <font>
      <sz val="11"/>
      <color theme="1"/>
      <name val="HGSｺﾞｼｯｸE"/>
      <family val="3"/>
      <charset val="128"/>
    </font>
    <font>
      <sz val="24"/>
      <color theme="1"/>
      <name val="HGSｺﾞｼｯｸE"/>
      <family val="3"/>
      <charset val="128"/>
    </font>
    <font>
      <sz val="16"/>
      <color theme="1"/>
      <name val="HGSｺﾞｼｯｸE"/>
      <family val="3"/>
      <charset val="128"/>
    </font>
    <font>
      <sz val="14"/>
      <color theme="1"/>
      <name val="HGSｺﾞｼｯｸE"/>
      <family val="3"/>
      <charset val="128"/>
    </font>
    <font>
      <sz val="11"/>
      <color theme="1"/>
      <name val="HGSｺﾞｼｯｸE"/>
      <family val="3"/>
      <charset val="2"/>
    </font>
    <font>
      <sz val="11"/>
      <color theme="0"/>
      <name val="HGSｺﾞｼｯｸE"/>
      <family val="3"/>
      <charset val="128"/>
    </font>
    <font>
      <sz val="20"/>
      <color theme="1"/>
      <name val="HGPｺﾞｼｯｸE"/>
      <family val="3"/>
      <charset val="128"/>
    </font>
    <font>
      <sz val="26"/>
      <color theme="1"/>
      <name val="HGSｺﾞｼｯｸE"/>
      <family val="3"/>
      <charset val="128"/>
    </font>
    <font>
      <sz val="12"/>
      <color theme="1"/>
      <name val="HGSｺﾞｼｯｸE"/>
      <family val="3"/>
      <charset val="128"/>
    </font>
    <font>
      <sz val="10"/>
      <color theme="1"/>
      <name val="HGSｺﾞｼｯｸE"/>
      <family val="3"/>
      <charset val="128"/>
    </font>
    <font>
      <u/>
      <sz val="11"/>
      <color theme="1"/>
      <name val="HGSｺﾞｼｯｸE"/>
      <family val="3"/>
      <charset val="128"/>
    </font>
    <font>
      <sz val="9"/>
      <color theme="1"/>
      <name val="HGSｺﾞｼｯｸE"/>
      <family val="3"/>
      <charset val="128"/>
    </font>
    <font>
      <sz val="8"/>
      <color theme="1"/>
      <name val="HGSｺﾞｼｯｸE"/>
      <family val="3"/>
      <charset val="128"/>
    </font>
    <font>
      <sz val="11"/>
      <color theme="1"/>
      <name val="Calibri"/>
      <family val="2"/>
      <scheme val="minor"/>
    </font>
    <font>
      <u/>
      <sz val="18"/>
      <color theme="1"/>
      <name val="游ゴシック"/>
      <family val="3"/>
      <charset val="128"/>
    </font>
    <font>
      <sz val="18"/>
      <color theme="1"/>
      <name val="游ゴシック"/>
      <family val="3"/>
      <charset val="128"/>
    </font>
    <font>
      <b/>
      <sz val="10"/>
      <color theme="1"/>
      <name val="游ゴシック"/>
      <family val="3"/>
      <charset val="128"/>
    </font>
    <font>
      <sz val="10"/>
      <color theme="1"/>
      <name val="游ゴシック"/>
      <family val="3"/>
      <charset val="128"/>
    </font>
    <font>
      <sz val="11"/>
      <color theme="1"/>
      <name val="游ゴシック"/>
      <family val="3"/>
      <charset val="128"/>
    </font>
    <font>
      <b/>
      <sz val="11"/>
      <color theme="1"/>
      <name val="游ゴシック"/>
      <family val="3"/>
      <charset val="128"/>
    </font>
    <font>
      <b/>
      <sz val="18"/>
      <color theme="1"/>
      <name val="游ゴシック"/>
      <family val="3"/>
      <charset val="128"/>
    </font>
    <font>
      <b/>
      <sz val="16"/>
      <color theme="1"/>
      <name val="游ゴシック"/>
      <family val="3"/>
      <charset val="128"/>
    </font>
    <font>
      <sz val="16"/>
      <color theme="1"/>
      <name val="游ゴシック"/>
      <family val="3"/>
      <charset val="128"/>
    </font>
    <font>
      <b/>
      <sz val="11"/>
      <name val="游ゴシック"/>
      <family val="3"/>
      <charset val="128"/>
    </font>
    <font>
      <sz val="11"/>
      <name val="游ゴシック"/>
      <family val="3"/>
      <charset val="128"/>
    </font>
    <font>
      <b/>
      <u/>
      <sz val="14"/>
      <color theme="1"/>
      <name val="游ゴシック"/>
      <family val="3"/>
      <charset val="128"/>
    </font>
    <font>
      <b/>
      <sz val="9"/>
      <color theme="1"/>
      <name val="游ゴシック"/>
      <family val="3"/>
      <charset val="128"/>
    </font>
    <font>
      <b/>
      <sz val="14"/>
      <color theme="1"/>
      <name val="游ゴシック"/>
      <family val="3"/>
      <charset val="128"/>
    </font>
    <font>
      <b/>
      <u/>
      <sz val="14"/>
      <name val="游ゴシック"/>
      <family val="3"/>
      <charset val="128"/>
    </font>
    <font>
      <b/>
      <sz val="14"/>
      <name val="游ゴシック"/>
      <family val="3"/>
      <charset val="128"/>
    </font>
    <font>
      <u/>
      <sz val="14"/>
      <color theme="10"/>
      <name val="Calibri"/>
      <family val="2"/>
      <scheme val="minor"/>
    </font>
    <font>
      <sz val="14"/>
      <color theme="1"/>
      <name val="游ゴシック"/>
      <family val="3"/>
      <charset val="128"/>
    </font>
    <font>
      <b/>
      <sz val="20"/>
      <color theme="1"/>
      <name val="游ゴシック"/>
      <family val="3"/>
      <charset val="128"/>
    </font>
    <font>
      <u/>
      <sz val="14"/>
      <color theme="10"/>
      <name val="游ゴシック"/>
      <family val="3"/>
      <charset val="128"/>
    </font>
    <font>
      <b/>
      <u/>
      <sz val="26"/>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b/>
      <sz val="12"/>
      <name val="ＭＳ Ｐ明朝"/>
      <family val="1"/>
      <charset val="128"/>
    </font>
    <font>
      <sz val="14"/>
      <name val="ＭＳ Ｐ明朝"/>
      <family val="1"/>
      <charset val="128"/>
    </font>
    <font>
      <sz val="16"/>
      <name val="ＭＳ Ｐ明朝"/>
      <family val="1"/>
      <charset val="128"/>
    </font>
    <font>
      <b/>
      <sz val="11"/>
      <name val="ＭＳ Ｐ明朝"/>
      <family val="1"/>
      <charset val="128"/>
    </font>
    <font>
      <sz val="18"/>
      <name val="ＭＳ Ｐ明朝"/>
      <family val="1"/>
      <charset val="128"/>
    </font>
    <font>
      <b/>
      <sz val="16"/>
      <name val="ＭＳ Ｐ明朝"/>
      <family val="1"/>
      <charset val="128"/>
    </font>
    <font>
      <b/>
      <sz val="14"/>
      <name val="ＭＳ Ｐゴシック"/>
      <family val="3"/>
      <charset val="128"/>
    </font>
    <font>
      <sz val="14"/>
      <name val="ＭＳ Ｐゴシック"/>
      <family val="3"/>
      <charset val="128"/>
    </font>
    <font>
      <b/>
      <sz val="24"/>
      <color theme="1"/>
      <name val="游ゴシック"/>
      <family val="3"/>
      <charset val="128"/>
    </font>
    <font>
      <sz val="24"/>
      <color theme="1"/>
      <name val="游ゴシック"/>
      <family val="3"/>
      <charset val="128"/>
    </font>
    <font>
      <u/>
      <sz val="12"/>
      <color rgb="FF000000"/>
      <name val="游ゴシック"/>
      <family val="3"/>
      <charset val="128"/>
    </font>
    <font>
      <sz val="12"/>
      <color theme="1"/>
      <name val="游ゴシック"/>
      <family val="3"/>
      <charset val="128"/>
    </font>
    <font>
      <b/>
      <sz val="12"/>
      <color rgb="FF000000"/>
      <name val="Arial"/>
      <family val="2"/>
    </font>
    <font>
      <b/>
      <sz val="28"/>
      <name val="游ゴシック"/>
      <family val="3"/>
      <charset val="128"/>
    </font>
    <font>
      <b/>
      <sz val="18"/>
      <color theme="1"/>
      <name val="Calibri"/>
      <family val="3"/>
      <charset val="128"/>
      <scheme val="minor"/>
    </font>
    <font>
      <sz val="8"/>
      <color theme="1"/>
      <name val="Calibri"/>
      <family val="2"/>
      <scheme val="minor"/>
    </font>
    <font>
      <sz val="8"/>
      <color theme="1"/>
      <name val="游ゴシック"/>
      <family val="3"/>
      <charset val="128"/>
    </font>
    <font>
      <sz val="22"/>
      <color theme="1"/>
      <name val="游ゴシック"/>
      <family val="3"/>
      <charset val="128"/>
    </font>
    <font>
      <sz val="18"/>
      <color theme="0"/>
      <name val="HGPｺﾞｼｯｸE"/>
      <family val="3"/>
      <charset val="128"/>
    </font>
    <font>
      <sz val="20"/>
      <color theme="0"/>
      <name val="HGPｺﾞｼｯｸE"/>
      <family val="3"/>
      <charset val="128"/>
    </font>
    <font>
      <u/>
      <sz val="12"/>
      <color theme="10"/>
      <name val="Calibri"/>
      <family val="2"/>
      <scheme val="minor"/>
    </font>
    <font>
      <sz val="22"/>
      <color theme="1"/>
      <name val="ＭＳ Ｐゴシック"/>
      <family val="3"/>
      <charset val="128"/>
    </font>
    <font>
      <sz val="14"/>
      <name val="Calibri"/>
      <family val="2"/>
      <scheme val="minor"/>
    </font>
    <font>
      <sz val="14"/>
      <name val="Yu Gothic"/>
      <charset val="128"/>
    </font>
    <font>
      <sz val="22"/>
      <color rgb="FFFF0000"/>
      <name val="HGSｺﾞｼｯｸE"/>
      <family val="3"/>
      <charset val="128"/>
    </font>
    <font>
      <sz val="11"/>
      <color theme="1"/>
      <name val="Calibri"/>
      <family val="2"/>
      <scheme val="minor"/>
    </font>
    <font>
      <sz val="11"/>
      <color rgb="FFFF0000"/>
      <name val="ＭＳ Ｐゴシック"/>
      <family val="2"/>
      <charset val="128"/>
    </font>
    <font>
      <b/>
      <sz val="11"/>
      <color theme="1"/>
      <name val="ＭＳ Ｐゴシック"/>
      <family val="3"/>
      <charset val="128"/>
    </font>
    <font>
      <sz val="22"/>
      <color rgb="FFFF0000"/>
      <name val="ＭＳ ゴシック"/>
      <family val="3"/>
      <charset val="128"/>
    </font>
    <font>
      <sz val="11"/>
      <color theme="1"/>
      <name val="Calibri"/>
      <family val="2"/>
      <scheme val="minor"/>
    </font>
    <font>
      <sz val="16"/>
      <color theme="1"/>
      <name val="ＭＳ ゴシック"/>
      <family val="3"/>
      <charset val="128"/>
    </font>
    <font>
      <sz val="20"/>
      <color theme="2"/>
      <name val="Calibri"/>
      <family val="2"/>
      <scheme val="minor"/>
    </font>
    <font>
      <sz val="20"/>
      <color theme="2"/>
      <name val="Calibri"/>
      <family val="3"/>
      <charset val="128"/>
      <scheme val="minor"/>
    </font>
    <font>
      <sz val="20"/>
      <color theme="2"/>
      <name val="ＭＳ ゴシック"/>
      <family val="3"/>
      <charset val="128"/>
    </font>
    <font>
      <sz val="20"/>
      <color theme="2"/>
      <name val="MS UI Gothic"/>
      <family val="3"/>
      <charset val="1"/>
    </font>
    <font>
      <sz val="20"/>
      <color theme="1"/>
      <name val="ＭＳ ゴシック"/>
      <family val="3"/>
      <charset val="128"/>
    </font>
    <font>
      <sz val="20"/>
      <color theme="1"/>
      <name val="Calibri"/>
      <family val="2"/>
      <scheme val="minor"/>
    </font>
    <font>
      <sz val="20"/>
      <color rgb="FFFF0000"/>
      <name val="ＭＳ ゴシック"/>
      <family val="3"/>
      <charset val="128"/>
    </font>
  </fonts>
  <fills count="14">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rgb="FF00CC99"/>
        <bgColor indexed="64"/>
      </patternFill>
    </fill>
    <fill>
      <patternFill patternType="solid">
        <fgColor theme="0"/>
        <bgColor indexed="64"/>
      </patternFill>
    </fill>
    <fill>
      <patternFill patternType="solid">
        <fgColor theme="4" tint="0.79998168889431442"/>
        <bgColor indexed="64"/>
      </patternFill>
    </fill>
    <fill>
      <patternFill patternType="solid">
        <fgColor rgb="FF00B0F0"/>
        <bgColor indexed="64"/>
      </patternFill>
    </fill>
    <fill>
      <patternFill patternType="solid">
        <fgColor rgb="FFD8D8D8"/>
        <bgColor rgb="FFD8D8D8"/>
      </patternFill>
    </fill>
    <fill>
      <patternFill patternType="solid">
        <fgColor rgb="FFFFFF00"/>
        <bgColor indexed="64"/>
      </patternFill>
    </fill>
    <fill>
      <patternFill patternType="solid">
        <fgColor rgb="FFD8D8D8"/>
        <bgColor indexed="64"/>
      </patternFill>
    </fill>
    <fill>
      <patternFill patternType="solid">
        <fgColor rgb="FF969696"/>
        <bgColor indexed="64"/>
      </patternFill>
    </fill>
    <fill>
      <patternFill patternType="solid">
        <fgColor rgb="FFDEEAF6"/>
        <bgColor rgb="FFDEEAF6"/>
      </patternFill>
    </fill>
    <fill>
      <patternFill patternType="solid">
        <fgColor theme="1"/>
        <bgColor indexed="64"/>
      </patternFill>
    </fill>
  </fills>
  <borders count="98">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auto="1"/>
      </left>
      <right style="thin">
        <color auto="1"/>
      </right>
      <top style="medium">
        <color auto="1"/>
      </top>
      <bottom style="thin">
        <color indexed="64"/>
      </bottom>
      <diagonal/>
    </border>
    <border>
      <left style="thin">
        <color auto="1"/>
      </left>
      <right style="medium">
        <color indexed="64"/>
      </right>
      <top style="medium">
        <color indexed="64"/>
      </top>
      <bottom style="thin">
        <color indexed="64"/>
      </bottom>
      <diagonal/>
    </border>
    <border>
      <left style="medium">
        <color auto="1"/>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auto="1"/>
      </bottom>
      <diagonal/>
    </border>
    <border>
      <left/>
      <right/>
      <top style="thin">
        <color auto="1"/>
      </top>
      <bottom/>
      <diagonal/>
    </border>
    <border>
      <left/>
      <right style="thin">
        <color indexed="64"/>
      </right>
      <top/>
      <bottom/>
      <diagonal/>
    </border>
    <border>
      <left/>
      <right/>
      <top style="medium">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dashDotDot">
        <color indexed="64"/>
      </bottom>
      <diagonal/>
    </border>
    <border>
      <left style="medium">
        <color rgb="FF000000"/>
      </left>
      <right/>
      <top style="medium">
        <color rgb="FF000000"/>
      </top>
      <bottom/>
      <diagonal/>
    </border>
    <border>
      <left/>
      <right/>
      <top style="medium">
        <color rgb="FF000000"/>
      </top>
      <bottom/>
      <diagonal/>
    </border>
    <border>
      <left/>
      <right style="hair">
        <color rgb="FF000000"/>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style="hair">
        <color rgb="FF000000"/>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hair">
        <color rgb="FF000000"/>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hair">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hair">
        <color rgb="FF000000"/>
      </left>
      <right/>
      <top/>
      <bottom/>
      <diagonal/>
    </border>
    <border>
      <left/>
      <right style="hair">
        <color rgb="FF000000"/>
      </right>
      <top/>
      <bottom/>
      <diagonal/>
    </border>
    <border>
      <left style="medium">
        <color rgb="FF000000"/>
      </left>
      <right/>
      <top/>
      <bottom style="hair">
        <color rgb="FF000000"/>
      </bottom>
      <diagonal/>
    </border>
    <border>
      <left/>
      <right/>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right style="medium">
        <color rgb="FF000000"/>
      </right>
      <top/>
      <bottom style="hair">
        <color rgb="FF000000"/>
      </bottom>
      <diagonal/>
    </border>
    <border>
      <left style="medium">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style="hair">
        <color rgb="FF000000"/>
      </top>
      <bottom/>
      <diagonal/>
    </border>
    <border>
      <left/>
      <right style="medium">
        <color rgb="FF000000"/>
      </right>
      <top style="hair">
        <color rgb="FF000000"/>
      </top>
      <bottom/>
      <diagonal/>
    </border>
    <border>
      <left style="hair">
        <color rgb="FF000000"/>
      </left>
      <right/>
      <top/>
      <bottom style="medium">
        <color rgb="FF000000"/>
      </bottom>
      <diagonal/>
    </border>
    <border>
      <left style="thick">
        <color rgb="FFFF0000"/>
      </left>
      <right style="thick">
        <color rgb="FFFF0000"/>
      </right>
      <top style="thick">
        <color rgb="FFFF0000"/>
      </top>
      <bottom style="thick">
        <color rgb="FFFF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8">
    <xf numFmtId="0" fontId="0" fillId="0" borderId="0"/>
    <xf numFmtId="0" fontId="4" fillId="0" borderId="1"/>
    <xf numFmtId="0" fontId="5" fillId="0" borderId="1"/>
    <xf numFmtId="0" fontId="2" fillId="0" borderId="1">
      <alignment vertical="center"/>
    </xf>
    <xf numFmtId="0" fontId="7" fillId="0" borderId="0" applyNumberFormat="0" applyFill="0" applyBorder="0" applyAlignment="0" applyProtection="0"/>
    <xf numFmtId="0" fontId="1" fillId="0" borderId="1">
      <alignment vertical="center"/>
    </xf>
    <xf numFmtId="0" fontId="25" fillId="0" borderId="1" applyNumberFormat="0" applyFill="0" applyBorder="0" applyAlignment="0" applyProtection="0">
      <alignment vertical="center"/>
    </xf>
    <xf numFmtId="38" fontId="4" fillId="0" borderId="1" applyFont="0" applyFill="0" applyBorder="0" applyAlignment="0" applyProtection="0">
      <alignment vertical="center"/>
    </xf>
    <xf numFmtId="0" fontId="41" fillId="0" borderId="1"/>
    <xf numFmtId="6" fontId="4" fillId="0" borderId="1" applyFont="0" applyFill="0" applyBorder="0" applyAlignment="0" applyProtection="0">
      <alignment vertical="center"/>
    </xf>
    <xf numFmtId="0" fontId="4" fillId="0" borderId="1"/>
    <xf numFmtId="9" fontId="4" fillId="0" borderId="1" applyFont="0" applyFill="0" applyBorder="0" applyAlignment="0" applyProtection="0">
      <alignment vertical="center"/>
    </xf>
    <xf numFmtId="38" fontId="91" fillId="0" borderId="0" applyFont="0" applyFill="0" applyBorder="0" applyAlignment="0" applyProtection="0">
      <alignment vertical="center"/>
    </xf>
    <xf numFmtId="0" fontId="1" fillId="0" borderId="1">
      <alignment vertical="center"/>
    </xf>
    <xf numFmtId="0" fontId="4" fillId="0" borderId="1"/>
    <xf numFmtId="0" fontId="1" fillId="0" borderId="1">
      <alignment vertical="center"/>
    </xf>
    <xf numFmtId="0" fontId="4" fillId="0" borderId="1"/>
    <xf numFmtId="9" fontId="95" fillId="0" borderId="0" applyFont="0" applyFill="0" applyBorder="0" applyAlignment="0" applyProtection="0">
      <alignment vertical="center"/>
    </xf>
  </cellStyleXfs>
  <cellXfs count="691">
    <xf numFmtId="0" fontId="0" fillId="0" borderId="0" xfId="0" applyAlignment="1">
      <alignment vertical="center"/>
    </xf>
    <xf numFmtId="0" fontId="9" fillId="0" borderId="0" xfId="0" applyFont="1" applyAlignment="1">
      <alignment vertical="center"/>
    </xf>
    <xf numFmtId="0" fontId="13" fillId="0" borderId="0" xfId="0" applyFont="1" applyAlignment="1">
      <alignment vertical="center"/>
    </xf>
    <xf numFmtId="0" fontId="0" fillId="0" borderId="0" xfId="0" applyAlignment="1">
      <alignment horizontal="center" vertical="center"/>
    </xf>
    <xf numFmtId="0" fontId="4" fillId="0" borderId="0" xfId="0" applyFont="1" applyAlignment="1">
      <alignment horizontal="center" vertical="center"/>
    </xf>
    <xf numFmtId="0" fontId="14" fillId="0" borderId="2" xfId="0" applyFont="1" applyBorder="1" applyAlignment="1">
      <alignment vertical="center"/>
    </xf>
    <xf numFmtId="56" fontId="14" fillId="0" borderId="2" xfId="0" applyNumberFormat="1" applyFont="1" applyBorder="1" applyAlignment="1">
      <alignment vertical="center"/>
    </xf>
    <xf numFmtId="0" fontId="14" fillId="0" borderId="15" xfId="0" applyFont="1" applyBorder="1" applyAlignment="1">
      <alignment horizontal="right" vertical="center"/>
    </xf>
    <xf numFmtId="0" fontId="14" fillId="0" borderId="16" xfId="0" applyFont="1" applyBorder="1" applyAlignment="1">
      <alignment vertical="center"/>
    </xf>
    <xf numFmtId="0" fontId="14" fillId="0" borderId="6" xfId="0" applyFont="1" applyBorder="1" applyAlignment="1">
      <alignment horizontal="right" vertical="center"/>
    </xf>
    <xf numFmtId="0" fontId="14" fillId="0" borderId="19" xfId="0" applyFont="1" applyBorder="1" applyAlignment="1">
      <alignment vertical="center"/>
    </xf>
    <xf numFmtId="0" fontId="14" fillId="0" borderId="17" xfId="0" applyFont="1" applyBorder="1" applyAlignment="1">
      <alignment horizontal="right" vertical="center"/>
    </xf>
    <xf numFmtId="0" fontId="14" fillId="0" borderId="18" xfId="0" applyFont="1" applyBorder="1" applyAlignment="1">
      <alignment vertical="center"/>
    </xf>
    <xf numFmtId="0" fontId="1" fillId="0" borderId="1" xfId="5">
      <alignment vertical="center"/>
    </xf>
    <xf numFmtId="0" fontId="17" fillId="0" borderId="1" xfId="5" applyFont="1">
      <alignment vertical="center"/>
    </xf>
    <xf numFmtId="0" fontId="18" fillId="0" borderId="1" xfId="5" applyFont="1">
      <alignment vertical="center"/>
    </xf>
    <xf numFmtId="0" fontId="8" fillId="0" borderId="1" xfId="5" applyFont="1">
      <alignment vertical="center"/>
    </xf>
    <xf numFmtId="0" fontId="1" fillId="0" borderId="1" xfId="5" applyAlignment="1">
      <alignment horizontal="center" vertical="center"/>
    </xf>
    <xf numFmtId="0" fontId="18" fillId="0" borderId="1" xfId="5" applyFont="1" applyAlignment="1">
      <alignment horizontal="left" vertical="center"/>
    </xf>
    <xf numFmtId="0" fontId="9" fillId="0" borderId="1" xfId="5" applyFont="1">
      <alignment vertical="center"/>
    </xf>
    <xf numFmtId="0" fontId="19" fillId="0" borderId="1" xfId="5" applyFont="1">
      <alignment vertical="center"/>
    </xf>
    <xf numFmtId="0" fontId="20" fillId="0" borderId="1" xfId="5" applyFont="1">
      <alignment vertical="center"/>
    </xf>
    <xf numFmtId="0" fontId="24" fillId="0" borderId="1" xfId="5" applyFont="1" applyAlignment="1">
      <alignment horizontal="center" vertical="center"/>
    </xf>
    <xf numFmtId="0" fontId="1" fillId="0" borderId="1" xfId="5" applyAlignment="1">
      <alignment horizontal="left" vertical="center"/>
    </xf>
    <xf numFmtId="14" fontId="9" fillId="0" borderId="1" xfId="5" applyNumberFormat="1" applyFont="1">
      <alignment vertical="center"/>
    </xf>
    <xf numFmtId="0" fontId="24" fillId="0" borderId="1" xfId="5" applyFont="1">
      <alignment vertical="center"/>
    </xf>
    <xf numFmtId="0" fontId="28" fillId="0" borderId="1" xfId="1" applyFont="1"/>
    <xf numFmtId="0" fontId="29" fillId="0" borderId="1" xfId="1" applyFont="1" applyAlignment="1">
      <alignment horizontal="center"/>
    </xf>
    <xf numFmtId="0" fontId="28" fillId="0" borderId="1" xfId="1" applyFont="1" applyAlignment="1">
      <alignment horizontal="center"/>
    </xf>
    <xf numFmtId="0" fontId="31" fillId="0" borderId="1" xfId="1" applyFont="1"/>
    <xf numFmtId="0" fontId="33" fillId="4" borderId="2" xfId="1" applyFont="1" applyFill="1" applyBorder="1" applyAlignment="1">
      <alignment horizontal="center" vertical="center"/>
    </xf>
    <xf numFmtId="0" fontId="28" fillId="5" borderId="1" xfId="1" applyFont="1" applyFill="1"/>
    <xf numFmtId="177" fontId="34" fillId="0" borderId="1" xfId="1" applyNumberFormat="1" applyFont="1" applyAlignment="1">
      <alignment vertical="center"/>
    </xf>
    <xf numFmtId="0" fontId="28" fillId="0" borderId="2" xfId="1" applyFont="1" applyBorder="1"/>
    <xf numFmtId="0" fontId="28" fillId="0" borderId="1" xfId="1" applyFont="1" applyAlignment="1">
      <alignment horizontal="center" vertical="center"/>
    </xf>
    <xf numFmtId="38" fontId="36" fillId="0" borderId="2" xfId="7" applyFont="1" applyBorder="1" applyAlignment="1">
      <alignment horizontal="center"/>
    </xf>
    <xf numFmtId="38" fontId="36" fillId="0" borderId="2" xfId="7" applyFont="1" applyBorder="1" applyAlignment="1">
      <alignment horizontal="right"/>
    </xf>
    <xf numFmtId="0" fontId="28" fillId="0" borderId="1" xfId="1" applyFont="1" applyAlignment="1">
      <alignment horizontal="right"/>
    </xf>
    <xf numFmtId="0" fontId="36" fillId="0" borderId="1" xfId="1" applyFont="1" applyAlignment="1">
      <alignment horizontal="left" vertical="center"/>
    </xf>
    <xf numFmtId="0" fontId="36" fillId="0" borderId="1" xfId="1" applyFont="1" applyAlignment="1">
      <alignment horizontal="center"/>
    </xf>
    <xf numFmtId="0" fontId="37" fillId="0" borderId="38" xfId="1" applyFont="1" applyBorder="1" applyAlignment="1">
      <alignment horizontal="right"/>
    </xf>
    <xf numFmtId="0" fontId="37" fillId="0" borderId="1" xfId="1" applyFont="1" applyAlignment="1">
      <alignment horizontal="right"/>
    </xf>
    <xf numFmtId="0" fontId="36" fillId="0" borderId="1" xfId="1" applyFont="1" applyAlignment="1">
      <alignment horizontal="center" vertical="center"/>
    </xf>
    <xf numFmtId="0" fontId="37" fillId="0" borderId="1" xfId="1" applyFont="1"/>
    <xf numFmtId="0" fontId="39" fillId="0" borderId="1" xfId="1" applyFont="1"/>
    <xf numFmtId="0" fontId="39" fillId="0" borderId="1" xfId="1" applyFont="1" applyAlignment="1">
      <alignment horizontal="right"/>
    </xf>
    <xf numFmtId="0" fontId="37" fillId="0" borderId="38" xfId="1" applyFont="1" applyBorder="1" applyAlignment="1">
      <alignment horizontal="left"/>
    </xf>
    <xf numFmtId="5" fontId="36" fillId="0" borderId="38" xfId="1" applyNumberFormat="1" applyFont="1" applyBorder="1"/>
    <xf numFmtId="0" fontId="39" fillId="0" borderId="1" xfId="1" applyFont="1" applyAlignment="1">
      <alignment horizontal="center" vertical="center"/>
    </xf>
    <xf numFmtId="0" fontId="40" fillId="0" borderId="1" xfId="1" applyFont="1" applyAlignment="1">
      <alignment horizontal="center" vertical="center"/>
    </xf>
    <xf numFmtId="0" fontId="37" fillId="0" borderId="21" xfId="1" applyFont="1" applyBorder="1" applyAlignment="1">
      <alignment horizontal="left"/>
    </xf>
    <xf numFmtId="5" fontId="36" fillId="0" borderId="21" xfId="1" applyNumberFormat="1" applyFont="1" applyBorder="1"/>
    <xf numFmtId="0" fontId="28" fillId="0" borderId="21" xfId="1" applyFont="1" applyBorder="1"/>
    <xf numFmtId="0" fontId="38" fillId="0" borderId="21" xfId="1" applyFont="1" applyBorder="1"/>
    <xf numFmtId="0" fontId="30" fillId="0" borderId="22" xfId="1" applyFont="1" applyBorder="1"/>
    <xf numFmtId="38" fontId="30" fillId="0" borderId="2" xfId="7" applyFont="1" applyBorder="1" applyAlignment="1">
      <alignment horizontal="center"/>
    </xf>
    <xf numFmtId="38" fontId="30" fillId="0" borderId="2" xfId="7" applyFont="1" applyBorder="1" applyAlignment="1">
      <alignment horizontal="right"/>
    </xf>
    <xf numFmtId="179" fontId="30" fillId="0" borderId="21" xfId="1" applyNumberFormat="1" applyFont="1" applyBorder="1" applyAlignment="1">
      <alignment horizontal="right"/>
    </xf>
    <xf numFmtId="0" fontId="42" fillId="0" borderId="1" xfId="8" applyFont="1" applyAlignment="1">
      <alignment horizontal="center" vertical="center"/>
    </xf>
    <xf numFmtId="0" fontId="43" fillId="0" borderId="1" xfId="8" applyFont="1" applyAlignment="1">
      <alignment horizontal="center" vertical="center"/>
    </xf>
    <xf numFmtId="0" fontId="41" fillId="0" borderId="1" xfId="8" applyAlignment="1">
      <alignment vertical="center"/>
    </xf>
    <xf numFmtId="0" fontId="46" fillId="6" borderId="2" xfId="8" applyFont="1" applyFill="1" applyBorder="1" applyAlignment="1">
      <alignment vertical="center"/>
    </xf>
    <xf numFmtId="0" fontId="46" fillId="6" borderId="11" xfId="8" applyFont="1" applyFill="1" applyBorder="1" applyAlignment="1">
      <alignment vertical="center"/>
    </xf>
    <xf numFmtId="0" fontId="46" fillId="0" borderId="1" xfId="8" applyFont="1" applyAlignment="1">
      <alignment vertical="center"/>
    </xf>
    <xf numFmtId="0" fontId="46" fillId="0" borderId="1" xfId="8" applyFont="1" applyAlignment="1">
      <alignment horizontal="center" vertical="center" textRotation="255"/>
    </xf>
    <xf numFmtId="0" fontId="46" fillId="0" borderId="1" xfId="8" applyFont="1" applyAlignment="1">
      <alignment horizontal="center" vertical="center"/>
    </xf>
    <xf numFmtId="0" fontId="4" fillId="0" borderId="1" xfId="1" applyAlignment="1">
      <alignment vertical="center"/>
    </xf>
    <xf numFmtId="0" fontId="4" fillId="0" borderId="54" xfId="1" applyBorder="1" applyAlignment="1">
      <alignment vertical="center"/>
    </xf>
    <xf numFmtId="0" fontId="4" fillId="0" borderId="39" xfId="1" applyBorder="1" applyAlignment="1">
      <alignment vertical="center"/>
    </xf>
    <xf numFmtId="0" fontId="4" fillId="0" borderId="52" xfId="1" applyBorder="1" applyAlignment="1">
      <alignment vertical="center"/>
    </xf>
    <xf numFmtId="0" fontId="4" fillId="0" borderId="56" xfId="1" applyBorder="1" applyAlignment="1">
      <alignment vertical="center"/>
    </xf>
    <xf numFmtId="0" fontId="4" fillId="0" borderId="40" xfId="1" applyBorder="1" applyAlignment="1">
      <alignment vertical="center"/>
    </xf>
    <xf numFmtId="0" fontId="46" fillId="0" borderId="1" xfId="1" applyFont="1" applyAlignment="1">
      <alignment horizontal="right" vertical="center"/>
    </xf>
    <xf numFmtId="0" fontId="46" fillId="0" borderId="1" xfId="1" applyFont="1" applyAlignment="1">
      <alignment vertical="center"/>
    </xf>
    <xf numFmtId="0" fontId="45" fillId="0" borderId="1" xfId="1" applyFont="1" applyAlignment="1">
      <alignment horizontal="left" vertical="center"/>
    </xf>
    <xf numFmtId="0" fontId="4" fillId="0" borderId="49" xfId="1" applyBorder="1" applyAlignment="1">
      <alignment vertical="center"/>
    </xf>
    <xf numFmtId="0" fontId="4" fillId="0" borderId="38" xfId="1" applyBorder="1" applyAlignment="1">
      <alignment vertical="center"/>
    </xf>
    <xf numFmtId="0" fontId="4" fillId="0" borderId="47" xfId="1" applyBorder="1" applyAlignment="1">
      <alignment vertical="center"/>
    </xf>
    <xf numFmtId="0" fontId="46" fillId="0" borderId="0" xfId="0" applyFont="1" applyAlignment="1">
      <alignment vertical="center"/>
    </xf>
    <xf numFmtId="0" fontId="59" fillId="0" borderId="0" xfId="0" applyFont="1" applyAlignment="1">
      <alignment vertical="center"/>
    </xf>
    <xf numFmtId="0" fontId="59" fillId="0" borderId="2" xfId="0" applyFont="1" applyBorder="1" applyAlignment="1">
      <alignment vertical="center"/>
    </xf>
    <xf numFmtId="0" fontId="59" fillId="0" borderId="22" xfId="0" applyFont="1" applyBorder="1" applyAlignment="1">
      <alignment vertical="center"/>
    </xf>
    <xf numFmtId="0" fontId="59" fillId="0" borderId="20" xfId="0" applyFont="1" applyBorder="1" applyAlignment="1">
      <alignment vertical="center"/>
    </xf>
    <xf numFmtId="0" fontId="64" fillId="0" borderId="1" xfId="1" applyFont="1" applyAlignment="1">
      <alignment vertical="center"/>
    </xf>
    <xf numFmtId="0" fontId="65" fillId="0" borderId="1" xfId="1" applyFont="1" applyAlignment="1">
      <alignment vertical="center"/>
    </xf>
    <xf numFmtId="0" fontId="65" fillId="0" borderId="38" xfId="1" applyFont="1" applyBorder="1" applyAlignment="1">
      <alignment vertical="center"/>
    </xf>
    <xf numFmtId="0" fontId="64" fillId="0" borderId="1" xfId="1" applyFont="1" applyAlignment="1">
      <alignment horizontal="left" vertical="center"/>
    </xf>
    <xf numFmtId="0" fontId="64" fillId="0" borderId="1" xfId="1" applyFont="1" applyAlignment="1">
      <alignment horizontal="center" vertical="center"/>
    </xf>
    <xf numFmtId="0" fontId="66" fillId="0" borderId="1" xfId="1" applyFont="1" applyAlignment="1">
      <alignment vertical="center"/>
    </xf>
    <xf numFmtId="0" fontId="65" fillId="0" borderId="1" xfId="1" applyFont="1" applyAlignment="1">
      <alignment horizontal="center" vertical="center"/>
    </xf>
    <xf numFmtId="0" fontId="65" fillId="0" borderId="21" xfId="1" applyFont="1" applyBorder="1" applyAlignment="1">
      <alignment vertical="center"/>
    </xf>
    <xf numFmtId="0" fontId="65" fillId="0" borderId="20" xfId="1" applyFont="1" applyBorder="1" applyAlignment="1">
      <alignment vertical="center"/>
    </xf>
    <xf numFmtId="0" fontId="65" fillId="0" borderId="21" xfId="1" applyFont="1" applyBorder="1" applyAlignment="1">
      <alignment horizontal="center" vertical="center"/>
    </xf>
    <xf numFmtId="0" fontId="64" fillId="0" borderId="1" xfId="1" applyFont="1" applyAlignment="1">
      <alignment horizontal="center" vertical="center" wrapText="1"/>
    </xf>
    <xf numFmtId="0" fontId="65" fillId="0" borderId="21" xfId="1" applyFont="1" applyBorder="1" applyAlignment="1">
      <alignment horizontal="right" vertical="center"/>
    </xf>
    <xf numFmtId="0" fontId="64" fillId="0" borderId="62" xfId="1" applyFont="1" applyBorder="1" applyAlignment="1">
      <alignment vertical="center"/>
    </xf>
    <xf numFmtId="0" fontId="64" fillId="0" borderId="62" xfId="1" applyFont="1" applyBorder="1" applyAlignment="1">
      <alignment horizontal="center" vertical="center"/>
    </xf>
    <xf numFmtId="0" fontId="68" fillId="0" borderId="1" xfId="1" applyFont="1" applyAlignment="1">
      <alignment horizontal="center" vertical="center"/>
    </xf>
    <xf numFmtId="0" fontId="68" fillId="0" borderId="1" xfId="1" applyFont="1"/>
    <xf numFmtId="0" fontId="65" fillId="0" borderId="13" xfId="1" applyFont="1" applyBorder="1" applyAlignment="1">
      <alignment horizontal="center" vertical="center"/>
    </xf>
    <xf numFmtId="0" fontId="65" fillId="0" borderId="13" xfId="1" applyFont="1" applyBorder="1" applyAlignment="1">
      <alignment horizontal="right" vertical="center"/>
    </xf>
    <xf numFmtId="0" fontId="65" fillId="0" borderId="3" xfId="1" applyFont="1" applyBorder="1" applyAlignment="1">
      <alignment horizontal="center" vertical="center"/>
    </xf>
    <xf numFmtId="0" fontId="65" fillId="0" borderId="3" xfId="1" applyFont="1" applyBorder="1" applyAlignment="1">
      <alignment horizontal="right" vertical="center"/>
    </xf>
    <xf numFmtId="0" fontId="65" fillId="0" borderId="1" xfId="1" applyFont="1" applyAlignment="1">
      <alignment horizontal="center" vertical="center" wrapText="1"/>
    </xf>
    <xf numFmtId="0" fontId="67" fillId="0" borderId="21" xfId="1" applyFont="1" applyBorder="1" applyAlignment="1">
      <alignment vertical="center"/>
    </xf>
    <xf numFmtId="0" fontId="4" fillId="0" borderId="1" xfId="10" applyAlignment="1">
      <alignment vertical="center"/>
    </xf>
    <xf numFmtId="0" fontId="76" fillId="0" borderId="1" xfId="10" applyFont="1" applyAlignment="1">
      <alignment vertical="center"/>
    </xf>
    <xf numFmtId="0" fontId="46" fillId="0" borderId="1" xfId="10" applyFont="1" applyAlignment="1">
      <alignment vertical="center"/>
    </xf>
    <xf numFmtId="0" fontId="46" fillId="0" borderId="1" xfId="10" applyFont="1" applyAlignment="1">
      <alignment horizontal="center" vertical="center"/>
    </xf>
    <xf numFmtId="31" fontId="46" fillId="0" borderId="1" xfId="10" applyNumberFormat="1" applyFont="1" applyAlignment="1">
      <alignment vertical="center"/>
    </xf>
    <xf numFmtId="31" fontId="46" fillId="0" borderId="1" xfId="10" applyNumberFormat="1" applyFont="1" applyAlignment="1">
      <alignment horizontal="left" vertical="center"/>
    </xf>
    <xf numFmtId="0" fontId="46" fillId="0" borderId="1" xfId="10" applyFont="1" applyAlignment="1">
      <alignment horizontal="left" vertical="center"/>
    </xf>
    <xf numFmtId="0" fontId="45" fillId="0" borderId="1" xfId="10" applyFont="1" applyAlignment="1">
      <alignment vertical="center"/>
    </xf>
    <xf numFmtId="0" fontId="59" fillId="0" borderId="1" xfId="10" applyFont="1" applyAlignment="1">
      <alignment vertical="center"/>
    </xf>
    <xf numFmtId="0" fontId="46" fillId="0" borderId="64" xfId="10" applyFont="1" applyBorder="1" applyAlignment="1">
      <alignment vertical="center" shrinkToFit="1"/>
    </xf>
    <xf numFmtId="0" fontId="52" fillId="0" borderId="68" xfId="10" applyFont="1" applyBorder="1" applyAlignment="1">
      <alignment vertical="center"/>
    </xf>
    <xf numFmtId="0" fontId="52" fillId="0" borderId="68" xfId="10" applyFont="1" applyBorder="1" applyAlignment="1">
      <alignment vertical="center" shrinkToFit="1"/>
    </xf>
    <xf numFmtId="0" fontId="46" fillId="0" borderId="72" xfId="10" applyFont="1" applyBorder="1" applyAlignment="1">
      <alignment vertical="center" shrinkToFit="1"/>
    </xf>
    <xf numFmtId="31" fontId="46" fillId="0" borderId="72" xfId="10" applyNumberFormat="1" applyFont="1" applyBorder="1" applyAlignment="1">
      <alignment vertical="center"/>
    </xf>
    <xf numFmtId="49" fontId="46" fillId="0" borderId="72" xfId="10" applyNumberFormat="1" applyFont="1" applyBorder="1" applyAlignment="1">
      <alignment vertical="center"/>
    </xf>
    <xf numFmtId="0" fontId="52" fillId="0" borderId="76" xfId="10" applyFont="1" applyBorder="1" applyAlignment="1">
      <alignment vertical="center"/>
    </xf>
    <xf numFmtId="0" fontId="46" fillId="0" borderId="91" xfId="10" applyFont="1" applyBorder="1" applyAlignment="1">
      <alignment horizontal="center" vertical="center"/>
    </xf>
    <xf numFmtId="0" fontId="81" fillId="0" borderId="1" xfId="10" applyFont="1" applyAlignment="1">
      <alignment vertical="center"/>
    </xf>
    <xf numFmtId="0" fontId="46" fillId="0" borderId="89" xfId="10" applyFont="1" applyBorder="1" applyAlignment="1">
      <alignment horizontal="center" vertical="center"/>
    </xf>
    <xf numFmtId="0" fontId="46" fillId="0" borderId="90" xfId="10" applyFont="1" applyBorder="1" applyAlignment="1">
      <alignment horizontal="center" vertical="center"/>
    </xf>
    <xf numFmtId="0" fontId="46" fillId="0" borderId="92" xfId="10" applyFont="1" applyBorder="1" applyAlignment="1">
      <alignment horizontal="center" vertical="center"/>
    </xf>
    <xf numFmtId="0" fontId="46" fillId="0" borderId="81" xfId="10" applyFont="1" applyBorder="1" applyAlignment="1">
      <alignment horizontal="center" vertical="center"/>
    </xf>
    <xf numFmtId="0" fontId="46" fillId="0" borderId="82" xfId="10" applyFont="1" applyBorder="1" applyAlignment="1">
      <alignment horizontal="center" vertical="center"/>
    </xf>
    <xf numFmtId="0" fontId="46" fillId="0" borderId="80" xfId="10" applyFont="1" applyBorder="1" applyAlignment="1">
      <alignment horizontal="center" vertical="center"/>
    </xf>
    <xf numFmtId="0" fontId="46" fillId="0" borderId="85" xfId="10" applyFont="1" applyBorder="1" applyAlignment="1">
      <alignment horizontal="center" vertical="center"/>
    </xf>
    <xf numFmtId="0" fontId="46" fillId="0" borderId="84" xfId="10" applyFont="1" applyBorder="1" applyAlignment="1">
      <alignment horizontal="center" vertical="center"/>
    </xf>
    <xf numFmtId="0" fontId="46" fillId="0" borderId="86" xfId="10" applyFont="1" applyBorder="1" applyAlignment="1">
      <alignment horizontal="center" vertical="center"/>
    </xf>
    <xf numFmtId="0" fontId="46" fillId="0" borderId="87" xfId="10" applyFont="1" applyBorder="1" applyAlignment="1">
      <alignment horizontal="center" vertical="center"/>
    </xf>
    <xf numFmtId="0" fontId="28" fillId="0" borderId="1" xfId="1" applyFont="1" applyAlignment="1">
      <alignment horizontal="left" vertical="top"/>
    </xf>
    <xf numFmtId="0" fontId="33" fillId="11" borderId="2" xfId="1" applyFont="1" applyFill="1" applyBorder="1" applyAlignment="1">
      <alignment horizontal="center" vertical="center"/>
    </xf>
    <xf numFmtId="0" fontId="84" fillId="11" borderId="21" xfId="1" applyFont="1" applyFill="1" applyBorder="1" applyAlignment="1">
      <alignment horizontal="center" vertical="center"/>
    </xf>
    <xf numFmtId="177" fontId="85" fillId="11" borderId="22" xfId="1" applyNumberFormat="1" applyFont="1" applyFill="1" applyBorder="1" applyAlignment="1">
      <alignment vertical="center"/>
    </xf>
    <xf numFmtId="0" fontId="86" fillId="0" borderId="22" xfId="4" applyFont="1" applyBorder="1" applyAlignment="1">
      <alignment vertical="center"/>
    </xf>
    <xf numFmtId="0" fontId="58" fillId="0" borderId="19" xfId="4" applyFont="1" applyBorder="1" applyAlignment="1">
      <alignment vertical="center"/>
    </xf>
    <xf numFmtId="38" fontId="30" fillId="0" borderId="2" xfId="12" applyFont="1" applyBorder="1" applyAlignment="1">
      <alignment horizontal="right"/>
    </xf>
    <xf numFmtId="0" fontId="14" fillId="0" borderId="22" xfId="0" applyFont="1" applyBorder="1" applyAlignment="1">
      <alignment vertical="center"/>
    </xf>
    <xf numFmtId="0" fontId="4" fillId="0" borderId="1" xfId="10" applyAlignment="1">
      <alignment horizontal="center" vertical="center" shrinkToFit="1"/>
    </xf>
    <xf numFmtId="0" fontId="4" fillId="0" borderId="1" xfId="10" applyAlignment="1">
      <alignment horizontal="center" vertical="center"/>
    </xf>
    <xf numFmtId="0" fontId="92" fillId="0" borderId="1" xfId="10" applyFont="1" applyAlignment="1">
      <alignment vertical="center"/>
    </xf>
    <xf numFmtId="0" fontId="4" fillId="0" borderId="94" xfId="1" applyBorder="1"/>
    <xf numFmtId="9" fontId="46" fillId="12" borderId="95" xfId="1" applyNumberFormat="1" applyFont="1" applyFill="1" applyBorder="1" applyAlignment="1">
      <alignment horizontal="center" vertical="center"/>
    </xf>
    <xf numFmtId="0" fontId="46" fillId="12" borderId="95" xfId="1" applyFont="1" applyFill="1" applyBorder="1" applyAlignment="1">
      <alignment horizontal="center" vertical="center"/>
    </xf>
    <xf numFmtId="0" fontId="46" fillId="12" borderId="95" xfId="1" applyFont="1" applyFill="1" applyBorder="1" applyAlignment="1">
      <alignment horizontal="center" vertical="center" shrinkToFit="1"/>
    </xf>
    <xf numFmtId="0" fontId="4" fillId="9" borderId="1" xfId="10" applyFill="1" applyAlignment="1">
      <alignment vertical="center"/>
    </xf>
    <xf numFmtId="0" fontId="78" fillId="0" borderId="1" xfId="1" quotePrefix="1" applyFont="1" applyAlignment="1">
      <alignment vertical="center"/>
    </xf>
    <xf numFmtId="0" fontId="28" fillId="0" borderId="1" xfId="1" applyFont="1" applyAlignment="1">
      <alignment vertical="top"/>
    </xf>
    <xf numFmtId="9" fontId="4" fillId="0" borderId="1" xfId="10" applyNumberFormat="1" applyAlignment="1">
      <alignment vertical="center"/>
    </xf>
    <xf numFmtId="0" fontId="96" fillId="2" borderId="2" xfId="0" applyFont="1" applyFill="1" applyBorder="1" applyAlignment="1">
      <alignment vertical="center" shrinkToFit="1"/>
    </xf>
    <xf numFmtId="0" fontId="14" fillId="0" borderId="2" xfId="0" applyFont="1" applyBorder="1" applyAlignment="1">
      <alignment vertical="center" wrapText="1"/>
    </xf>
    <xf numFmtId="0" fontId="14" fillId="0" borderId="1" xfId="0" applyFont="1" applyBorder="1" applyAlignment="1">
      <alignment horizontal="right" vertical="center"/>
    </xf>
    <xf numFmtId="0" fontId="14" fillId="0" borderId="1" xfId="0" applyFont="1" applyBorder="1" applyAlignment="1">
      <alignment vertical="center"/>
    </xf>
    <xf numFmtId="0" fontId="1" fillId="0" borderId="1" xfId="5" applyAlignment="1">
      <alignment horizontal="center" vertical="center"/>
    </xf>
    <xf numFmtId="49" fontId="9" fillId="0" borderId="2" xfId="5" applyNumberFormat="1" applyFont="1" applyBorder="1" applyAlignment="1" applyProtection="1">
      <alignment horizontal="center" vertical="center"/>
      <protection locked="0"/>
    </xf>
    <xf numFmtId="49" fontId="9" fillId="0" borderId="9" xfId="5" applyNumberFormat="1" applyFont="1" applyBorder="1" applyAlignment="1" applyProtection="1">
      <alignment horizontal="center" vertical="center"/>
      <protection locked="0"/>
    </xf>
    <xf numFmtId="0" fontId="1" fillId="0" borderId="10" xfId="5" applyBorder="1" applyAlignment="1">
      <alignment horizontal="center" vertical="center"/>
    </xf>
    <xf numFmtId="0" fontId="1" fillId="0" borderId="11" xfId="5" applyBorder="1" applyAlignment="1">
      <alignment horizontal="center" vertical="center"/>
    </xf>
    <xf numFmtId="0" fontId="1" fillId="0" borderId="11" xfId="5" applyBorder="1" applyAlignment="1" applyProtection="1">
      <alignment horizontal="center" vertical="center" shrinkToFit="1"/>
      <protection locked="0"/>
    </xf>
    <xf numFmtId="56" fontId="1" fillId="0" borderId="2" xfId="5" applyNumberFormat="1" applyBorder="1" applyAlignment="1" applyProtection="1">
      <alignment horizontal="center" vertical="center" shrinkToFit="1"/>
      <protection locked="0"/>
    </xf>
    <xf numFmtId="0" fontId="1" fillId="0" borderId="2" xfId="5" applyBorder="1" applyAlignment="1" applyProtection="1">
      <alignment horizontal="center" vertical="center" shrinkToFit="1"/>
      <protection locked="0"/>
    </xf>
    <xf numFmtId="0" fontId="9" fillId="0" borderId="11" xfId="5" applyFont="1" applyBorder="1" applyAlignment="1" applyProtection="1">
      <alignment horizontal="center" vertical="center" shrinkToFit="1"/>
      <protection locked="0"/>
    </xf>
    <xf numFmtId="0" fontId="9" fillId="0" borderId="2" xfId="5" applyFont="1" applyBorder="1" applyAlignment="1" applyProtection="1">
      <alignment horizontal="center" vertical="center" shrinkToFit="1"/>
      <protection locked="0"/>
    </xf>
    <xf numFmtId="49" fontId="9" fillId="0" borderId="11" xfId="5" applyNumberFormat="1" applyFont="1" applyBorder="1" applyAlignment="1" applyProtection="1">
      <alignment horizontal="center" vertical="center"/>
      <protection locked="0"/>
    </xf>
    <xf numFmtId="49" fontId="9" fillId="0" borderId="12" xfId="5" applyNumberFormat="1" applyFont="1" applyBorder="1" applyAlignment="1" applyProtection="1">
      <alignment horizontal="center" vertical="center"/>
      <protection locked="0"/>
    </xf>
    <xf numFmtId="0" fontId="1" fillId="0" borderId="8" xfId="5" applyBorder="1" applyAlignment="1">
      <alignment horizontal="center" vertical="center"/>
    </xf>
    <xf numFmtId="0" fontId="1" fillId="0" borderId="2" xfId="5" applyBorder="1" applyAlignment="1">
      <alignment horizontal="center" vertical="center"/>
    </xf>
    <xf numFmtId="0" fontId="1" fillId="0" borderId="11" xfId="5" applyBorder="1" applyAlignment="1" applyProtection="1">
      <alignment horizontal="left" vertical="center" shrinkToFit="1"/>
      <protection locked="0"/>
    </xf>
    <xf numFmtId="0" fontId="1" fillId="0" borderId="23" xfId="5" applyBorder="1" applyAlignment="1" applyProtection="1">
      <alignment horizontal="left" vertical="center" shrinkToFit="1"/>
      <protection locked="0"/>
    </xf>
    <xf numFmtId="0" fontId="25" fillId="0" borderId="2" xfId="6" applyBorder="1" applyAlignment="1" applyProtection="1">
      <alignment horizontal="left" vertical="center"/>
      <protection locked="0"/>
    </xf>
    <xf numFmtId="0" fontId="9" fillId="0" borderId="2" xfId="5" applyFont="1" applyBorder="1" applyAlignment="1" applyProtection="1">
      <alignment horizontal="left" vertical="center"/>
      <protection locked="0"/>
    </xf>
    <xf numFmtId="0" fontId="9" fillId="0" borderId="9" xfId="5" applyFont="1" applyBorder="1" applyAlignment="1" applyProtection="1">
      <alignment horizontal="left" vertical="center"/>
      <protection locked="0"/>
    </xf>
    <xf numFmtId="0" fontId="22" fillId="3" borderId="4" xfId="5" applyFont="1" applyFill="1" applyBorder="1" applyAlignment="1">
      <alignment horizontal="center" vertical="center"/>
    </xf>
    <xf numFmtId="0" fontId="22" fillId="3" borderId="4" xfId="5" applyFont="1" applyFill="1" applyBorder="1" applyAlignment="1">
      <alignment horizontal="center" vertical="center" shrinkToFit="1"/>
    </xf>
    <xf numFmtId="0" fontId="22" fillId="3" borderId="5" xfId="5" applyFont="1" applyFill="1" applyBorder="1" applyAlignment="1">
      <alignment horizontal="center" vertical="center" shrinkToFit="1"/>
    </xf>
    <xf numFmtId="0" fontId="22" fillId="3" borderId="30" xfId="5" applyFont="1" applyFill="1" applyBorder="1" applyAlignment="1">
      <alignment horizontal="left" vertical="center"/>
    </xf>
    <xf numFmtId="0" fontId="22" fillId="3" borderId="21" xfId="5" applyFont="1" applyFill="1" applyBorder="1" applyAlignment="1">
      <alignment horizontal="left" vertical="center"/>
    </xf>
    <xf numFmtId="0" fontId="22" fillId="3" borderId="22" xfId="5" applyFont="1" applyFill="1" applyBorder="1" applyAlignment="1">
      <alignment horizontal="left" vertical="center"/>
    </xf>
    <xf numFmtId="0" fontId="9" fillId="0" borderId="2" xfId="5" applyFont="1" applyBorder="1" applyAlignment="1" applyProtection="1">
      <alignment horizontal="left" vertical="center" shrinkToFit="1"/>
      <protection locked="0"/>
    </xf>
    <xf numFmtId="0" fontId="9" fillId="0" borderId="9" xfId="5" applyFont="1" applyBorder="1" applyAlignment="1" applyProtection="1">
      <alignment horizontal="left" vertical="center" shrinkToFit="1"/>
      <protection locked="0"/>
    </xf>
    <xf numFmtId="0" fontId="9" fillId="0" borderId="8" xfId="5" applyFont="1" applyBorder="1" applyAlignment="1">
      <alignment horizontal="left" vertical="center" shrinkToFit="1"/>
    </xf>
    <xf numFmtId="0" fontId="9" fillId="0" borderId="2" xfId="5" applyFont="1" applyBorder="1" applyAlignment="1">
      <alignment horizontal="left" vertical="center" shrinkToFit="1"/>
    </xf>
    <xf numFmtId="0" fontId="24" fillId="0" borderId="1" xfId="5" applyFont="1" applyAlignment="1">
      <alignment horizontal="center" vertical="center"/>
    </xf>
    <xf numFmtId="0" fontId="22" fillId="3" borderId="7" xfId="5" applyFont="1" applyFill="1" applyBorder="1" applyAlignment="1">
      <alignment horizontal="center" vertical="center"/>
    </xf>
    <xf numFmtId="0" fontId="6" fillId="0" borderId="2" xfId="5" applyFont="1" applyBorder="1" applyAlignment="1" applyProtection="1">
      <alignment horizontal="left" vertical="center" shrinkToFit="1"/>
      <protection locked="0"/>
    </xf>
    <xf numFmtId="0" fontId="22" fillId="3" borderId="28" xfId="5" applyFont="1" applyFill="1" applyBorder="1" applyAlignment="1">
      <alignment horizontal="center" vertical="center" shrinkToFit="1"/>
    </xf>
    <xf numFmtId="0" fontId="22" fillId="3" borderId="27" xfId="5" applyFont="1" applyFill="1" applyBorder="1" applyAlignment="1">
      <alignment horizontal="center" vertical="center" shrinkToFit="1"/>
    </xf>
    <xf numFmtId="0" fontId="1" fillId="0" borderId="26" xfId="5" applyBorder="1" applyAlignment="1" applyProtection="1">
      <alignment horizontal="center" vertical="center"/>
      <protection locked="0"/>
    </xf>
    <xf numFmtId="0" fontId="1" fillId="0" borderId="13" xfId="5" applyBorder="1" applyAlignment="1" applyProtection="1">
      <alignment horizontal="center" vertical="center"/>
      <protection locked="0"/>
    </xf>
    <xf numFmtId="0" fontId="1" fillId="0" borderId="14" xfId="5" applyBorder="1" applyAlignment="1" applyProtection="1">
      <alignment horizontal="center" vertical="center"/>
      <protection locked="0"/>
    </xf>
    <xf numFmtId="0" fontId="9" fillId="0" borderId="10" xfId="5" applyFont="1" applyBorder="1" applyAlignment="1">
      <alignment horizontal="left" vertical="center" shrinkToFit="1"/>
    </xf>
    <xf numFmtId="0" fontId="9" fillId="0" borderId="11" xfId="5" applyFont="1" applyBorder="1" applyAlignment="1">
      <alignment horizontal="left" vertical="center" shrinkToFit="1"/>
    </xf>
    <xf numFmtId="0" fontId="25" fillId="0" borderId="11" xfId="6" applyBorder="1" applyAlignment="1" applyProtection="1">
      <alignment horizontal="left" vertical="center"/>
      <protection locked="0"/>
    </xf>
    <xf numFmtId="0" fontId="9" fillId="0" borderId="11" xfId="5" applyFont="1" applyBorder="1" applyAlignment="1" applyProtection="1">
      <alignment horizontal="left" vertical="center"/>
      <protection locked="0"/>
    </xf>
    <xf numFmtId="0" fontId="9" fillId="0" borderId="12" xfId="5" applyFont="1" applyBorder="1" applyAlignment="1" applyProtection="1">
      <alignment horizontal="left" vertical="center"/>
      <protection locked="0"/>
    </xf>
    <xf numFmtId="56" fontId="9" fillId="0" borderId="2" xfId="5" applyNumberFormat="1" applyFont="1" applyBorder="1" applyAlignment="1" applyProtection="1">
      <alignment horizontal="left" vertical="center" shrinkToFit="1"/>
      <protection locked="0"/>
    </xf>
    <xf numFmtId="0" fontId="22" fillId="3" borderId="29" xfId="5" applyFont="1" applyFill="1" applyBorder="1" applyAlignment="1">
      <alignment horizontal="left" vertical="center"/>
    </xf>
    <xf numFmtId="0" fontId="22" fillId="3" borderId="24" xfId="5" applyFont="1" applyFill="1" applyBorder="1" applyAlignment="1">
      <alignment horizontal="left" vertical="center"/>
    </xf>
    <xf numFmtId="0" fontId="22" fillId="3" borderId="25" xfId="5" applyFont="1" applyFill="1" applyBorder="1" applyAlignment="1">
      <alignment horizontal="left" vertical="center"/>
    </xf>
    <xf numFmtId="0" fontId="24" fillId="0" borderId="3" xfId="5" applyFont="1" applyBorder="1" applyAlignment="1">
      <alignment horizontal="center" vertical="center"/>
    </xf>
    <xf numFmtId="0" fontId="22" fillId="3" borderId="37" xfId="5" applyFont="1" applyFill="1" applyBorder="1" applyAlignment="1">
      <alignment horizontal="left" vertical="center"/>
    </xf>
    <xf numFmtId="0" fontId="22" fillId="3" borderId="34" xfId="5" applyFont="1" applyFill="1" applyBorder="1" applyAlignment="1">
      <alignment horizontal="left" vertical="center"/>
    </xf>
    <xf numFmtId="0" fontId="22" fillId="3" borderId="36" xfId="5" applyFont="1" applyFill="1" applyBorder="1" applyAlignment="1">
      <alignment horizontal="left" vertical="center"/>
    </xf>
    <xf numFmtId="0" fontId="10" fillId="0" borderId="35" xfId="5" applyFont="1" applyBorder="1" applyAlignment="1" applyProtection="1">
      <alignment horizontal="left" vertical="center" shrinkToFit="1"/>
      <protection locked="0"/>
    </xf>
    <xf numFmtId="0" fontId="9" fillId="0" borderId="34" xfId="5" applyFont="1" applyBorder="1" applyAlignment="1" applyProtection="1">
      <alignment horizontal="left" vertical="center" shrinkToFit="1"/>
      <protection locked="0"/>
    </xf>
    <xf numFmtId="0" fontId="9" fillId="0" borderId="33" xfId="5" applyFont="1" applyBorder="1" applyAlignment="1" applyProtection="1">
      <alignment horizontal="left" vertical="center" shrinkToFit="1"/>
      <protection locked="0"/>
    </xf>
    <xf numFmtId="0" fontId="22" fillId="3" borderId="7" xfId="5" applyFont="1" applyFill="1" applyBorder="1" applyAlignment="1">
      <alignment horizontal="left" vertical="center"/>
    </xf>
    <xf numFmtId="0" fontId="22" fillId="3" borderId="4" xfId="5" applyFont="1" applyFill="1" applyBorder="1" applyAlignment="1">
      <alignment horizontal="left" vertical="center"/>
    </xf>
    <xf numFmtId="0" fontId="22" fillId="3" borderId="5" xfId="5" applyFont="1" applyFill="1" applyBorder="1" applyAlignment="1">
      <alignment horizontal="left" vertical="center"/>
    </xf>
    <xf numFmtId="0" fontId="27" fillId="0" borderId="20" xfId="5" applyFont="1" applyBorder="1" applyAlignment="1" applyProtection="1">
      <alignment horizontal="left" vertical="center" shrinkToFit="1"/>
      <protection locked="0"/>
    </xf>
    <xf numFmtId="0" fontId="27" fillId="0" borderId="21" xfId="5" applyFont="1" applyBorder="1" applyAlignment="1" applyProtection="1">
      <alignment horizontal="left" vertical="center" shrinkToFit="1"/>
      <protection locked="0"/>
    </xf>
    <xf numFmtId="0" fontId="27" fillId="0" borderId="32" xfId="5" applyFont="1" applyBorder="1" applyAlignment="1" applyProtection="1">
      <alignment horizontal="left" vertical="center" shrinkToFit="1"/>
      <protection locked="0"/>
    </xf>
    <xf numFmtId="0" fontId="9" fillId="0" borderId="30" xfId="5" applyFont="1" applyBorder="1" applyAlignment="1">
      <alignment horizontal="left" vertical="center" shrinkToFit="1"/>
    </xf>
    <xf numFmtId="0" fontId="9" fillId="0" borderId="21" xfId="5" applyFont="1" applyBorder="1" applyAlignment="1">
      <alignment horizontal="left" vertical="center" shrinkToFit="1"/>
    </xf>
    <xf numFmtId="0" fontId="9" fillId="0" borderId="22" xfId="5" applyFont="1" applyBorder="1" applyAlignment="1">
      <alignment horizontal="left" vertical="center" shrinkToFit="1"/>
    </xf>
    <xf numFmtId="0" fontId="7" fillId="0" borderId="20" xfId="4" applyBorder="1" applyAlignment="1" applyProtection="1">
      <alignment horizontal="left" vertical="center" shrinkToFit="1"/>
      <protection locked="0"/>
    </xf>
    <xf numFmtId="0" fontId="9" fillId="0" borderId="21" xfId="5" applyFont="1" applyBorder="1" applyAlignment="1" applyProtection="1">
      <alignment horizontal="left" vertical="center" shrinkToFit="1"/>
      <protection locked="0"/>
    </xf>
    <xf numFmtId="0" fontId="9" fillId="0" borderId="31" xfId="5" applyFont="1" applyBorder="1" applyAlignment="1" applyProtection="1">
      <alignment horizontal="left" vertical="center" shrinkToFit="1"/>
      <protection locked="0"/>
    </xf>
    <xf numFmtId="0" fontId="9" fillId="0" borderId="20" xfId="5" applyFont="1" applyBorder="1" applyAlignment="1" applyProtection="1">
      <alignment horizontal="center" vertical="center" shrinkToFit="1"/>
      <protection locked="0"/>
    </xf>
    <xf numFmtId="0" fontId="9" fillId="0" borderId="21" xfId="5" applyFont="1" applyBorder="1" applyAlignment="1" applyProtection="1">
      <alignment horizontal="center" vertical="center" shrinkToFit="1"/>
      <protection locked="0"/>
    </xf>
    <xf numFmtId="0" fontId="26" fillId="0" borderId="21" xfId="5" applyFont="1" applyBorder="1" applyAlignment="1">
      <alignment horizontal="center" vertical="center" shrinkToFit="1"/>
    </xf>
    <xf numFmtId="0" fontId="26" fillId="0" borderId="31" xfId="5" applyFont="1" applyBorder="1" applyAlignment="1">
      <alignment horizontal="center" vertical="center" shrinkToFit="1"/>
    </xf>
    <xf numFmtId="0" fontId="49" fillId="0" borderId="54" xfId="0" applyFont="1" applyBorder="1" applyAlignment="1">
      <alignment horizontal="center" vertical="center"/>
    </xf>
    <xf numFmtId="0" fontId="49" fillId="0" borderId="52" xfId="0" applyFont="1" applyBorder="1" applyAlignment="1">
      <alignment horizontal="center" vertical="center"/>
    </xf>
    <xf numFmtId="0" fontId="49" fillId="0" borderId="56" xfId="0" applyFont="1" applyBorder="1" applyAlignment="1">
      <alignment horizontal="center" vertical="center"/>
    </xf>
    <xf numFmtId="0" fontId="49" fillId="0" borderId="40" xfId="0" applyFont="1" applyBorder="1" applyAlignment="1">
      <alignment horizontal="center" vertical="center"/>
    </xf>
    <xf numFmtId="0" fontId="49" fillId="0" borderId="49" xfId="0" applyFont="1" applyBorder="1" applyAlignment="1">
      <alignment horizontal="center" vertical="center"/>
    </xf>
    <xf numFmtId="0" fontId="49" fillId="0" borderId="47" xfId="0" applyFont="1" applyBorder="1" applyAlignment="1">
      <alignment horizontal="center" vertical="center"/>
    </xf>
    <xf numFmtId="0" fontId="59" fillId="0" borderId="21" xfId="0" applyFont="1" applyBorder="1" applyAlignment="1">
      <alignment vertical="center"/>
    </xf>
    <xf numFmtId="0" fontId="59" fillId="0" borderId="22" xfId="0" applyFont="1" applyBorder="1" applyAlignment="1">
      <alignment vertical="center"/>
    </xf>
    <xf numFmtId="0" fontId="60" fillId="0" borderId="20" xfId="0" applyFont="1" applyBorder="1" applyAlignment="1">
      <alignment horizontal="center" vertical="center"/>
    </xf>
    <xf numFmtId="0" fontId="60" fillId="0" borderId="21" xfId="0" applyFont="1" applyBorder="1" applyAlignment="1">
      <alignment horizontal="center" vertical="center"/>
    </xf>
    <xf numFmtId="0" fontId="60" fillId="0" borderId="22" xfId="0" applyFont="1" applyBorder="1" applyAlignment="1">
      <alignment horizontal="center" vertical="center"/>
    </xf>
    <xf numFmtId="0" fontId="49" fillId="0" borderId="2" xfId="0" applyFont="1" applyBorder="1" applyAlignment="1">
      <alignment horizontal="center" vertical="center"/>
    </xf>
    <xf numFmtId="0" fontId="61" fillId="0" borderId="2" xfId="4" applyFont="1" applyBorder="1" applyAlignment="1">
      <alignment horizontal="center" vertical="center"/>
    </xf>
    <xf numFmtId="0" fontId="61" fillId="0" borderId="20" xfId="4" applyFont="1" applyBorder="1" applyAlignment="1">
      <alignment horizontal="center" vertical="center"/>
    </xf>
    <xf numFmtId="0" fontId="59" fillId="0" borderId="2" xfId="0" applyFont="1" applyBorder="1" applyAlignment="1">
      <alignment horizontal="left" vertical="top" wrapText="1"/>
    </xf>
    <xf numFmtId="0" fontId="59" fillId="0" borderId="2" xfId="0" applyFont="1" applyBorder="1" applyAlignment="1">
      <alignment horizontal="left" vertical="top"/>
    </xf>
    <xf numFmtId="0" fontId="59" fillId="0" borderId="2" xfId="4" applyFont="1" applyBorder="1" applyAlignment="1">
      <alignment horizontal="left" vertical="center"/>
    </xf>
    <xf numFmtId="0" fontId="59" fillId="0" borderId="20" xfId="4" applyFont="1" applyBorder="1" applyAlignment="1">
      <alignment horizontal="left" vertical="center"/>
    </xf>
    <xf numFmtId="0" fontId="14" fillId="0" borderId="2" xfId="0" applyFont="1" applyBorder="1" applyAlignment="1">
      <alignment horizontal="center" vertical="center" wrapText="1"/>
    </xf>
    <xf numFmtId="0" fontId="15"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left"/>
    </xf>
    <xf numFmtId="0" fontId="6" fillId="0" borderId="0" xfId="0" applyFont="1" applyAlignment="1">
      <alignment horizontal="left"/>
    </xf>
    <xf numFmtId="0" fontId="4"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xf>
    <xf numFmtId="0" fontId="14" fillId="0" borderId="2" xfId="0" applyFont="1" applyBorder="1" applyAlignment="1">
      <alignment horizontal="center" vertical="center"/>
    </xf>
    <xf numFmtId="180" fontId="14" fillId="0" borderId="2" xfId="0" applyNumberFormat="1" applyFont="1" applyBorder="1" applyAlignment="1">
      <alignment horizontal="center" vertical="center"/>
    </xf>
    <xf numFmtId="0" fontId="101" fillId="0" borderId="2" xfId="0" applyFont="1" applyBorder="1" applyAlignment="1">
      <alignment horizontal="left" vertical="center" wrapText="1"/>
    </xf>
    <xf numFmtId="0" fontId="102" fillId="0" borderId="2" xfId="0" applyFont="1" applyBorder="1" applyAlignment="1">
      <alignment horizontal="left" vertical="center" wrapText="1"/>
    </xf>
    <xf numFmtId="0" fontId="102" fillId="0" borderId="2" xfId="0" applyFont="1" applyBorder="1" applyAlignment="1">
      <alignment horizontal="center" vertical="center"/>
    </xf>
    <xf numFmtId="0" fontId="98" fillId="13" borderId="0" xfId="0" applyFont="1" applyFill="1" applyAlignment="1">
      <alignment horizontal="center" vertical="center"/>
    </xf>
    <xf numFmtId="0" fontId="97" fillId="13" borderId="0" xfId="0" applyFont="1" applyFill="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 xfId="0" applyFont="1" applyBorder="1" applyAlignment="1">
      <alignment horizontal="center" vertical="center" shrinkToFit="1"/>
    </xf>
    <xf numFmtId="0" fontId="7" fillId="0" borderId="2" xfId="4" applyBorder="1" applyAlignment="1">
      <alignment horizontal="center" vertical="center"/>
    </xf>
    <xf numFmtId="0" fontId="96" fillId="2" borderId="20" xfId="0" applyFont="1" applyFill="1" applyBorder="1" applyAlignment="1">
      <alignment horizontal="center" vertical="center" shrinkToFit="1"/>
    </xf>
    <xf numFmtId="0" fontId="96" fillId="2" borderId="22" xfId="0" applyFont="1" applyFill="1" applyBorder="1" applyAlignment="1">
      <alignment horizontal="center" vertical="center" shrinkToFit="1"/>
    </xf>
    <xf numFmtId="0" fontId="46" fillId="0" borderId="51" xfId="8" applyFont="1" applyBorder="1" applyAlignment="1">
      <alignment horizontal="center" vertical="center"/>
    </xf>
    <xf numFmtId="0" fontId="46" fillId="0" borderId="52" xfId="8" applyFont="1" applyBorder="1" applyAlignment="1">
      <alignment horizontal="center" vertical="center"/>
    </xf>
    <xf numFmtId="0" fontId="46" fillId="0" borderId="46" xfId="8" applyFont="1" applyBorder="1" applyAlignment="1">
      <alignment horizontal="center" vertical="center"/>
    </xf>
    <xf numFmtId="0" fontId="46" fillId="0" borderId="47" xfId="8" applyFont="1" applyBorder="1" applyAlignment="1">
      <alignment horizontal="center" vertical="center"/>
    </xf>
    <xf numFmtId="0" fontId="46" fillId="0" borderId="2" xfId="8" applyFont="1" applyBorder="1" applyAlignment="1">
      <alignment horizontal="center" vertical="center" shrinkToFit="1"/>
    </xf>
    <xf numFmtId="56" fontId="46" fillId="0" borderId="2" xfId="8" applyNumberFormat="1" applyFont="1" applyBorder="1" applyAlignment="1">
      <alignment horizontal="center" vertical="center"/>
    </xf>
    <xf numFmtId="0" fontId="46" fillId="0" borderId="53" xfId="8" applyFont="1" applyBorder="1" applyAlignment="1">
      <alignment horizontal="center" vertical="center"/>
    </xf>
    <xf numFmtId="0" fontId="46" fillId="0" borderId="20" xfId="8" applyFont="1" applyBorder="1" applyAlignment="1">
      <alignment horizontal="center" vertical="center" shrinkToFit="1"/>
    </xf>
    <xf numFmtId="0" fontId="46" fillId="0" borderId="9" xfId="8" applyFont="1" applyBorder="1" applyAlignment="1">
      <alignment horizontal="center" vertical="center" shrinkToFit="1"/>
    </xf>
    <xf numFmtId="0" fontId="46" fillId="0" borderId="6" xfId="8" applyFont="1" applyBorder="1" applyAlignment="1">
      <alignment horizontal="center" vertical="center"/>
    </xf>
    <xf numFmtId="0" fontId="46" fillId="0" borderId="1" xfId="8" applyFont="1" applyAlignment="1">
      <alignment horizontal="center" vertical="center"/>
    </xf>
    <xf numFmtId="0" fontId="46" fillId="0" borderId="17" xfId="8" applyFont="1" applyBorder="1" applyAlignment="1">
      <alignment horizontal="center" vertical="center"/>
    </xf>
    <xf numFmtId="0" fontId="46" fillId="0" borderId="3" xfId="8" applyFont="1" applyBorder="1" applyAlignment="1">
      <alignment horizontal="center" vertical="center"/>
    </xf>
    <xf numFmtId="0" fontId="46" fillId="0" borderId="54" xfId="8" applyFont="1" applyBorder="1" applyAlignment="1">
      <alignment horizontal="center" vertical="center"/>
    </xf>
    <xf numFmtId="0" fontId="46" fillId="0" borderId="39" xfId="8" applyFont="1" applyBorder="1" applyAlignment="1">
      <alignment horizontal="center" vertical="center"/>
    </xf>
    <xf numFmtId="0" fontId="46" fillId="0" borderId="59" xfId="8" applyFont="1" applyBorder="1" applyAlignment="1">
      <alignment horizontal="center" vertical="center"/>
    </xf>
    <xf numFmtId="0" fontId="46" fillId="0" borderId="11" xfId="8" applyFont="1" applyBorder="1" applyAlignment="1">
      <alignment horizontal="center" vertical="center"/>
    </xf>
    <xf numFmtId="0" fontId="46" fillId="0" borderId="42" xfId="8" applyFont="1" applyBorder="1" applyAlignment="1">
      <alignment horizontal="center" vertical="center"/>
    </xf>
    <xf numFmtId="0" fontId="46" fillId="0" borderId="18" xfId="8" applyFont="1" applyBorder="1" applyAlignment="1">
      <alignment horizontal="center" vertical="center"/>
    </xf>
    <xf numFmtId="0" fontId="46" fillId="0" borderId="40" xfId="8" applyFont="1" applyBorder="1" applyAlignment="1">
      <alignment horizontal="center" vertical="center"/>
    </xf>
    <xf numFmtId="0" fontId="46" fillId="0" borderId="39" xfId="8" applyFont="1" applyBorder="1" applyAlignment="1">
      <alignment horizontal="center" vertical="center" shrinkToFit="1"/>
    </xf>
    <xf numFmtId="0" fontId="46" fillId="0" borderId="52" xfId="8" applyFont="1" applyBorder="1" applyAlignment="1">
      <alignment horizontal="center" vertical="center" shrinkToFit="1"/>
    </xf>
    <xf numFmtId="0" fontId="46" fillId="0" borderId="1" xfId="8" applyFont="1" applyAlignment="1">
      <alignment horizontal="center" vertical="center" shrinkToFit="1"/>
    </xf>
    <xf numFmtId="0" fontId="46" fillId="0" borderId="40" xfId="8" applyFont="1" applyBorder="1" applyAlignment="1">
      <alignment horizontal="center" vertical="center" shrinkToFit="1"/>
    </xf>
    <xf numFmtId="56" fontId="46" fillId="0" borderId="53" xfId="8" applyNumberFormat="1" applyFont="1" applyBorder="1" applyAlignment="1">
      <alignment horizontal="center" vertical="center"/>
    </xf>
    <xf numFmtId="0" fontId="46" fillId="0" borderId="55" xfId="8" applyFont="1" applyBorder="1" applyAlignment="1">
      <alignment horizontal="center" vertical="center"/>
    </xf>
    <xf numFmtId="0" fontId="46" fillId="0" borderId="54" xfId="8" applyFont="1" applyBorder="1" applyAlignment="1">
      <alignment horizontal="center" vertical="center" shrinkToFit="1"/>
    </xf>
    <xf numFmtId="0" fontId="46" fillId="0" borderId="42" xfId="8" applyFont="1" applyBorder="1" applyAlignment="1">
      <alignment horizontal="center" vertical="center" shrinkToFit="1"/>
    </xf>
    <xf numFmtId="0" fontId="46" fillId="0" borderId="56" xfId="8" applyFont="1" applyBorder="1" applyAlignment="1">
      <alignment horizontal="center" vertical="center" shrinkToFit="1"/>
    </xf>
    <xf numFmtId="0" fontId="46" fillId="0" borderId="19" xfId="8" applyFont="1" applyBorder="1" applyAlignment="1">
      <alignment horizontal="center" vertical="center" shrinkToFit="1"/>
    </xf>
    <xf numFmtId="181" fontId="46" fillId="0" borderId="51" xfId="8" applyNumberFormat="1" applyFont="1" applyBorder="1" applyAlignment="1">
      <alignment horizontal="center" vertical="center"/>
    </xf>
    <xf numFmtId="181" fontId="46" fillId="0" borderId="52" xfId="8" applyNumberFormat="1" applyFont="1" applyBorder="1" applyAlignment="1">
      <alignment horizontal="center" vertical="center"/>
    </xf>
    <xf numFmtId="181" fontId="46" fillId="0" borderId="6" xfId="8" applyNumberFormat="1" applyFont="1" applyBorder="1" applyAlignment="1">
      <alignment horizontal="center" vertical="center"/>
    </xf>
    <xf numFmtId="181" fontId="46" fillId="0" borderId="40" xfId="8" applyNumberFormat="1" applyFont="1" applyBorder="1" applyAlignment="1">
      <alignment horizontal="center" vertical="center"/>
    </xf>
    <xf numFmtId="181" fontId="46" fillId="0" borderId="39" xfId="8" applyNumberFormat="1" applyFont="1" applyBorder="1" applyAlignment="1">
      <alignment horizontal="center" vertical="center" shrinkToFit="1"/>
    </xf>
    <xf numFmtId="181" fontId="46" fillId="0" borderId="52" xfId="8" applyNumberFormat="1" applyFont="1" applyBorder="1" applyAlignment="1">
      <alignment horizontal="center" vertical="center" shrinkToFit="1"/>
    </xf>
    <xf numFmtId="181" fontId="46" fillId="0" borderId="1" xfId="8" applyNumberFormat="1" applyFont="1" applyAlignment="1">
      <alignment horizontal="center" vertical="center" shrinkToFit="1"/>
    </xf>
    <xf numFmtId="181" fontId="46" fillId="0" borderId="40" xfId="8" applyNumberFormat="1" applyFont="1" applyBorder="1" applyAlignment="1">
      <alignment horizontal="center" vertical="center" shrinkToFit="1"/>
    </xf>
    <xf numFmtId="182" fontId="46" fillId="0" borderId="53" xfId="8" applyNumberFormat="1" applyFont="1" applyBorder="1" applyAlignment="1">
      <alignment horizontal="center" vertical="center"/>
    </xf>
    <xf numFmtId="182" fontId="46" fillId="0" borderId="55" xfId="8" applyNumberFormat="1" applyFont="1" applyBorder="1" applyAlignment="1">
      <alignment horizontal="center" vertical="center"/>
    </xf>
    <xf numFmtId="181" fontId="46" fillId="0" borderId="54" xfId="8" applyNumberFormat="1" applyFont="1" applyBorder="1" applyAlignment="1">
      <alignment horizontal="center" vertical="center" shrinkToFit="1"/>
    </xf>
    <xf numFmtId="181" fontId="46" fillId="0" borderId="42" xfId="8" applyNumberFormat="1" applyFont="1" applyBorder="1" applyAlignment="1">
      <alignment horizontal="center" vertical="center" shrinkToFit="1"/>
    </xf>
    <xf numFmtId="181" fontId="46" fillId="0" borderId="56" xfId="8" applyNumberFormat="1" applyFont="1" applyBorder="1" applyAlignment="1">
      <alignment horizontal="center" vertical="center" shrinkToFit="1"/>
    </xf>
    <xf numFmtId="181" fontId="46" fillId="0" borderId="19" xfId="8" applyNumberFormat="1" applyFont="1" applyBorder="1" applyAlignment="1">
      <alignment horizontal="center" vertical="center" shrinkToFit="1"/>
    </xf>
    <xf numFmtId="0" fontId="46" fillId="0" borderId="41" xfId="8" applyFont="1" applyBorder="1" applyAlignment="1">
      <alignment horizontal="left" vertical="center" wrapText="1"/>
    </xf>
    <xf numFmtId="0" fontId="46" fillId="0" borderId="3" xfId="8" applyFont="1" applyBorder="1" applyAlignment="1">
      <alignment horizontal="left" vertical="center"/>
    </xf>
    <xf numFmtId="0" fontId="46" fillId="6" borderId="15" xfId="8" applyFont="1" applyFill="1" applyBorder="1" applyAlignment="1">
      <alignment horizontal="center" vertical="center" wrapText="1"/>
    </xf>
    <xf numFmtId="0" fontId="46" fillId="6" borderId="43" xfId="8" applyFont="1" applyFill="1" applyBorder="1" applyAlignment="1">
      <alignment horizontal="center" vertical="center"/>
    </xf>
    <xf numFmtId="0" fontId="46" fillId="6" borderId="46" xfId="8" applyFont="1" applyFill="1" applyBorder="1" applyAlignment="1">
      <alignment horizontal="center" vertical="center"/>
    </xf>
    <xf numFmtId="0" fontId="46" fillId="6" borderId="47" xfId="8" applyFont="1" applyFill="1" applyBorder="1" applyAlignment="1">
      <alignment horizontal="center" vertical="center"/>
    </xf>
    <xf numFmtId="0" fontId="46" fillId="6" borderId="41" xfId="8" applyFont="1" applyFill="1" applyBorder="1" applyAlignment="1">
      <alignment horizontal="center" vertical="center"/>
    </xf>
    <xf numFmtId="0" fontId="46" fillId="6" borderId="38" xfId="8" applyFont="1" applyFill="1" applyBorder="1" applyAlignment="1">
      <alignment horizontal="center" vertical="center"/>
    </xf>
    <xf numFmtId="0" fontId="46" fillId="6" borderId="44" xfId="8" applyFont="1" applyFill="1" applyBorder="1" applyAlignment="1">
      <alignment horizontal="center" vertical="center"/>
    </xf>
    <xf numFmtId="0" fontId="46" fillId="6" borderId="48" xfId="8" applyFont="1" applyFill="1" applyBorder="1" applyAlignment="1">
      <alignment horizontal="center" vertical="center"/>
    </xf>
    <xf numFmtId="0" fontId="46" fillId="6" borderId="45" xfId="8" applyFont="1" applyFill="1" applyBorder="1" applyAlignment="1">
      <alignment horizontal="center" vertical="center" wrapText="1"/>
    </xf>
    <xf numFmtId="0" fontId="46" fillId="6" borderId="16" xfId="8" applyFont="1" applyFill="1" applyBorder="1" applyAlignment="1">
      <alignment horizontal="center" vertical="center"/>
    </xf>
    <xf numFmtId="0" fontId="46" fillId="6" borderId="49" xfId="8" applyFont="1" applyFill="1" applyBorder="1" applyAlignment="1">
      <alignment horizontal="center" vertical="center"/>
    </xf>
    <xf numFmtId="0" fontId="46" fillId="6" borderId="50" xfId="8" applyFont="1" applyFill="1" applyBorder="1" applyAlignment="1">
      <alignment horizontal="center" vertical="center"/>
    </xf>
    <xf numFmtId="181" fontId="46" fillId="0" borderId="17" xfId="8" applyNumberFormat="1" applyFont="1" applyBorder="1" applyAlignment="1">
      <alignment horizontal="center" vertical="center"/>
    </xf>
    <xf numFmtId="181" fontId="46" fillId="0" borderId="57" xfId="8" applyNumberFormat="1" applyFont="1" applyBorder="1" applyAlignment="1">
      <alignment horizontal="center" vertical="center"/>
    </xf>
    <xf numFmtId="181" fontId="46" fillId="0" borderId="3" xfId="8" applyNumberFormat="1" applyFont="1" applyBorder="1" applyAlignment="1">
      <alignment horizontal="center" vertical="center" shrinkToFit="1"/>
    </xf>
    <xf numFmtId="181" fontId="46" fillId="0" borderId="57" xfId="8" applyNumberFormat="1" applyFont="1" applyBorder="1" applyAlignment="1">
      <alignment horizontal="center" vertical="center" shrinkToFit="1"/>
    </xf>
    <xf numFmtId="56" fontId="0" fillId="0" borderId="53" xfId="0" applyNumberFormat="1" applyBorder="1" applyAlignment="1">
      <alignment horizontal="center" vertical="center"/>
    </xf>
    <xf numFmtId="0" fontId="0" fillId="0" borderId="58" xfId="0" applyBorder="1" applyAlignment="1">
      <alignment horizontal="center" vertical="center"/>
    </xf>
    <xf numFmtId="181" fontId="46" fillId="0" borderId="59" xfId="8" applyNumberFormat="1" applyFont="1" applyBorder="1" applyAlignment="1">
      <alignment horizontal="center" vertical="center" shrinkToFit="1"/>
    </xf>
    <xf numFmtId="181" fontId="46" fillId="0" borderId="18" xfId="8" applyNumberFormat="1" applyFont="1" applyBorder="1" applyAlignment="1">
      <alignment horizontal="center" vertical="center" shrinkToFit="1"/>
    </xf>
    <xf numFmtId="0" fontId="47" fillId="0" borderId="1" xfId="8" applyFont="1" applyAlignment="1">
      <alignment horizontal="left" vertical="center"/>
    </xf>
    <xf numFmtId="0" fontId="46" fillId="6" borderId="15" xfId="8" applyFont="1" applyFill="1" applyBorder="1" applyAlignment="1">
      <alignment horizontal="center" vertical="center" textRotation="255"/>
    </xf>
    <xf numFmtId="0" fontId="46" fillId="6" borderId="41" xfId="8" applyFont="1" applyFill="1" applyBorder="1" applyAlignment="1">
      <alignment horizontal="center" vertical="center" textRotation="255"/>
    </xf>
    <xf numFmtId="0" fontId="46" fillId="6" borderId="6" xfId="8" applyFont="1" applyFill="1" applyBorder="1" applyAlignment="1">
      <alignment horizontal="center" vertical="center" textRotation="255"/>
    </xf>
    <xf numFmtId="0" fontId="46" fillId="6" borderId="1" xfId="8" applyFont="1" applyFill="1" applyAlignment="1">
      <alignment horizontal="center" vertical="center" textRotation="255"/>
    </xf>
    <xf numFmtId="0" fontId="46" fillId="6" borderId="17" xfId="8" applyFont="1" applyFill="1" applyBorder="1" applyAlignment="1">
      <alignment horizontal="center" vertical="center" textRotation="255"/>
    </xf>
    <xf numFmtId="0" fontId="46" fillId="6" borderId="3" xfId="8" applyFont="1" applyFill="1" applyBorder="1" applyAlignment="1">
      <alignment horizontal="center" vertical="center" textRotation="255"/>
    </xf>
    <xf numFmtId="0" fontId="46" fillId="6" borderId="4" xfId="8" applyFont="1" applyFill="1" applyBorder="1" applyAlignment="1">
      <alignment horizontal="center" vertical="center"/>
    </xf>
    <xf numFmtId="0" fontId="46" fillId="6" borderId="5" xfId="8" applyFont="1" applyFill="1" applyBorder="1" applyAlignment="1">
      <alignment horizontal="center" vertical="center"/>
    </xf>
    <xf numFmtId="0" fontId="46" fillId="0" borderId="20" xfId="8" applyFont="1" applyBorder="1" applyAlignment="1">
      <alignment horizontal="center" vertical="center" wrapText="1"/>
    </xf>
    <xf numFmtId="0" fontId="46" fillId="0" borderId="21" xfId="8" applyFont="1" applyBorder="1" applyAlignment="1">
      <alignment horizontal="center" vertical="center" wrapText="1"/>
    </xf>
    <xf numFmtId="0" fontId="46" fillId="0" borderId="31" xfId="8" applyFont="1" applyBorder="1" applyAlignment="1">
      <alignment horizontal="center" vertical="center" wrapText="1"/>
    </xf>
    <xf numFmtId="0" fontId="46" fillId="6" borderId="2" xfId="8" applyFont="1" applyFill="1" applyBorder="1" applyAlignment="1">
      <alignment horizontal="center" vertical="center"/>
    </xf>
    <xf numFmtId="0" fontId="46" fillId="6" borderId="9" xfId="8" applyFont="1" applyFill="1" applyBorder="1" applyAlignment="1">
      <alignment horizontal="center" vertical="center"/>
    </xf>
    <xf numFmtId="181" fontId="47" fillId="0" borderId="2" xfId="8" applyNumberFormat="1" applyFont="1" applyBorder="1" applyAlignment="1">
      <alignment horizontal="center" vertical="center"/>
    </xf>
    <xf numFmtId="181" fontId="47" fillId="0" borderId="9" xfId="8" applyNumberFormat="1" applyFont="1" applyBorder="1" applyAlignment="1">
      <alignment horizontal="center" vertical="center"/>
    </xf>
    <xf numFmtId="181" fontId="46" fillId="0" borderId="39" xfId="8" applyNumberFormat="1" applyFont="1" applyBorder="1" applyAlignment="1">
      <alignment horizontal="center" vertical="center"/>
    </xf>
    <xf numFmtId="181" fontId="46" fillId="0" borderId="42" xfId="8" applyNumberFormat="1" applyFont="1" applyBorder="1" applyAlignment="1">
      <alignment horizontal="center" vertical="center"/>
    </xf>
    <xf numFmtId="181" fontId="46" fillId="0" borderId="3" xfId="8" applyNumberFormat="1" applyFont="1" applyBorder="1" applyAlignment="1">
      <alignment horizontal="center" vertical="center"/>
    </xf>
    <xf numFmtId="181" fontId="46" fillId="0" borderId="18" xfId="8" applyNumberFormat="1" applyFont="1" applyBorder="1" applyAlignment="1">
      <alignment horizontal="center" vertical="center"/>
    </xf>
    <xf numFmtId="0" fontId="42" fillId="0" borderId="1" xfId="8" applyFont="1" applyAlignment="1">
      <alignment horizontal="center" vertical="center"/>
    </xf>
    <xf numFmtId="0" fontId="43" fillId="0" borderId="1" xfId="8" applyFont="1" applyAlignment="1">
      <alignment horizontal="center" vertical="center"/>
    </xf>
    <xf numFmtId="0" fontId="44" fillId="0" borderId="1" xfId="8" applyFont="1" applyAlignment="1">
      <alignment horizontal="center" vertical="center"/>
    </xf>
    <xf numFmtId="0" fontId="45" fillId="0" borderId="1" xfId="8" applyFont="1" applyAlignment="1">
      <alignment horizontal="center" vertical="center"/>
    </xf>
    <xf numFmtId="0" fontId="45" fillId="0" borderId="40" xfId="8" applyFont="1" applyBorder="1" applyAlignment="1">
      <alignment horizontal="center" vertical="center"/>
    </xf>
    <xf numFmtId="0" fontId="44" fillId="0" borderId="2" xfId="8" applyFont="1" applyBorder="1" applyAlignment="1">
      <alignment horizontal="left" vertical="top" wrapText="1"/>
    </xf>
    <xf numFmtId="0" fontId="45" fillId="0" borderId="2" xfId="8" applyFont="1" applyBorder="1" applyAlignment="1">
      <alignment horizontal="left" vertical="top"/>
    </xf>
    <xf numFmtId="0" fontId="46" fillId="6" borderId="7" xfId="8" applyFont="1" applyFill="1" applyBorder="1" applyAlignment="1">
      <alignment horizontal="center" vertical="center" textRotation="255"/>
    </xf>
    <xf numFmtId="0" fontId="46" fillId="6" borderId="4" xfId="8" applyFont="1" applyFill="1" applyBorder="1" applyAlignment="1">
      <alignment horizontal="center" vertical="center" textRotation="255"/>
    </xf>
    <xf numFmtId="0" fontId="46" fillId="6" borderId="8" xfId="8" applyFont="1" applyFill="1" applyBorder="1" applyAlignment="1">
      <alignment horizontal="center" vertical="center" textRotation="255"/>
    </xf>
    <xf numFmtId="0" fontId="46" fillId="6" borderId="2" xfId="8" applyFont="1" applyFill="1" applyBorder="1" applyAlignment="1">
      <alignment horizontal="center" vertical="center" textRotation="255"/>
    </xf>
    <xf numFmtId="0" fontId="46" fillId="6" borderId="10" xfId="8" applyFont="1" applyFill="1" applyBorder="1" applyAlignment="1">
      <alignment horizontal="center" vertical="center" textRotation="255"/>
    </xf>
    <xf numFmtId="0" fontId="46" fillId="6" borderId="11" xfId="8" applyFont="1" applyFill="1" applyBorder="1" applyAlignment="1">
      <alignment horizontal="center" vertical="center" textRotation="255"/>
    </xf>
    <xf numFmtId="0" fontId="46" fillId="6" borderId="4" xfId="8" applyFont="1" applyFill="1" applyBorder="1" applyAlignment="1">
      <alignment horizontal="left" vertical="center"/>
    </xf>
    <xf numFmtId="0" fontId="46" fillId="6" borderId="5" xfId="8" applyFont="1" applyFill="1" applyBorder="1" applyAlignment="1">
      <alignment horizontal="left" vertical="center"/>
    </xf>
    <xf numFmtId="181" fontId="46" fillId="0" borderId="2" xfId="8" applyNumberFormat="1" applyFont="1" applyBorder="1" applyAlignment="1">
      <alignment horizontal="center" vertical="center"/>
    </xf>
    <xf numFmtId="181" fontId="46" fillId="0" borderId="9" xfId="8" applyNumberFormat="1" applyFont="1" applyBorder="1" applyAlignment="1">
      <alignment horizontal="center" vertical="center"/>
    </xf>
    <xf numFmtId="0" fontId="46" fillId="6" borderId="2" xfId="8" applyFont="1" applyFill="1" applyBorder="1" applyAlignment="1">
      <alignment horizontal="left" vertical="center"/>
    </xf>
    <xf numFmtId="181" fontId="46" fillId="0" borderId="11" xfId="8" applyNumberFormat="1" applyFont="1" applyBorder="1" applyAlignment="1">
      <alignment horizontal="center" vertical="center"/>
    </xf>
    <xf numFmtId="181" fontId="46" fillId="0" borderId="12" xfId="8" applyNumberFormat="1" applyFont="1" applyBorder="1" applyAlignment="1">
      <alignment horizontal="center" vertical="center"/>
    </xf>
    <xf numFmtId="0" fontId="46" fillId="0" borderId="59" xfId="8" applyFont="1" applyBorder="1" applyAlignment="1">
      <alignment horizontal="center" vertical="center" shrinkToFit="1"/>
    </xf>
    <xf numFmtId="0" fontId="46" fillId="0" borderId="57" xfId="8" applyFont="1" applyBorder="1" applyAlignment="1">
      <alignment horizontal="center" vertical="center" shrinkToFit="1"/>
    </xf>
    <xf numFmtId="56" fontId="46" fillId="0" borderId="52" xfId="8" applyNumberFormat="1" applyFont="1" applyBorder="1" applyAlignment="1">
      <alignment horizontal="center" vertical="center"/>
    </xf>
    <xf numFmtId="0" fontId="46" fillId="0" borderId="57" xfId="8" applyFont="1" applyBorder="1" applyAlignment="1">
      <alignment horizontal="center" vertical="center"/>
    </xf>
    <xf numFmtId="0" fontId="28" fillId="0" borderId="1" xfId="1" applyFont="1" applyAlignment="1">
      <alignment horizontal="right" vertical="top"/>
    </xf>
    <xf numFmtId="176" fontId="28" fillId="0" borderId="1" xfId="1" applyNumberFormat="1" applyFont="1" applyAlignment="1">
      <alignment horizontal="left"/>
    </xf>
    <xf numFmtId="0" fontId="30" fillId="0" borderId="1" xfId="1" applyFont="1" applyAlignment="1">
      <alignment horizontal="center" shrinkToFit="1"/>
    </xf>
    <xf numFmtId="0" fontId="30" fillId="0" borderId="38" xfId="1" applyFont="1" applyBorder="1" applyAlignment="1">
      <alignment horizontal="center" shrinkToFit="1"/>
    </xf>
    <xf numFmtId="0" fontId="31" fillId="0" borderId="1" xfId="1" applyFont="1" applyAlignment="1">
      <alignment horizontal="center"/>
    </xf>
    <xf numFmtId="0" fontId="31" fillId="0" borderId="38" xfId="1" applyFont="1" applyBorder="1" applyAlignment="1">
      <alignment horizontal="center"/>
    </xf>
    <xf numFmtId="0" fontId="28" fillId="0" borderId="1" xfId="1" applyFont="1" applyAlignment="1">
      <alignment horizontal="left"/>
    </xf>
    <xf numFmtId="0" fontId="28" fillId="0" borderId="1" xfId="1" applyFont="1" applyAlignment="1">
      <alignment horizontal="center"/>
    </xf>
    <xf numFmtId="0" fontId="84" fillId="11" borderId="20" xfId="1" applyFont="1" applyFill="1" applyBorder="1" applyAlignment="1">
      <alignment horizontal="center" vertical="center"/>
    </xf>
    <xf numFmtId="0" fontId="84" fillId="11" borderId="21" xfId="1" applyFont="1" applyFill="1" applyBorder="1" applyAlignment="1">
      <alignment horizontal="center" vertical="center"/>
    </xf>
    <xf numFmtId="177" fontId="85" fillId="11" borderId="21" xfId="1" applyNumberFormat="1" applyFont="1" applyFill="1" applyBorder="1" applyAlignment="1">
      <alignment horizontal="right" vertical="center"/>
    </xf>
    <xf numFmtId="3" fontId="35" fillId="5" borderId="1" xfId="1" applyNumberFormat="1" applyFont="1" applyFill="1" applyAlignment="1">
      <alignment horizontal="center"/>
    </xf>
    <xf numFmtId="0" fontId="35" fillId="5" borderId="1" xfId="1" applyFont="1" applyFill="1" applyAlignment="1">
      <alignment horizontal="center"/>
    </xf>
    <xf numFmtId="0" fontId="28" fillId="0" borderId="1" xfId="1" applyFont="1" applyAlignment="1">
      <alignment horizontal="center" vertical="center"/>
    </xf>
    <xf numFmtId="5" fontId="28" fillId="0" borderId="1" xfId="1" applyNumberFormat="1" applyFont="1" applyAlignment="1">
      <alignment horizontal="center" vertical="center"/>
    </xf>
    <xf numFmtId="5" fontId="28" fillId="0" borderId="38" xfId="1" applyNumberFormat="1" applyFont="1" applyBorder="1" applyAlignment="1">
      <alignment horizontal="center" vertical="center"/>
    </xf>
    <xf numFmtId="0" fontId="28" fillId="0" borderId="1" xfId="1" applyFont="1" applyAlignment="1">
      <alignment horizontal="left" vertical="top"/>
    </xf>
    <xf numFmtId="0" fontId="32" fillId="0" borderId="1" xfId="1" applyFont="1"/>
    <xf numFmtId="0" fontId="28" fillId="0" borderId="1" xfId="1" applyFont="1"/>
    <xf numFmtId="0" fontId="30" fillId="0" borderId="20" xfId="1" applyFont="1" applyBorder="1" applyAlignment="1">
      <alignment horizontal="left"/>
    </xf>
    <xf numFmtId="0" fontId="30" fillId="0" borderId="21" xfId="1" applyFont="1" applyBorder="1" applyAlignment="1">
      <alignment horizontal="left"/>
    </xf>
    <xf numFmtId="0" fontId="30" fillId="0" borderId="22" xfId="1" applyFont="1" applyBorder="1" applyAlignment="1">
      <alignment horizontal="left"/>
    </xf>
    <xf numFmtId="38" fontId="36" fillId="0" borderId="2" xfId="7" applyFont="1" applyBorder="1" applyAlignment="1">
      <alignment horizontal="center"/>
    </xf>
    <xf numFmtId="0" fontId="36" fillId="0" borderId="20" xfId="1" applyFont="1" applyBorder="1" applyAlignment="1">
      <alignment horizontal="left"/>
    </xf>
    <xf numFmtId="0" fontId="36" fillId="0" borderId="21" xfId="1" applyFont="1" applyBorder="1" applyAlignment="1">
      <alignment horizontal="left"/>
    </xf>
    <xf numFmtId="0" fontId="36" fillId="0" borderId="22" xfId="1" applyFont="1" applyBorder="1" applyAlignment="1">
      <alignment horizontal="left"/>
    </xf>
    <xf numFmtId="0" fontId="33" fillId="11" borderId="20" xfId="1" applyFont="1" applyFill="1" applyBorder="1" applyAlignment="1">
      <alignment horizontal="center" vertical="center"/>
    </xf>
    <xf numFmtId="0" fontId="33" fillId="11" borderId="21" xfId="1" applyFont="1" applyFill="1" applyBorder="1" applyAlignment="1">
      <alignment horizontal="center" vertical="center"/>
    </xf>
    <xf numFmtId="0" fontId="33" fillId="11" borderId="22" xfId="1" applyFont="1" applyFill="1" applyBorder="1" applyAlignment="1">
      <alignment horizontal="center" vertical="center"/>
    </xf>
    <xf numFmtId="0" fontId="33" fillId="11" borderId="2" xfId="1" applyFont="1" applyFill="1" applyBorder="1" applyAlignment="1">
      <alignment horizontal="center" vertical="center"/>
    </xf>
    <xf numFmtId="0" fontId="30" fillId="0" borderId="20" xfId="1" applyFont="1" applyBorder="1" applyAlignment="1">
      <alignment horizontal="left" shrinkToFit="1"/>
    </xf>
    <xf numFmtId="0" fontId="30" fillId="0" borderId="21" xfId="1" applyFont="1" applyBorder="1" applyAlignment="1">
      <alignment horizontal="left" shrinkToFit="1"/>
    </xf>
    <xf numFmtId="0" fontId="30" fillId="0" borderId="22" xfId="1" applyFont="1" applyBorder="1" applyAlignment="1">
      <alignment horizontal="left" shrinkToFit="1"/>
    </xf>
    <xf numFmtId="5" fontId="36" fillId="0" borderId="38" xfId="1" applyNumberFormat="1" applyFont="1" applyBorder="1" applyAlignment="1">
      <alignment horizontal="center"/>
    </xf>
    <xf numFmtId="0" fontId="36" fillId="0" borderId="1" xfId="1" applyFont="1" applyAlignment="1">
      <alignment horizontal="left" vertical="center" wrapText="1"/>
    </xf>
    <xf numFmtId="0" fontId="36" fillId="0" borderId="1" xfId="1" applyFont="1" applyAlignment="1">
      <alignment horizontal="left" vertical="center"/>
    </xf>
    <xf numFmtId="0" fontId="36" fillId="0" borderId="1" xfId="1" applyFont="1" applyAlignment="1">
      <alignment horizontal="center" vertical="center"/>
    </xf>
    <xf numFmtId="178" fontId="36" fillId="0" borderId="1" xfId="1" applyNumberFormat="1" applyFont="1" applyAlignment="1">
      <alignment horizontal="center" vertical="center"/>
    </xf>
    <xf numFmtId="0" fontId="36" fillId="0" borderId="20" xfId="1" applyFont="1" applyBorder="1" applyAlignment="1">
      <alignment horizontal="left" shrinkToFit="1"/>
    </xf>
    <xf numFmtId="0" fontId="36" fillId="0" borderId="21" xfId="1" applyFont="1" applyBorder="1" applyAlignment="1">
      <alignment horizontal="left" shrinkToFit="1"/>
    </xf>
    <xf numFmtId="0" fontId="36" fillId="0" borderId="22" xfId="1" applyFont="1" applyBorder="1" applyAlignment="1">
      <alignment horizontal="left" shrinkToFit="1"/>
    </xf>
    <xf numFmtId="38" fontId="36" fillId="0" borderId="20" xfId="7" applyFont="1" applyBorder="1" applyAlignment="1">
      <alignment horizontal="center"/>
    </xf>
    <xf numFmtId="38" fontId="36" fillId="0" borderId="22" xfId="7" applyFont="1" applyBorder="1" applyAlignment="1">
      <alignment horizontal="center"/>
    </xf>
    <xf numFmtId="0" fontId="37" fillId="0" borderId="1" xfId="1" applyFont="1" applyAlignment="1">
      <alignment horizontal="center"/>
    </xf>
    <xf numFmtId="0" fontId="28" fillId="0" borderId="1" xfId="1" applyFont="1" applyAlignment="1">
      <alignment horizontal="right"/>
    </xf>
    <xf numFmtId="0" fontId="33" fillId="4" borderId="20" xfId="1" applyFont="1" applyFill="1" applyBorder="1" applyAlignment="1">
      <alignment horizontal="center" vertical="center"/>
    </xf>
    <xf numFmtId="0" fontId="33" fillId="4" borderId="21" xfId="1" applyFont="1" applyFill="1" applyBorder="1" applyAlignment="1">
      <alignment horizontal="center" vertical="center"/>
    </xf>
    <xf numFmtId="0" fontId="33" fillId="4" borderId="22" xfId="1" applyFont="1" applyFill="1" applyBorder="1" applyAlignment="1">
      <alignment horizontal="center" vertical="center"/>
    </xf>
    <xf numFmtId="0" fontId="28" fillId="0" borderId="39" xfId="1" applyFont="1" applyBorder="1" applyAlignment="1">
      <alignment horizontal="left" vertical="top" wrapText="1"/>
    </xf>
    <xf numFmtId="0" fontId="28" fillId="0" borderId="39" xfId="1" applyFont="1" applyBorder="1" applyAlignment="1">
      <alignment horizontal="left" vertical="top"/>
    </xf>
    <xf numFmtId="0" fontId="28" fillId="0" borderId="56" xfId="1" applyFont="1" applyBorder="1" applyAlignment="1">
      <alignment horizontal="center"/>
    </xf>
    <xf numFmtId="0" fontId="87" fillId="0" borderId="60" xfId="0" applyFont="1" applyBorder="1" applyAlignment="1">
      <alignment horizontal="center" vertical="center"/>
    </xf>
    <xf numFmtId="0" fontId="87" fillId="0" borderId="14" xfId="0" applyFont="1" applyBorder="1" applyAlignment="1">
      <alignment horizontal="center" vertical="center"/>
    </xf>
    <xf numFmtId="0" fontId="90" fillId="0" borderId="1" xfId="1" applyFont="1" applyAlignment="1">
      <alignment horizontal="left" vertical="top"/>
    </xf>
    <xf numFmtId="0" fontId="89" fillId="0" borderId="41" xfId="0" applyFont="1" applyBorder="1" applyAlignment="1">
      <alignment horizontal="right" vertical="center"/>
    </xf>
    <xf numFmtId="0" fontId="88" fillId="0" borderId="41" xfId="0" applyFont="1" applyBorder="1" applyAlignment="1">
      <alignment horizontal="right" vertical="center"/>
    </xf>
    <xf numFmtId="5" fontId="28" fillId="0" borderId="21" xfId="1" applyNumberFormat="1" applyFont="1" applyBorder="1" applyAlignment="1">
      <alignment horizontal="right"/>
    </xf>
    <xf numFmtId="0" fontId="40" fillId="0" borderId="39" xfId="1" applyFont="1" applyBorder="1" applyAlignment="1">
      <alignment horizontal="center" vertical="center"/>
    </xf>
    <xf numFmtId="5" fontId="36" fillId="0" borderId="21" xfId="1" applyNumberFormat="1" applyFont="1" applyBorder="1" applyAlignment="1">
      <alignment horizontal="right"/>
    </xf>
    <xf numFmtId="0" fontId="39" fillId="0" borderId="1" xfId="1" applyFont="1" applyAlignment="1">
      <alignment horizontal="center" vertical="center"/>
    </xf>
    <xf numFmtId="0" fontId="55" fillId="0" borderId="54" xfId="1" applyFont="1" applyBorder="1" applyAlignment="1">
      <alignment horizontal="left" vertical="top" wrapText="1"/>
    </xf>
    <xf numFmtId="0" fontId="4" fillId="0" borderId="39" xfId="1" applyBorder="1" applyAlignment="1">
      <alignment horizontal="left" vertical="top"/>
    </xf>
    <xf numFmtId="0" fontId="4" fillId="0" borderId="52" xfId="1" applyBorder="1" applyAlignment="1">
      <alignment horizontal="left" vertical="top"/>
    </xf>
    <xf numFmtId="0" fontId="4" fillId="0" borderId="56" xfId="1" applyBorder="1" applyAlignment="1">
      <alignment horizontal="left" vertical="top"/>
    </xf>
    <xf numFmtId="0" fontId="4" fillId="0" borderId="1" xfId="1" applyAlignment="1">
      <alignment horizontal="left" vertical="top"/>
    </xf>
    <xf numFmtId="0" fontId="4" fillId="0" borderId="40" xfId="1" applyBorder="1" applyAlignment="1">
      <alignment horizontal="left" vertical="top"/>
    </xf>
    <xf numFmtId="0" fontId="48" fillId="7" borderId="54" xfId="1" applyFont="1" applyFill="1" applyBorder="1" applyAlignment="1">
      <alignment horizontal="center" vertical="center"/>
    </xf>
    <xf numFmtId="0" fontId="43" fillId="7" borderId="39" xfId="1" applyFont="1" applyFill="1" applyBorder="1" applyAlignment="1">
      <alignment horizontal="center" vertical="center"/>
    </xf>
    <xf numFmtId="0" fontId="43" fillId="7" borderId="52" xfId="1" applyFont="1" applyFill="1" applyBorder="1" applyAlignment="1">
      <alignment horizontal="center" vertical="center"/>
    </xf>
    <xf numFmtId="0" fontId="53" fillId="0" borderId="56" xfId="1" applyFont="1" applyBorder="1" applyAlignment="1">
      <alignment horizontal="center" vertical="center" wrapText="1"/>
    </xf>
    <xf numFmtId="0" fontId="53" fillId="0" borderId="1" xfId="1" applyFont="1" applyAlignment="1">
      <alignment horizontal="center" vertical="center"/>
    </xf>
    <xf numFmtId="0" fontId="53" fillId="0" borderId="40" xfId="1" applyFont="1" applyBorder="1" applyAlignment="1">
      <alignment horizontal="center" vertical="center"/>
    </xf>
    <xf numFmtId="0" fontId="53" fillId="0" borderId="56" xfId="1" applyFont="1" applyBorder="1" applyAlignment="1">
      <alignment horizontal="center" vertical="center"/>
    </xf>
    <xf numFmtId="0" fontId="46" fillId="0" borderId="56" xfId="1" applyFont="1" applyBorder="1" applyAlignment="1">
      <alignment horizontal="center" vertical="center"/>
    </xf>
    <xf numFmtId="0" fontId="46" fillId="0" borderId="1" xfId="1" applyFont="1" applyAlignment="1">
      <alignment horizontal="center" vertical="center"/>
    </xf>
    <xf numFmtId="0" fontId="46" fillId="0" borderId="1" xfId="1" applyFont="1" applyAlignment="1">
      <alignment horizontal="center" vertical="center" wrapText="1"/>
    </xf>
    <xf numFmtId="0" fontId="46" fillId="0" borderId="40" xfId="1" applyFont="1" applyBorder="1" applyAlignment="1">
      <alignment horizontal="center" vertical="center" wrapText="1"/>
    </xf>
    <xf numFmtId="0" fontId="46" fillId="0" borderId="1" xfId="1" applyFont="1" applyAlignment="1">
      <alignment horizontal="left" vertical="center"/>
    </xf>
    <xf numFmtId="0" fontId="46" fillId="0" borderId="1" xfId="1" applyFont="1" applyAlignment="1">
      <alignment horizontal="left" vertical="top"/>
    </xf>
    <xf numFmtId="0" fontId="49" fillId="0" borderId="56" xfId="1" applyFont="1" applyBorder="1" applyAlignment="1">
      <alignment vertical="top" wrapText="1"/>
    </xf>
    <xf numFmtId="0" fontId="50" fillId="0" borderId="1" xfId="1" applyFont="1" applyAlignment="1">
      <alignment vertical="top"/>
    </xf>
    <xf numFmtId="0" fontId="50" fillId="0" borderId="49" xfId="1" applyFont="1" applyBorder="1" applyAlignment="1">
      <alignment vertical="top"/>
    </xf>
    <xf numFmtId="0" fontId="50" fillId="0" borderId="38" xfId="1" applyFont="1" applyBorder="1" applyAlignment="1">
      <alignment vertical="top"/>
    </xf>
    <xf numFmtId="0" fontId="49" fillId="0" borderId="56" xfId="1" applyFont="1" applyBorder="1" applyAlignment="1">
      <alignment horizontal="left" vertical="center"/>
    </xf>
    <xf numFmtId="0" fontId="50" fillId="0" borderId="1" xfId="1" applyFont="1" applyAlignment="1">
      <alignment horizontal="left" vertical="center"/>
    </xf>
    <xf numFmtId="0" fontId="46" fillId="0" borderId="40" xfId="1" applyFont="1" applyBorder="1" applyAlignment="1">
      <alignment horizontal="left" vertical="center"/>
    </xf>
    <xf numFmtId="0" fontId="46" fillId="0" borderId="22" xfId="1" applyFont="1" applyBorder="1" applyAlignment="1">
      <alignment horizontal="center" vertical="center"/>
    </xf>
    <xf numFmtId="0" fontId="46" fillId="0" borderId="2" xfId="1" applyFont="1" applyBorder="1" applyAlignment="1">
      <alignment horizontal="center" vertical="center"/>
    </xf>
    <xf numFmtId="0" fontId="67" fillId="0" borderId="39" xfId="1" applyFont="1" applyBorder="1" applyAlignment="1">
      <alignment horizontal="left" vertical="center"/>
    </xf>
    <xf numFmtId="0" fontId="65" fillId="0" borderId="1" xfId="1" applyFont="1" applyAlignment="1">
      <alignment horizontal="center" vertical="center"/>
    </xf>
    <xf numFmtId="0" fontId="73" fillId="0" borderId="38" xfId="1" applyFont="1" applyBorder="1" applyAlignment="1">
      <alignment horizontal="left" vertical="center" shrinkToFit="1"/>
    </xf>
    <xf numFmtId="0" fontId="65" fillId="0" borderId="38" xfId="1" applyFont="1" applyBorder="1" applyAlignment="1">
      <alignment horizontal="distributed" vertical="center"/>
    </xf>
    <xf numFmtId="0" fontId="65" fillId="0" borderId="21" xfId="1" applyFont="1" applyBorder="1" applyAlignment="1">
      <alignment horizontal="left" vertical="center"/>
    </xf>
    <xf numFmtId="0" fontId="68" fillId="0" borderId="38" xfId="1" applyFont="1" applyBorder="1" applyAlignment="1">
      <alignment vertical="center"/>
    </xf>
    <xf numFmtId="0" fontId="66" fillId="0" borderId="38" xfId="1" applyFont="1" applyBorder="1" applyAlignment="1">
      <alignment vertical="center" wrapText="1"/>
    </xf>
    <xf numFmtId="0" fontId="69" fillId="0" borderId="38" xfId="1" applyFont="1" applyBorder="1" applyAlignment="1">
      <alignment horizontal="right"/>
    </xf>
    <xf numFmtId="0" fontId="65" fillId="0" borderId="54" xfId="1" applyFont="1" applyBorder="1" applyAlignment="1">
      <alignment horizontal="center" vertical="center"/>
    </xf>
    <xf numFmtId="0" fontId="65" fillId="0" borderId="39" xfId="1" applyFont="1" applyBorder="1" applyAlignment="1">
      <alignment horizontal="center" vertical="center"/>
    </xf>
    <xf numFmtId="0" fontId="65" fillId="0" borderId="52" xfId="1" applyFont="1" applyBorder="1" applyAlignment="1">
      <alignment horizontal="center" vertical="center"/>
    </xf>
    <xf numFmtId="0" fontId="68" fillId="0" borderId="54" xfId="1" applyFont="1" applyBorder="1" applyAlignment="1">
      <alignment horizontal="center" vertical="center"/>
    </xf>
    <xf numFmtId="0" fontId="68" fillId="0" borderId="39" xfId="1" applyFont="1" applyBorder="1" applyAlignment="1">
      <alignment horizontal="center" vertical="center"/>
    </xf>
    <xf numFmtId="0" fontId="68" fillId="0" borderId="52" xfId="1" applyFont="1" applyBorder="1" applyAlignment="1">
      <alignment horizontal="center" vertical="center"/>
    </xf>
    <xf numFmtId="0" fontId="64" fillId="0" borderId="21" xfId="1" applyFont="1" applyBorder="1" applyAlignment="1">
      <alignment horizontal="center" vertical="center"/>
    </xf>
    <xf numFmtId="0" fontId="64" fillId="0" borderId="22" xfId="1" applyFont="1" applyBorder="1" applyAlignment="1">
      <alignment horizontal="center" vertical="center"/>
    </xf>
    <xf numFmtId="6" fontId="70" fillId="0" borderId="20" xfId="9" applyFont="1" applyFill="1" applyBorder="1" applyAlignment="1">
      <alignment vertical="center"/>
    </xf>
    <xf numFmtId="6" fontId="70" fillId="0" borderId="21" xfId="9" applyFont="1" applyFill="1" applyBorder="1" applyAlignment="1">
      <alignment vertical="center"/>
    </xf>
    <xf numFmtId="6" fontId="70" fillId="0" borderId="22" xfId="9" applyFont="1" applyFill="1" applyBorder="1" applyAlignment="1">
      <alignment vertical="center"/>
    </xf>
    <xf numFmtId="0" fontId="65" fillId="0" borderId="20" xfId="1" applyFont="1" applyBorder="1" applyAlignment="1">
      <alignment horizontal="center" vertical="center"/>
    </xf>
    <xf numFmtId="0" fontId="65" fillId="0" borderId="21" xfId="1" applyFont="1" applyBorder="1" applyAlignment="1">
      <alignment horizontal="center" vertical="center"/>
    </xf>
    <xf numFmtId="0" fontId="65" fillId="0" borderId="22" xfId="1" applyFont="1" applyBorder="1" applyAlignment="1">
      <alignment horizontal="center" vertical="center"/>
    </xf>
    <xf numFmtId="0" fontId="68" fillId="0" borderId="20" xfId="1" applyFont="1" applyBorder="1" applyAlignment="1">
      <alignment horizontal="center" vertical="center"/>
    </xf>
    <xf numFmtId="0" fontId="68" fillId="0" borderId="21" xfId="1" applyFont="1" applyBorder="1" applyAlignment="1">
      <alignment horizontal="center" vertical="center"/>
    </xf>
    <xf numFmtId="0" fontId="68" fillId="0" borderId="22" xfId="1" applyFont="1" applyBorder="1" applyAlignment="1">
      <alignment horizontal="center" vertical="center"/>
    </xf>
    <xf numFmtId="0" fontId="64" fillId="0" borderId="39" xfId="1" applyFont="1" applyBorder="1" applyAlignment="1">
      <alignment horizontal="center" vertical="center"/>
    </xf>
    <xf numFmtId="0" fontId="64" fillId="0" borderId="52" xfId="1" applyFont="1" applyBorder="1" applyAlignment="1">
      <alignment horizontal="center" vertical="center"/>
    </xf>
    <xf numFmtId="5" fontId="70" fillId="0" borderId="54" xfId="9" applyNumberFormat="1" applyFont="1" applyFill="1" applyBorder="1" applyAlignment="1">
      <alignment vertical="center"/>
    </xf>
    <xf numFmtId="5" fontId="70" fillId="0" borderId="39" xfId="9" applyNumberFormat="1" applyFont="1" applyFill="1" applyBorder="1" applyAlignment="1">
      <alignment vertical="center"/>
    </xf>
    <xf numFmtId="5" fontId="70" fillId="0" borderId="52" xfId="9" applyNumberFormat="1" applyFont="1" applyFill="1" applyBorder="1" applyAlignment="1">
      <alignment vertical="center"/>
    </xf>
    <xf numFmtId="0" fontId="65" fillId="0" borderId="49" xfId="1" applyFont="1" applyBorder="1" applyAlignment="1">
      <alignment horizontal="center" vertical="center"/>
    </xf>
    <xf numFmtId="0" fontId="65" fillId="0" borderId="38" xfId="1" applyFont="1" applyBorder="1" applyAlignment="1">
      <alignment horizontal="center" vertical="center"/>
    </xf>
    <xf numFmtId="0" fontId="65" fillId="0" borderId="47" xfId="1" applyFont="1" applyBorder="1" applyAlignment="1">
      <alignment horizontal="center" vertical="center"/>
    </xf>
    <xf numFmtId="0" fontId="68" fillId="0" borderId="49" xfId="1" applyFont="1" applyBorder="1" applyAlignment="1">
      <alignment horizontal="center" vertical="center"/>
    </xf>
    <xf numFmtId="0" fontId="68" fillId="0" borderId="38" xfId="1" applyFont="1" applyBorder="1" applyAlignment="1">
      <alignment horizontal="center" vertical="center"/>
    </xf>
    <xf numFmtId="0" fontId="68" fillId="0" borderId="47" xfId="1" applyFont="1" applyBorder="1" applyAlignment="1">
      <alignment horizontal="center" vertical="center"/>
    </xf>
    <xf numFmtId="0" fontId="65" fillId="0" borderId="21" xfId="1" applyFont="1" applyBorder="1" applyAlignment="1">
      <alignment vertical="center"/>
    </xf>
    <xf numFmtId="0" fontId="68" fillId="0" borderId="60" xfId="1" applyFont="1" applyBorder="1" applyAlignment="1">
      <alignment horizontal="center" vertical="center"/>
    </xf>
    <xf numFmtId="0" fontId="68" fillId="0" borderId="61" xfId="1" applyFont="1" applyBorder="1" applyAlignment="1">
      <alignment horizontal="center" vertical="center"/>
    </xf>
    <xf numFmtId="6" fontId="70" fillId="0" borderId="26" xfId="9" applyFont="1" applyBorder="1" applyAlignment="1">
      <alignment vertical="center"/>
    </xf>
    <xf numFmtId="6" fontId="70" fillId="0" borderId="13" xfId="9" applyFont="1" applyBorder="1" applyAlignment="1">
      <alignment vertical="center"/>
    </xf>
    <xf numFmtId="6" fontId="70" fillId="0" borderId="14" xfId="9" applyFont="1" applyBorder="1" applyAlignment="1">
      <alignment vertical="center"/>
    </xf>
    <xf numFmtId="6" fontId="70" fillId="0" borderId="54" xfId="9" applyFont="1" applyBorder="1" applyAlignment="1">
      <alignment vertical="center"/>
    </xf>
    <xf numFmtId="6" fontId="70" fillId="0" borderId="39" xfId="9" applyFont="1" applyBorder="1" applyAlignment="1">
      <alignment vertical="center"/>
    </xf>
    <xf numFmtId="6" fontId="70" fillId="0" borderId="52" xfId="9" applyFont="1" applyBorder="1" applyAlignment="1">
      <alignment vertical="center"/>
    </xf>
    <xf numFmtId="0" fontId="64" fillId="0" borderId="1" xfId="1" applyFont="1" applyAlignment="1">
      <alignment horizontal="center" vertical="center" wrapText="1"/>
    </xf>
    <xf numFmtId="0" fontId="69" fillId="0" borderId="1" xfId="1" applyFont="1" applyAlignment="1">
      <alignment horizontal="center"/>
    </xf>
    <xf numFmtId="0" fontId="65" fillId="0" borderId="20" xfId="1" applyFont="1" applyBorder="1" applyAlignment="1">
      <alignment vertical="center"/>
    </xf>
    <xf numFmtId="0" fontId="65" fillId="0" borderId="22" xfId="1" applyFont="1" applyBorder="1" applyAlignment="1">
      <alignment vertical="center"/>
    </xf>
    <xf numFmtId="0" fontId="65" fillId="0" borderId="21" xfId="1" applyFont="1" applyBorder="1" applyAlignment="1">
      <alignment horizontal="right" vertical="center"/>
    </xf>
    <xf numFmtId="0" fontId="65" fillId="0" borderId="22" xfId="1" applyFont="1" applyBorder="1" applyAlignment="1">
      <alignment horizontal="right" vertical="center"/>
    </xf>
    <xf numFmtId="6" fontId="70" fillId="0" borderId="20" xfId="9" applyFont="1" applyBorder="1" applyAlignment="1">
      <alignment vertical="center"/>
    </xf>
    <xf numFmtId="6" fontId="70" fillId="0" borderId="21" xfId="9" applyFont="1" applyBorder="1" applyAlignment="1">
      <alignment vertical="center"/>
    </xf>
    <xf numFmtId="6" fontId="70" fillId="0" borderId="22" xfId="9" applyFont="1" applyBorder="1" applyAlignment="1">
      <alignment vertical="center"/>
    </xf>
    <xf numFmtId="0" fontId="65" fillId="0" borderId="39" xfId="1" applyFont="1" applyBorder="1" applyAlignment="1">
      <alignment horizontal="right" vertical="center"/>
    </xf>
    <xf numFmtId="0" fontId="65" fillId="0" borderId="52" xfId="1" applyFont="1" applyBorder="1" applyAlignment="1">
      <alignment horizontal="right" vertical="center"/>
    </xf>
    <xf numFmtId="0" fontId="71" fillId="0" borderId="1" xfId="1" applyFont="1" applyAlignment="1">
      <alignment horizontal="center" vertical="center"/>
    </xf>
    <xf numFmtId="0" fontId="68" fillId="0" borderId="1" xfId="1" applyFont="1" applyAlignment="1">
      <alignment horizontal="center" vertical="center"/>
    </xf>
    <xf numFmtId="0" fontId="65" fillId="0" borderId="60" xfId="1" applyFont="1" applyBorder="1" applyAlignment="1">
      <alignment vertical="center"/>
    </xf>
    <xf numFmtId="0" fontId="65" fillId="0" borderId="13" xfId="1" applyFont="1" applyBorder="1" applyAlignment="1">
      <alignment vertical="center"/>
    </xf>
    <xf numFmtId="0" fontId="65" fillId="0" borderId="13" xfId="1" applyFont="1" applyBorder="1" applyAlignment="1">
      <alignment horizontal="center" vertical="center"/>
    </xf>
    <xf numFmtId="6" fontId="70" fillId="0" borderId="60" xfId="9" applyFont="1" applyBorder="1" applyAlignment="1">
      <alignment horizontal="center" vertical="center"/>
    </xf>
    <xf numFmtId="6" fontId="70" fillId="0" borderId="13" xfId="9" applyFont="1" applyBorder="1" applyAlignment="1">
      <alignment horizontal="center" vertical="center"/>
    </xf>
    <xf numFmtId="6" fontId="70" fillId="0" borderId="14" xfId="9" applyFont="1" applyBorder="1" applyAlignment="1">
      <alignment horizontal="center" vertical="center"/>
    </xf>
    <xf numFmtId="0" fontId="65" fillId="0" borderId="17" xfId="1" applyFont="1" applyBorder="1" applyAlignment="1">
      <alignment vertical="center"/>
    </xf>
    <xf numFmtId="0" fontId="65" fillId="0" borderId="3" xfId="1" applyFont="1" applyBorder="1" applyAlignment="1">
      <alignment vertical="center"/>
    </xf>
    <xf numFmtId="0" fontId="65" fillId="0" borderId="3" xfId="1" applyFont="1" applyBorder="1" applyAlignment="1">
      <alignment horizontal="center" vertical="center"/>
    </xf>
    <xf numFmtId="6" fontId="70" fillId="0" borderId="17" xfId="9" applyFont="1" applyBorder="1" applyAlignment="1">
      <alignment horizontal="center" vertical="center"/>
    </xf>
    <xf numFmtId="6" fontId="70" fillId="0" borderId="3" xfId="9" applyFont="1" applyBorder="1" applyAlignment="1">
      <alignment horizontal="center" vertical="center"/>
    </xf>
    <xf numFmtId="6" fontId="70" fillId="0" borderId="18" xfId="9" applyFont="1" applyBorder="1" applyAlignment="1">
      <alignment horizontal="center" vertical="center"/>
    </xf>
    <xf numFmtId="0" fontId="68" fillId="0" borderId="2" xfId="1" applyFont="1" applyBorder="1" applyAlignment="1">
      <alignment horizontal="center" vertical="center"/>
    </xf>
    <xf numFmtId="6" fontId="65" fillId="0" borderId="20" xfId="9" applyFont="1" applyBorder="1" applyAlignment="1">
      <alignment horizontal="center" vertical="center"/>
    </xf>
    <xf numFmtId="6" fontId="65" fillId="0" borderId="21" xfId="9" applyFont="1" applyBorder="1" applyAlignment="1">
      <alignment horizontal="center" vertical="center"/>
    </xf>
    <xf numFmtId="6" fontId="65" fillId="0" borderId="22" xfId="9" applyFont="1" applyBorder="1" applyAlignment="1">
      <alignment horizontal="center" vertical="center"/>
    </xf>
    <xf numFmtId="0" fontId="65" fillId="0" borderId="2" xfId="1" applyFont="1" applyBorder="1" applyAlignment="1">
      <alignment horizontal="center" vertical="center"/>
    </xf>
    <xf numFmtId="6" fontId="70" fillId="0" borderId="20" xfId="9" applyFont="1" applyBorder="1" applyAlignment="1">
      <alignment horizontal="center" vertical="center"/>
    </xf>
    <xf numFmtId="6" fontId="70" fillId="0" borderId="21" xfId="9" applyFont="1" applyBorder="1" applyAlignment="1">
      <alignment horizontal="center" vertical="center"/>
    </xf>
    <xf numFmtId="6" fontId="70" fillId="0" borderId="22" xfId="9" applyFont="1" applyBorder="1" applyAlignment="1">
      <alignment horizontal="center" vertical="center"/>
    </xf>
    <xf numFmtId="0" fontId="65" fillId="0" borderId="38" xfId="1" applyFont="1" applyBorder="1" applyAlignment="1">
      <alignment horizontal="center" vertical="center" wrapText="1"/>
    </xf>
    <xf numFmtId="0" fontId="65" fillId="0" borderId="38" xfId="1" applyFont="1" applyBorder="1" applyAlignment="1">
      <alignment vertical="center"/>
    </xf>
    <xf numFmtId="0" fontId="62" fillId="0" borderId="1" xfId="1" applyFont="1" applyAlignment="1">
      <alignment horizontal="center" vertical="top"/>
    </xf>
    <xf numFmtId="0" fontId="72" fillId="0" borderId="1" xfId="1" applyFont="1" applyAlignment="1">
      <alignment horizontal="center" vertical="center" wrapText="1"/>
    </xf>
    <xf numFmtId="0" fontId="72" fillId="0" borderId="1" xfId="1" applyFont="1" applyAlignment="1">
      <alignment horizontal="center" vertical="center"/>
    </xf>
    <xf numFmtId="0" fontId="72" fillId="0" borderId="38" xfId="1" applyFont="1" applyBorder="1" applyAlignment="1">
      <alignment horizontal="center" vertical="center"/>
    </xf>
    <xf numFmtId="0" fontId="65" fillId="0" borderId="1" xfId="1" applyFont="1" applyAlignment="1">
      <alignment vertical="center"/>
    </xf>
    <xf numFmtId="0" fontId="65" fillId="0" borderId="1" xfId="1" applyFont="1" applyAlignment="1">
      <alignment horizontal="distributed" vertical="center"/>
    </xf>
    <xf numFmtId="176" fontId="65" fillId="0" borderId="1" xfId="1" applyNumberFormat="1" applyFont="1" applyAlignment="1">
      <alignment horizontal="left" vertical="center"/>
    </xf>
    <xf numFmtId="0" fontId="73" fillId="0" borderId="21" xfId="1" applyFont="1" applyBorder="1" applyAlignment="1">
      <alignment horizontal="right" vertical="center"/>
    </xf>
    <xf numFmtId="0" fontId="66" fillId="0" borderId="1" xfId="1" applyFont="1" applyAlignment="1">
      <alignment horizontal="center" vertical="center"/>
    </xf>
    <xf numFmtId="9" fontId="46" fillId="0" borderId="96" xfId="1" applyNumberFormat="1" applyFont="1" applyBorder="1" applyAlignment="1">
      <alignment horizontal="center" vertical="center" shrinkToFit="1"/>
    </xf>
    <xf numFmtId="9" fontId="46" fillId="0" borderId="97" xfId="1" applyNumberFormat="1" applyFont="1" applyBorder="1" applyAlignment="1">
      <alignment horizontal="center" vertical="center" shrinkToFit="1"/>
    </xf>
    <xf numFmtId="0" fontId="46" fillId="0" borderId="96" xfId="1" applyFont="1" applyBorder="1" applyAlignment="1">
      <alignment horizontal="center" vertical="center" shrinkToFit="1"/>
    </xf>
    <xf numFmtId="0" fontId="46" fillId="0" borderId="97" xfId="1" applyFont="1" applyBorder="1" applyAlignment="1">
      <alignment horizontal="center" vertical="center" shrinkToFit="1"/>
    </xf>
    <xf numFmtId="0" fontId="4" fillId="0" borderId="1" xfId="10" applyAlignment="1">
      <alignment vertical="center"/>
    </xf>
    <xf numFmtId="0" fontId="46" fillId="0" borderId="1" xfId="10" applyFont="1" applyAlignment="1">
      <alignment horizontal="right" vertical="center"/>
    </xf>
    <xf numFmtId="0" fontId="46" fillId="0" borderId="1" xfId="10" applyFont="1" applyAlignment="1">
      <alignment horizontal="center" vertical="center"/>
    </xf>
    <xf numFmtId="184" fontId="46" fillId="0" borderId="1" xfId="10" applyNumberFormat="1" applyFont="1" applyAlignment="1">
      <alignment horizontal="left" vertical="center"/>
    </xf>
    <xf numFmtId="0" fontId="93" fillId="0" borderId="1" xfId="10" applyFont="1" applyAlignment="1">
      <alignment horizontal="left" vertical="center"/>
    </xf>
    <xf numFmtId="0" fontId="4" fillId="0" borderId="1" xfId="10" applyAlignment="1">
      <alignment horizontal="center" vertical="center"/>
    </xf>
    <xf numFmtId="0" fontId="74" fillId="0" borderId="1" xfId="10" applyFont="1" applyAlignment="1">
      <alignment horizontal="center" vertical="center"/>
    </xf>
    <xf numFmtId="0" fontId="75" fillId="0" borderId="1" xfId="10" applyFont="1" applyAlignment="1">
      <alignment vertical="center"/>
    </xf>
    <xf numFmtId="31" fontId="46" fillId="0" borderId="1" xfId="10" applyNumberFormat="1" applyFont="1" applyAlignment="1">
      <alignment horizontal="center" vertical="center"/>
    </xf>
    <xf numFmtId="0" fontId="46" fillId="0" borderId="1" xfId="10" applyFont="1" applyAlignment="1">
      <alignment vertical="center"/>
    </xf>
    <xf numFmtId="0" fontId="83" fillId="0" borderId="0" xfId="0" applyFont="1" applyAlignment="1">
      <alignment horizontal="center" vertical="center" shrinkToFit="1"/>
    </xf>
    <xf numFmtId="0" fontId="83" fillId="0" borderId="0" xfId="0" applyFont="1" applyAlignment="1">
      <alignment horizontal="center" vertical="center"/>
    </xf>
    <xf numFmtId="0" fontId="4" fillId="0" borderId="1" xfId="10" applyAlignment="1">
      <alignment horizontal="center" vertical="center" shrinkToFit="1"/>
    </xf>
    <xf numFmtId="0" fontId="4" fillId="0" borderId="1" xfId="10" quotePrefix="1" applyAlignment="1">
      <alignment horizontal="center" vertical="center" shrinkToFit="1"/>
    </xf>
    <xf numFmtId="31" fontId="46" fillId="0" borderId="1" xfId="10" applyNumberFormat="1" applyFont="1" applyAlignment="1">
      <alignment horizontal="left" vertical="center" shrinkToFit="1"/>
    </xf>
    <xf numFmtId="0" fontId="46" fillId="8" borderId="71" xfId="10" applyFont="1" applyFill="1" applyBorder="1" applyAlignment="1">
      <alignment horizontal="center" vertical="center"/>
    </xf>
    <xf numFmtId="0" fontId="52" fillId="0" borderId="72" xfId="10" applyFont="1" applyBorder="1" applyAlignment="1">
      <alignment vertical="center"/>
    </xf>
    <xf numFmtId="0" fontId="52" fillId="0" borderId="73" xfId="10" applyFont="1" applyBorder="1" applyAlignment="1">
      <alignment vertical="center"/>
    </xf>
    <xf numFmtId="0" fontId="52" fillId="0" borderId="67" xfId="10" applyFont="1" applyBorder="1" applyAlignment="1">
      <alignment vertical="center"/>
    </xf>
    <xf numFmtId="0" fontId="52" fillId="0" borderId="68" xfId="10" applyFont="1" applyBorder="1" applyAlignment="1">
      <alignment vertical="center"/>
    </xf>
    <xf numFmtId="0" fontId="52" fillId="0" borderId="69" xfId="10" applyFont="1" applyBorder="1" applyAlignment="1">
      <alignment vertical="center"/>
    </xf>
    <xf numFmtId="0" fontId="52" fillId="0" borderId="72" xfId="10" applyFont="1" applyBorder="1" applyAlignment="1">
      <alignment horizontal="left" vertical="center" shrinkToFit="1"/>
    </xf>
    <xf numFmtId="0" fontId="52" fillId="0" borderId="74" xfId="10" applyFont="1" applyBorder="1" applyAlignment="1">
      <alignment horizontal="left" vertical="center" shrinkToFit="1"/>
    </xf>
    <xf numFmtId="0" fontId="52" fillId="0" borderId="68" xfId="10" applyFont="1" applyBorder="1" applyAlignment="1">
      <alignment horizontal="left" vertical="center" shrinkToFit="1"/>
    </xf>
    <xf numFmtId="0" fontId="52" fillId="0" borderId="70" xfId="10" applyFont="1" applyBorder="1" applyAlignment="1">
      <alignment horizontal="left" vertical="center" shrinkToFit="1"/>
    </xf>
    <xf numFmtId="0" fontId="46" fillId="0" borderId="1" xfId="10" applyFont="1" applyAlignment="1">
      <alignment horizontal="left" vertical="center"/>
    </xf>
    <xf numFmtId="0" fontId="46" fillId="0" borderId="1" xfId="10" applyFont="1" applyAlignment="1">
      <alignment horizontal="left" vertical="center" shrinkToFit="1"/>
    </xf>
    <xf numFmtId="0" fontId="77" fillId="0" borderId="1" xfId="10" applyFont="1" applyAlignment="1">
      <alignment horizontal="center" vertical="center"/>
    </xf>
    <xf numFmtId="0" fontId="77" fillId="0" borderId="1" xfId="10" applyFont="1" applyAlignment="1">
      <alignment vertical="center"/>
    </xf>
    <xf numFmtId="0" fontId="59" fillId="0" borderId="1" xfId="10" applyFont="1" applyAlignment="1">
      <alignment horizontal="left" vertical="center" shrinkToFit="1"/>
    </xf>
    <xf numFmtId="0" fontId="46" fillId="8" borderId="63" xfId="10" applyFont="1" applyFill="1" applyBorder="1" applyAlignment="1">
      <alignment horizontal="center" vertical="center"/>
    </xf>
    <xf numFmtId="0" fontId="52" fillId="0" borderId="64" xfId="10" applyFont="1" applyBorder="1" applyAlignment="1">
      <alignment vertical="center"/>
    </xf>
    <xf numFmtId="0" fontId="52" fillId="0" borderId="65" xfId="10" applyFont="1" applyBorder="1" applyAlignment="1">
      <alignment vertical="center"/>
    </xf>
    <xf numFmtId="0" fontId="52" fillId="0" borderId="64" xfId="10" applyFont="1" applyBorder="1" applyAlignment="1">
      <alignment horizontal="left" vertical="center" shrinkToFit="1"/>
    </xf>
    <xf numFmtId="0" fontId="52" fillId="0" borderId="66" xfId="10" applyFont="1" applyBorder="1" applyAlignment="1">
      <alignment horizontal="left" vertical="center" shrinkToFit="1"/>
    </xf>
    <xf numFmtId="0" fontId="46" fillId="8" borderId="64" xfId="10" applyFont="1" applyFill="1" applyBorder="1" applyAlignment="1">
      <alignment horizontal="center" vertical="center"/>
    </xf>
    <xf numFmtId="0" fontId="46" fillId="8" borderId="66" xfId="10" applyFont="1" applyFill="1" applyBorder="1" applyAlignment="1">
      <alignment horizontal="center" vertical="center"/>
    </xf>
    <xf numFmtId="0" fontId="46" fillId="8" borderId="79" xfId="10" applyFont="1" applyFill="1" applyBorder="1" applyAlignment="1">
      <alignment horizontal="center" vertical="center"/>
    </xf>
    <xf numFmtId="0" fontId="46" fillId="8" borderId="1" xfId="10" applyFont="1" applyFill="1" applyAlignment="1">
      <alignment horizontal="center" vertical="center"/>
    </xf>
    <xf numFmtId="0" fontId="46" fillId="8" borderId="80" xfId="10" applyFont="1" applyFill="1" applyBorder="1" applyAlignment="1">
      <alignment horizontal="center" vertical="center"/>
    </xf>
    <xf numFmtId="0" fontId="46" fillId="8" borderId="83" xfId="10" applyFont="1" applyFill="1" applyBorder="1" applyAlignment="1">
      <alignment horizontal="center" vertical="center"/>
    </xf>
    <xf numFmtId="0" fontId="46" fillId="8" borderId="84" xfId="10" applyFont="1" applyFill="1" applyBorder="1" applyAlignment="1">
      <alignment horizontal="center" vertical="center"/>
    </xf>
    <xf numFmtId="0" fontId="46" fillId="8" borderId="87" xfId="10" applyFont="1" applyFill="1" applyBorder="1" applyAlignment="1">
      <alignment horizontal="center" vertical="center"/>
    </xf>
    <xf numFmtId="0" fontId="52" fillId="0" borderId="1" xfId="10" applyFont="1" applyAlignment="1">
      <alignment vertical="center"/>
    </xf>
    <xf numFmtId="0" fontId="52" fillId="0" borderId="83" xfId="10" applyFont="1" applyBorder="1" applyAlignment="1">
      <alignment vertical="center"/>
    </xf>
    <xf numFmtId="0" fontId="52" fillId="0" borderId="84" xfId="10" applyFont="1" applyBorder="1" applyAlignment="1">
      <alignment vertical="center"/>
    </xf>
    <xf numFmtId="0" fontId="46" fillId="8" borderId="81" xfId="10" applyFont="1" applyFill="1" applyBorder="1" applyAlignment="1">
      <alignment horizontal="center" vertical="center"/>
    </xf>
    <xf numFmtId="0" fontId="52" fillId="0" borderId="82" xfId="10" applyFont="1" applyBorder="1" applyAlignment="1">
      <alignment vertical="center"/>
    </xf>
    <xf numFmtId="0" fontId="52" fillId="0" borderId="85" xfId="10" applyFont="1" applyBorder="1" applyAlignment="1">
      <alignment vertical="center"/>
    </xf>
    <xf numFmtId="0" fontId="52" fillId="0" borderId="86" xfId="10" applyFont="1" applyBorder="1" applyAlignment="1">
      <alignment vertical="center"/>
    </xf>
    <xf numFmtId="0" fontId="46" fillId="8" borderId="85" xfId="10" applyFont="1" applyFill="1" applyBorder="1" applyAlignment="1">
      <alignment horizontal="center" vertical="center"/>
    </xf>
    <xf numFmtId="0" fontId="52" fillId="10" borderId="81" xfId="10" applyFont="1" applyFill="1" applyBorder="1" applyAlignment="1">
      <alignment horizontal="center" vertical="center"/>
    </xf>
    <xf numFmtId="0" fontId="52" fillId="10" borderId="1" xfId="10" applyFont="1" applyFill="1" applyAlignment="1">
      <alignment horizontal="center" vertical="center"/>
    </xf>
    <xf numFmtId="0" fontId="52" fillId="10" borderId="80" xfId="10" applyFont="1" applyFill="1" applyBorder="1" applyAlignment="1">
      <alignment horizontal="center" vertical="center"/>
    </xf>
    <xf numFmtId="0" fontId="52" fillId="10" borderId="85" xfId="10" applyFont="1" applyFill="1" applyBorder="1" applyAlignment="1">
      <alignment horizontal="center" vertical="center"/>
    </xf>
    <xf numFmtId="0" fontId="52" fillId="10" borderId="84" xfId="10" applyFont="1" applyFill="1" applyBorder="1" applyAlignment="1">
      <alignment horizontal="center" vertical="center"/>
    </xf>
    <xf numFmtId="0" fontId="52" fillId="10" borderId="87" xfId="10" applyFont="1" applyFill="1" applyBorder="1" applyAlignment="1">
      <alignment horizontal="center" vertical="center"/>
    </xf>
    <xf numFmtId="183" fontId="52" fillId="0" borderId="72" xfId="10" applyNumberFormat="1" applyFont="1" applyBorder="1" applyAlignment="1">
      <alignment horizontal="left" vertical="center"/>
    </xf>
    <xf numFmtId="183" fontId="52" fillId="0" borderId="74" xfId="10" applyNumberFormat="1" applyFont="1" applyBorder="1" applyAlignment="1">
      <alignment horizontal="left" vertical="center"/>
    </xf>
    <xf numFmtId="183" fontId="52" fillId="0" borderId="68" xfId="10" applyNumberFormat="1" applyFont="1" applyBorder="1" applyAlignment="1">
      <alignment horizontal="left" vertical="center"/>
    </xf>
    <xf numFmtId="183" fontId="52" fillId="0" borderId="70" xfId="10" applyNumberFormat="1" applyFont="1" applyBorder="1" applyAlignment="1">
      <alignment horizontal="left" vertical="center"/>
    </xf>
    <xf numFmtId="0" fontId="52" fillId="0" borderId="75" xfId="10" applyFont="1" applyBorder="1" applyAlignment="1">
      <alignment vertical="center"/>
    </xf>
    <xf numFmtId="0" fontId="52" fillId="0" borderId="76" xfId="10" applyFont="1" applyBorder="1" applyAlignment="1">
      <alignment vertical="center"/>
    </xf>
    <xf numFmtId="0" fontId="52" fillId="0" borderId="77" xfId="10" applyFont="1" applyBorder="1" applyAlignment="1">
      <alignment vertical="center"/>
    </xf>
    <xf numFmtId="0" fontId="52" fillId="0" borderId="72" xfId="10" applyFont="1" applyBorder="1" applyAlignment="1">
      <alignment horizontal="left" vertical="center"/>
    </xf>
    <xf numFmtId="0" fontId="52" fillId="0" borderId="74" xfId="10" applyFont="1" applyBorder="1" applyAlignment="1">
      <alignment horizontal="left" vertical="center"/>
    </xf>
    <xf numFmtId="0" fontId="52" fillId="0" borderId="76" xfId="10" applyFont="1" applyBorder="1" applyAlignment="1">
      <alignment horizontal="left" vertical="center"/>
    </xf>
    <xf numFmtId="0" fontId="52" fillId="0" borderId="78" xfId="10" applyFont="1" applyBorder="1" applyAlignment="1">
      <alignment horizontal="left" vertical="center"/>
    </xf>
    <xf numFmtId="0" fontId="46" fillId="0" borderId="79" xfId="10" applyFont="1" applyBorder="1" applyAlignment="1">
      <alignment horizontal="center" vertical="center"/>
    </xf>
    <xf numFmtId="0" fontId="52" fillId="0" borderId="80" xfId="10" applyFont="1" applyBorder="1" applyAlignment="1">
      <alignment vertical="center"/>
    </xf>
    <xf numFmtId="0" fontId="52" fillId="0" borderId="79" xfId="10" applyFont="1" applyBorder="1" applyAlignment="1">
      <alignment vertical="center"/>
    </xf>
    <xf numFmtId="0" fontId="52" fillId="0" borderId="81" xfId="10" applyFont="1" applyBorder="1" applyAlignment="1" applyProtection="1">
      <alignment horizontal="center" vertical="center" shrinkToFit="1"/>
      <protection locked="0"/>
    </xf>
    <xf numFmtId="0" fontId="52" fillId="0" borderId="1" xfId="10" applyFont="1" applyAlignment="1" applyProtection="1">
      <alignment horizontal="center" vertical="center" shrinkToFit="1"/>
      <protection locked="0"/>
    </xf>
    <xf numFmtId="0" fontId="52" fillId="0" borderId="80" xfId="10" applyFont="1" applyBorder="1" applyAlignment="1" applyProtection="1">
      <alignment horizontal="center" vertical="center" shrinkToFit="1"/>
      <protection locked="0"/>
    </xf>
    <xf numFmtId="0" fontId="52" fillId="0" borderId="93" xfId="10" applyFont="1" applyBorder="1" applyAlignment="1" applyProtection="1">
      <alignment horizontal="center" vertical="center" shrinkToFit="1"/>
      <protection locked="0"/>
    </xf>
    <xf numFmtId="0" fontId="52" fillId="0" borderId="76" xfId="10" applyFont="1" applyBorder="1" applyAlignment="1" applyProtection="1">
      <alignment horizontal="center" vertical="center" shrinkToFit="1"/>
      <protection locked="0"/>
    </xf>
    <xf numFmtId="0" fontId="52" fillId="0" borderId="78" xfId="10" applyFont="1" applyBorder="1" applyAlignment="1" applyProtection="1">
      <alignment horizontal="center" vertical="center" shrinkToFit="1"/>
      <protection locked="0"/>
    </xf>
    <xf numFmtId="0" fontId="46" fillId="0" borderId="88" xfId="10" applyFont="1" applyBorder="1" applyAlignment="1">
      <alignment horizontal="center" vertical="center"/>
    </xf>
    <xf numFmtId="0" fontId="52" fillId="0" borderId="89" xfId="10" applyFont="1" applyBorder="1" applyAlignment="1">
      <alignment vertical="center"/>
    </xf>
    <xf numFmtId="0" fontId="52" fillId="0" borderId="90" xfId="10" applyFont="1" applyBorder="1" applyAlignment="1">
      <alignment vertical="center"/>
    </xf>
    <xf numFmtId="9" fontId="46" fillId="0" borderId="91" xfId="17" applyFont="1" applyBorder="1" applyAlignment="1">
      <alignment horizontal="center" vertical="center" shrinkToFit="1"/>
    </xf>
    <xf numFmtId="9" fontId="46" fillId="0" borderId="89" xfId="17" applyFont="1" applyBorder="1" applyAlignment="1">
      <alignment horizontal="center" vertical="center" shrinkToFit="1"/>
    </xf>
    <xf numFmtId="9" fontId="46" fillId="0" borderId="90" xfId="17" applyFont="1" applyBorder="1" applyAlignment="1">
      <alignment horizontal="center" vertical="center" shrinkToFit="1"/>
    </xf>
    <xf numFmtId="9" fontId="46" fillId="0" borderId="85" xfId="17" applyFont="1" applyBorder="1" applyAlignment="1">
      <alignment horizontal="center" vertical="center" shrinkToFit="1"/>
    </xf>
    <xf numFmtId="9" fontId="46" fillId="0" borderId="84" xfId="17" applyFont="1" applyBorder="1" applyAlignment="1">
      <alignment horizontal="center" vertical="center" shrinkToFit="1"/>
    </xf>
    <xf numFmtId="9" fontId="46" fillId="0" borderId="86" xfId="17" applyFont="1" applyBorder="1" applyAlignment="1">
      <alignment horizontal="center" vertical="center" shrinkToFit="1"/>
    </xf>
    <xf numFmtId="0" fontId="46" fillId="0" borderId="91" xfId="10" applyFont="1" applyBorder="1" applyAlignment="1">
      <alignment horizontal="center" vertical="center" shrinkToFit="1"/>
    </xf>
    <xf numFmtId="0" fontId="52" fillId="0" borderId="89" xfId="10" applyFont="1" applyBorder="1" applyAlignment="1">
      <alignment vertical="center" shrinkToFit="1"/>
    </xf>
    <xf numFmtId="0" fontId="52" fillId="0" borderId="90" xfId="10" applyFont="1" applyBorder="1" applyAlignment="1">
      <alignment vertical="center" shrinkToFit="1"/>
    </xf>
    <xf numFmtId="0" fontId="52" fillId="0" borderId="85" xfId="10" applyFont="1" applyBorder="1" applyAlignment="1">
      <alignment vertical="center" shrinkToFit="1"/>
    </xf>
    <xf numFmtId="0" fontId="52" fillId="0" borderId="84" xfId="10" applyFont="1" applyBorder="1" applyAlignment="1">
      <alignment vertical="center" shrinkToFit="1"/>
    </xf>
    <xf numFmtId="0" fontId="52" fillId="0" borderId="86" xfId="10" applyFont="1" applyBorder="1" applyAlignment="1">
      <alignment vertical="center" shrinkToFit="1"/>
    </xf>
    <xf numFmtId="0" fontId="52" fillId="0" borderId="91" xfId="10" applyFont="1" applyBorder="1" applyAlignment="1" applyProtection="1">
      <alignment horizontal="center" vertical="center" shrinkToFit="1"/>
      <protection locked="0"/>
    </xf>
    <xf numFmtId="0" fontId="52" fillId="0" borderId="89" xfId="10" applyFont="1" applyBorder="1" applyAlignment="1" applyProtection="1">
      <alignment horizontal="center" vertical="center" shrinkToFit="1"/>
      <protection locked="0"/>
    </xf>
    <xf numFmtId="0" fontId="52" fillId="0" borderId="85" xfId="10" applyFont="1" applyBorder="1" applyAlignment="1" applyProtection="1">
      <alignment horizontal="center" vertical="center" shrinkToFit="1"/>
      <protection locked="0"/>
    </xf>
    <xf numFmtId="0" fontId="52" fillId="0" borderId="84" xfId="10" applyFont="1" applyBorder="1" applyAlignment="1" applyProtection="1">
      <alignment horizontal="center" vertical="center" shrinkToFit="1"/>
      <protection locked="0"/>
    </xf>
    <xf numFmtId="0" fontId="52" fillId="0" borderId="92" xfId="10" applyFont="1" applyBorder="1" applyAlignment="1" applyProtection="1">
      <alignment horizontal="center" vertical="center" shrinkToFit="1"/>
      <protection locked="0"/>
    </xf>
    <xf numFmtId="0" fontId="52" fillId="0" borderId="88" xfId="10" applyFont="1" applyBorder="1" applyAlignment="1">
      <alignment horizontal="center" vertical="center"/>
    </xf>
    <xf numFmtId="0" fontId="52" fillId="0" borderId="91" xfId="10" applyFont="1" applyBorder="1" applyAlignment="1">
      <alignment horizontal="center" vertical="center" shrinkToFit="1"/>
    </xf>
    <xf numFmtId="0" fontId="52" fillId="0" borderId="93" xfId="10" applyFont="1" applyBorder="1" applyAlignment="1">
      <alignment vertical="center" shrinkToFit="1"/>
    </xf>
    <xf numFmtId="0" fontId="52" fillId="0" borderId="76" xfId="10" applyFont="1" applyBorder="1" applyAlignment="1">
      <alignment vertical="center" shrinkToFit="1"/>
    </xf>
    <xf numFmtId="0" fontId="52" fillId="0" borderId="77" xfId="10" applyFont="1" applyBorder="1" applyAlignment="1">
      <alignment vertical="center" shrinkToFit="1"/>
    </xf>
    <xf numFmtId="0" fontId="46" fillId="0" borderId="89" xfId="10" applyFont="1" applyBorder="1" applyAlignment="1">
      <alignment vertical="center"/>
    </xf>
    <xf numFmtId="0" fontId="46" fillId="0" borderId="91" xfId="10" applyFont="1" applyBorder="1" applyAlignment="1">
      <alignment horizontal="center" vertical="center"/>
    </xf>
    <xf numFmtId="0" fontId="52" fillId="0" borderId="92" xfId="10" applyFont="1" applyBorder="1" applyAlignment="1">
      <alignment vertical="center"/>
    </xf>
    <xf numFmtId="0" fontId="52" fillId="0" borderId="87" xfId="10" applyFont="1" applyBorder="1" applyAlignment="1">
      <alignment vertical="center"/>
    </xf>
    <xf numFmtId="9" fontId="46" fillId="0" borderId="79" xfId="10" applyNumberFormat="1" applyFont="1" applyBorder="1" applyAlignment="1">
      <alignment horizontal="center" vertical="center"/>
    </xf>
    <xf numFmtId="0" fontId="45" fillId="0" borderId="88" xfId="10" applyFont="1" applyBorder="1" applyAlignment="1">
      <alignment horizontal="center" vertical="center" shrinkToFit="1"/>
    </xf>
    <xf numFmtId="0" fontId="45" fillId="0" borderId="89" xfId="10" applyFont="1" applyBorder="1" applyAlignment="1">
      <alignment horizontal="center" vertical="center" shrinkToFit="1"/>
    </xf>
    <xf numFmtId="0" fontId="45" fillId="0" borderId="79" xfId="10" applyFont="1" applyBorder="1" applyAlignment="1">
      <alignment horizontal="center" vertical="center" shrinkToFit="1"/>
    </xf>
    <xf numFmtId="0" fontId="45" fillId="0" borderId="1" xfId="10" applyFont="1" applyAlignment="1">
      <alignment horizontal="center" vertical="center" shrinkToFit="1"/>
    </xf>
    <xf numFmtId="0" fontId="45" fillId="0" borderId="75" xfId="10" applyFont="1" applyBorder="1" applyAlignment="1">
      <alignment horizontal="center" vertical="center" shrinkToFit="1"/>
    </xf>
    <xf numFmtId="0" fontId="45" fillId="0" borderId="76" xfId="10" applyFont="1" applyBorder="1" applyAlignment="1">
      <alignment horizontal="center" vertical="center" shrinkToFit="1"/>
    </xf>
    <xf numFmtId="0" fontId="45" fillId="0" borderId="89" xfId="10" applyFont="1" applyBorder="1" applyAlignment="1">
      <alignment horizontal="left" vertical="center" shrinkToFit="1"/>
    </xf>
    <xf numFmtId="0" fontId="45" fillId="0" borderId="92" xfId="10" applyFont="1" applyBorder="1" applyAlignment="1">
      <alignment horizontal="left" vertical="center" shrinkToFit="1"/>
    </xf>
    <xf numFmtId="0" fontId="45" fillId="0" borderId="1" xfId="10" applyFont="1" applyAlignment="1">
      <alignment horizontal="left" vertical="center" shrinkToFit="1"/>
    </xf>
    <xf numFmtId="0" fontId="45" fillId="0" borderId="80" xfId="10" applyFont="1" applyBorder="1" applyAlignment="1">
      <alignment horizontal="left" vertical="center" shrinkToFit="1"/>
    </xf>
    <xf numFmtId="0" fontId="45" fillId="0" borderId="76" xfId="10" applyFont="1" applyBorder="1" applyAlignment="1">
      <alignment horizontal="left" vertical="center" shrinkToFit="1"/>
    </xf>
    <xf numFmtId="0" fontId="45" fillId="0" borderId="78" xfId="10" applyFont="1" applyBorder="1" applyAlignment="1">
      <alignment horizontal="left" vertical="center" shrinkToFit="1"/>
    </xf>
    <xf numFmtId="0" fontId="82" fillId="0" borderId="64" xfId="10" applyFont="1" applyBorder="1" applyAlignment="1">
      <alignment horizontal="left" vertical="center" wrapText="1"/>
    </xf>
    <xf numFmtId="0" fontId="82" fillId="0" borderId="1" xfId="10" applyFont="1" applyAlignment="1">
      <alignment horizontal="left" vertical="center" wrapText="1"/>
    </xf>
    <xf numFmtId="0" fontId="6" fillId="0" borderId="1" xfId="10" applyFont="1" applyAlignment="1">
      <alignment horizontal="left" vertical="center"/>
    </xf>
    <xf numFmtId="0" fontId="52" fillId="0" borderId="66" xfId="10" applyFont="1" applyBorder="1" applyAlignment="1">
      <alignment vertical="center"/>
    </xf>
    <xf numFmtId="0" fontId="52" fillId="0" borderId="87" xfId="10" applyFont="1" applyBorder="1" applyAlignment="1" applyProtection="1">
      <alignment horizontal="center" vertical="center" shrinkToFit="1"/>
      <protection locked="0"/>
    </xf>
    <xf numFmtId="9" fontId="79" fillId="0" borderId="88" xfId="10" applyNumberFormat="1" applyFont="1" applyBorder="1" applyAlignment="1" applyProtection="1">
      <alignment horizontal="center" vertical="center"/>
      <protection locked="0"/>
    </xf>
    <xf numFmtId="9" fontId="79" fillId="0" borderId="89" xfId="10" applyNumberFormat="1" applyFont="1" applyBorder="1" applyAlignment="1" applyProtection="1">
      <alignment horizontal="center" vertical="center"/>
      <protection locked="0"/>
    </xf>
    <xf numFmtId="9" fontId="79" fillId="0" borderId="92" xfId="10" applyNumberFormat="1" applyFont="1" applyBorder="1" applyAlignment="1" applyProtection="1">
      <alignment horizontal="center" vertical="center"/>
      <protection locked="0"/>
    </xf>
    <xf numFmtId="9" fontId="79" fillId="0" borderId="79" xfId="10" applyNumberFormat="1" applyFont="1" applyBorder="1" applyAlignment="1" applyProtection="1">
      <alignment horizontal="center" vertical="center"/>
      <protection locked="0"/>
    </xf>
    <xf numFmtId="9" fontId="79" fillId="0" borderId="1" xfId="10" applyNumberFormat="1" applyFont="1" applyAlignment="1" applyProtection="1">
      <alignment horizontal="center" vertical="center"/>
      <protection locked="0"/>
    </xf>
    <xf numFmtId="9" fontId="79" fillId="0" borderId="80" xfId="10" applyNumberFormat="1" applyFont="1" applyBorder="1" applyAlignment="1" applyProtection="1">
      <alignment horizontal="center" vertical="center"/>
      <protection locked="0"/>
    </xf>
    <xf numFmtId="9" fontId="79" fillId="0" borderId="75" xfId="10" applyNumberFormat="1" applyFont="1" applyBorder="1" applyAlignment="1" applyProtection="1">
      <alignment horizontal="center" vertical="center"/>
      <protection locked="0"/>
    </xf>
    <xf numFmtId="9" fontId="79" fillId="0" borderId="76" xfId="10" applyNumberFormat="1" applyFont="1" applyBorder="1" applyAlignment="1" applyProtection="1">
      <alignment horizontal="center" vertical="center"/>
      <protection locked="0"/>
    </xf>
    <xf numFmtId="9" fontId="79" fillId="0" borderId="78" xfId="10" applyNumberFormat="1" applyFont="1" applyBorder="1" applyAlignment="1" applyProtection="1">
      <alignment horizontal="center" vertical="center"/>
      <protection locked="0"/>
    </xf>
    <xf numFmtId="49" fontId="4" fillId="0" borderId="1" xfId="10" applyNumberFormat="1" applyAlignment="1">
      <alignment horizontal="center" vertical="center"/>
    </xf>
    <xf numFmtId="49" fontId="59" fillId="0" borderId="1" xfId="10" applyNumberFormat="1" applyFont="1" applyAlignment="1">
      <alignment horizontal="left" vertical="center" shrinkToFit="1"/>
    </xf>
  </cellXfs>
  <cellStyles count="18">
    <cellStyle name="Normal 1" xfId="14" xr:uid="{3001442F-1178-43CE-AEC3-FC90AC804745}"/>
    <cellStyle name="Normal 2" xfId="16" xr:uid="{47673AEA-4AFF-4E48-A166-5A2FA3140BE3}"/>
    <cellStyle name="パーセント" xfId="17" builtinId="5"/>
    <cellStyle name="パーセント 2" xfId="11" xr:uid="{6F0ABE8D-B62B-4702-8072-B6F68107AA9F}"/>
    <cellStyle name="ハイパーリンク" xfId="4" builtinId="8"/>
    <cellStyle name="ハイパーリンク 2" xfId="6" xr:uid="{2E555DAB-17B0-4CA7-A3D9-F84A3AFBB8A1}"/>
    <cellStyle name="桁区切り" xfId="12" builtinId="6"/>
    <cellStyle name="桁区切り 2" xfId="7" xr:uid="{73402044-02FD-4A2E-9C99-CF6A1865FCA7}"/>
    <cellStyle name="通貨 2" xfId="9" xr:uid="{8657085B-2076-4546-AAAC-85BBB2B92DD2}"/>
    <cellStyle name="標準" xfId="0" builtinId="0"/>
    <cellStyle name="標準 11" xfId="13" xr:uid="{AC50D42E-587B-4E40-9D16-ED73DF05355C}"/>
    <cellStyle name="標準 11 2" xfId="15" xr:uid="{4D462C43-3F20-4A9D-A80E-841E3E8685C4}"/>
    <cellStyle name="標準 2" xfId="1" xr:uid="{DB0135E1-F614-4226-A56C-32E1209991F1}"/>
    <cellStyle name="標準 3" xfId="2" xr:uid="{17E027D8-1B04-42BE-A2DA-D10B1A39E066}"/>
    <cellStyle name="標準 3 2" xfId="10" xr:uid="{31B0F918-8945-4226-BB2E-C24BA8462F75}"/>
    <cellStyle name="標準 4" xfId="3" xr:uid="{37FA599D-3B5C-4191-BCA1-276487772D3C}"/>
    <cellStyle name="標準 4 2" xfId="5" xr:uid="{9B161424-4D29-49E9-93F5-54A306AD3879}"/>
    <cellStyle name="標準 5" xfId="8" xr:uid="{9C5F12C6-A5EE-4FE2-BB23-39C4BCDF7144}"/>
  </cellStyles>
  <dxfs count="6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C000"/>
        </patternFill>
      </fill>
    </dxf>
  </dxfs>
  <tableStyles count="0" defaultTableStyle="TableStyleMedium2" defaultPivotStyle="PivotStyleLight16"/>
  <colors>
    <mruColors>
      <color rgb="FFD94236"/>
      <color rgb="FF969696"/>
      <color rgb="FFCB5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tif"/></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99060</xdr:colOff>
      <xdr:row>3</xdr:row>
      <xdr:rowOff>220980</xdr:rowOff>
    </xdr:from>
    <xdr:to>
      <xdr:col>14</xdr:col>
      <xdr:colOff>85727</xdr:colOff>
      <xdr:row>5</xdr:row>
      <xdr:rowOff>9525</xdr:rowOff>
    </xdr:to>
    <xdr:sp macro="" textlink="">
      <xdr:nvSpPr>
        <xdr:cNvPr id="2" name="吹き出し: 角を丸めた四角形 1">
          <a:extLst>
            <a:ext uri="{FF2B5EF4-FFF2-40B4-BE49-F238E27FC236}">
              <a16:creationId xmlns:a16="http://schemas.microsoft.com/office/drawing/2014/main" id="{59164EFC-0291-4A04-B5FF-8B533AB30B0F}"/>
            </a:ext>
          </a:extLst>
        </xdr:cNvPr>
        <xdr:cNvSpPr/>
      </xdr:nvSpPr>
      <xdr:spPr>
        <a:xfrm>
          <a:off x="5196840" y="1295400"/>
          <a:ext cx="3644267" cy="672465"/>
        </a:xfrm>
        <a:prstGeom prst="wedgeRoundRectCallout">
          <a:avLst>
            <a:gd name="adj1" fmla="val -57195"/>
            <a:gd name="adj2" fmla="val 21553"/>
            <a:gd name="adj3" fmla="val 16667"/>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游ゴシック" panose="020B0400000000000000" pitchFamily="50" charset="-128"/>
              <a:ea typeface="游ゴシック" panose="020B0400000000000000" pitchFamily="50" charset="-128"/>
            </a:rPr>
            <a:t>ご記入後、このエクセルファイルをそのままメールでお送りください。</a:t>
          </a:r>
        </a:p>
      </xdr:txBody>
    </xdr:sp>
    <xdr:clientData/>
  </xdr:twoCellAnchor>
  <xdr:twoCellAnchor>
    <xdr:from>
      <xdr:col>8</xdr:col>
      <xdr:colOff>114300</xdr:colOff>
      <xdr:row>5</xdr:row>
      <xdr:rowOff>60960</xdr:rowOff>
    </xdr:from>
    <xdr:to>
      <xdr:col>14</xdr:col>
      <xdr:colOff>72392</xdr:colOff>
      <xdr:row>7</xdr:row>
      <xdr:rowOff>127636</xdr:rowOff>
    </xdr:to>
    <xdr:sp macro="" textlink="">
      <xdr:nvSpPr>
        <xdr:cNvPr id="3" name="吹き出し: 角を丸めた四角形 2">
          <a:extLst>
            <a:ext uri="{FF2B5EF4-FFF2-40B4-BE49-F238E27FC236}">
              <a16:creationId xmlns:a16="http://schemas.microsoft.com/office/drawing/2014/main" id="{F49115B9-1190-485E-9DEE-7113F86AC765}"/>
            </a:ext>
          </a:extLst>
        </xdr:cNvPr>
        <xdr:cNvSpPr/>
      </xdr:nvSpPr>
      <xdr:spPr>
        <a:xfrm>
          <a:off x="5212080" y="2019300"/>
          <a:ext cx="3615692" cy="737236"/>
        </a:xfrm>
        <a:prstGeom prst="wedgeRoundRectCallout">
          <a:avLst>
            <a:gd name="adj1" fmla="val -58869"/>
            <a:gd name="adj2" fmla="val 20098"/>
            <a:gd name="adj3" fmla="val 16667"/>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游ゴシック" panose="020B0400000000000000" pitchFamily="50" charset="-128"/>
              <a:ea typeface="游ゴシック" panose="020B0400000000000000" pitchFamily="50" charset="-128"/>
            </a:rPr>
            <a:t>試料を識別できるように、試料を入れる袋にそれぞれ</a:t>
          </a:r>
          <a:endParaRPr kumimoji="1" lang="en-US" altLang="ja-JP" sz="1100" b="1">
            <a:latin typeface="游ゴシック" panose="020B0400000000000000" pitchFamily="50" charset="-128"/>
            <a:ea typeface="游ゴシック" panose="020B0400000000000000" pitchFamily="50" charset="-128"/>
          </a:endParaRPr>
        </a:p>
        <a:p>
          <a:pPr algn="l"/>
          <a:r>
            <a:rPr kumimoji="1" lang="ja-JP" altLang="en-US" sz="1600" b="1" u="sng">
              <a:latin typeface="游ゴシック" panose="020B0400000000000000" pitchFamily="50" charset="-128"/>
              <a:ea typeface="游ゴシック" panose="020B0400000000000000" pitchFamily="50" charset="-128"/>
            </a:rPr>
            <a:t>試料番号</a:t>
          </a:r>
          <a:r>
            <a:rPr kumimoji="1" lang="ja-JP" altLang="en-US" sz="1100" b="1">
              <a:latin typeface="游ゴシック" panose="020B0400000000000000" pitchFamily="50" charset="-128"/>
              <a:ea typeface="游ゴシック" panose="020B0400000000000000" pitchFamily="50" charset="-128"/>
            </a:rPr>
            <a:t>　と　</a:t>
          </a:r>
          <a:r>
            <a:rPr kumimoji="1" lang="ja-JP" altLang="en-US" sz="1600" b="1" u="sng">
              <a:latin typeface="游ゴシック" panose="020B0400000000000000" pitchFamily="50" charset="-128"/>
              <a:ea typeface="游ゴシック" panose="020B0400000000000000" pitchFamily="50" charset="-128"/>
            </a:rPr>
            <a:t>試料名</a:t>
          </a:r>
          <a:r>
            <a:rPr kumimoji="1" lang="ja-JP" altLang="en-US" sz="1100" b="1">
              <a:latin typeface="游ゴシック" panose="020B0400000000000000" pitchFamily="50" charset="-128"/>
              <a:ea typeface="游ゴシック" panose="020B0400000000000000" pitchFamily="50" charset="-128"/>
            </a:rPr>
            <a:t>　を記載してください。</a:t>
          </a:r>
        </a:p>
      </xdr:txBody>
    </xdr:sp>
    <xdr:clientData/>
  </xdr:twoCellAnchor>
  <xdr:twoCellAnchor>
    <xdr:from>
      <xdr:col>0</xdr:col>
      <xdr:colOff>0</xdr:colOff>
      <xdr:row>8</xdr:row>
      <xdr:rowOff>15240</xdr:rowOff>
    </xdr:from>
    <xdr:to>
      <xdr:col>5</xdr:col>
      <xdr:colOff>400050</xdr:colOff>
      <xdr:row>14</xdr:row>
      <xdr:rowOff>212090</xdr:rowOff>
    </xdr:to>
    <xdr:sp macro="" textlink="">
      <xdr:nvSpPr>
        <xdr:cNvPr id="4" name="テキスト ボックス 3">
          <a:extLst>
            <a:ext uri="{FF2B5EF4-FFF2-40B4-BE49-F238E27FC236}">
              <a16:creationId xmlns:a16="http://schemas.microsoft.com/office/drawing/2014/main" id="{B53E5788-2626-436C-8626-91208D6F569E}"/>
            </a:ext>
          </a:extLst>
        </xdr:cNvPr>
        <xdr:cNvSpPr txBox="1"/>
      </xdr:nvSpPr>
      <xdr:spPr>
        <a:xfrm>
          <a:off x="0" y="2872740"/>
          <a:ext cx="3448050" cy="1568450"/>
        </a:xfrm>
        <a:prstGeom prst="rect">
          <a:avLst/>
        </a:prstGeom>
        <a:solidFill>
          <a:schemeClr val="lt1"/>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latin typeface="游ゴシック" panose="020B0400000000000000" pitchFamily="50" charset="-128"/>
              <a:ea typeface="游ゴシック" panose="020B0400000000000000" pitchFamily="50" charset="-128"/>
            </a:rPr>
            <a:t>メール送信先</a:t>
          </a:r>
          <a:endParaRPr kumimoji="1" lang="en-US" altLang="ja-JP" sz="1600" b="1" u="sng">
            <a:latin typeface="游ゴシック" panose="020B0400000000000000" pitchFamily="50" charset="-128"/>
            <a:ea typeface="游ゴシック" panose="020B0400000000000000" pitchFamily="50" charset="-128"/>
          </a:endParaRPr>
        </a:p>
        <a:p>
          <a:endParaRPr kumimoji="1" lang="en-US" altLang="ja-JP" sz="1100" b="1">
            <a:latin typeface="游ゴシック" panose="020B0400000000000000" pitchFamily="50" charset="-128"/>
            <a:ea typeface="游ゴシック" panose="020B0400000000000000" pitchFamily="50" charset="-128"/>
          </a:endParaRPr>
        </a:p>
        <a:p>
          <a:r>
            <a:rPr kumimoji="1" lang="ja-JP" altLang="en-US" sz="1400" b="1">
              <a:latin typeface="游ゴシック" panose="020B0400000000000000" pitchFamily="50" charset="-128"/>
              <a:ea typeface="游ゴシック" panose="020B0400000000000000" pitchFamily="50" charset="-128"/>
            </a:rPr>
            <a:t>メールアドレス</a:t>
          </a:r>
          <a:r>
            <a:rPr kumimoji="1" lang="en-US" altLang="ja-JP" sz="1400" b="1">
              <a:latin typeface="游ゴシック" panose="020B0400000000000000" pitchFamily="50" charset="-128"/>
              <a:ea typeface="游ゴシック" panose="020B0400000000000000" pitchFamily="50" charset="-128"/>
            </a:rPr>
            <a:t>:asbestos@8910.co.jp</a:t>
          </a:r>
        </a:p>
        <a:p>
          <a:r>
            <a:rPr kumimoji="1" lang="ja-JP" altLang="en-US" sz="1400" b="1">
              <a:latin typeface="游ゴシック" panose="020B0400000000000000" pitchFamily="50" charset="-128"/>
              <a:ea typeface="游ゴシック" panose="020B0400000000000000" pitchFamily="50" charset="-128"/>
            </a:rPr>
            <a:t>件名</a:t>
          </a:r>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御社名</a:t>
          </a:r>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アスベスト分析</a:t>
          </a:r>
          <a:endParaRPr kumimoji="1" lang="en-US" altLang="ja-JP" sz="1400" b="1">
            <a:latin typeface="游ゴシック" panose="020B0400000000000000" pitchFamily="50" charset="-128"/>
            <a:ea typeface="游ゴシック" panose="020B0400000000000000" pitchFamily="50" charset="-128"/>
          </a:endParaRPr>
        </a:p>
        <a:p>
          <a:r>
            <a:rPr kumimoji="1" lang="ja-JP" altLang="en-US" sz="1400" b="1">
              <a:latin typeface="游ゴシック" panose="020B0400000000000000" pitchFamily="50" charset="-128"/>
              <a:ea typeface="游ゴシック" panose="020B0400000000000000" pitchFamily="50" charset="-128"/>
            </a:rPr>
            <a:t>担当者</a:t>
          </a:r>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株式会社ハクトー　小坂</a:t>
          </a:r>
          <a:endParaRPr kumimoji="1" lang="en-US" altLang="ja-JP" sz="1400" b="1">
            <a:latin typeface="游ゴシック" panose="020B0400000000000000" pitchFamily="50" charset="-128"/>
            <a:ea typeface="游ゴシック" panose="020B0400000000000000" pitchFamily="50" charset="-128"/>
          </a:endParaRPr>
        </a:p>
        <a:p>
          <a:endParaRPr kumimoji="1" lang="en-US" altLang="ja-JP" sz="1400" b="1">
            <a:latin typeface="游ゴシック" panose="020B0400000000000000" pitchFamily="50" charset="-128"/>
            <a:ea typeface="游ゴシック" panose="020B0400000000000000" pitchFamily="50" charset="-128"/>
          </a:endParaRPr>
        </a:p>
      </xdr:txBody>
    </xdr:sp>
    <xdr:clientData/>
  </xdr:twoCellAnchor>
  <xdr:twoCellAnchor>
    <xdr:from>
      <xdr:col>5</xdr:col>
      <xdr:colOff>434340</xdr:colOff>
      <xdr:row>8</xdr:row>
      <xdr:rowOff>7620</xdr:rowOff>
    </xdr:from>
    <xdr:to>
      <xdr:col>10</xdr:col>
      <xdr:colOff>604381</xdr:colOff>
      <xdr:row>18</xdr:row>
      <xdr:rowOff>16086</xdr:rowOff>
    </xdr:to>
    <xdr:sp macro="" textlink="">
      <xdr:nvSpPr>
        <xdr:cNvPr id="5" name="テキスト ボックス 4">
          <a:extLst>
            <a:ext uri="{FF2B5EF4-FFF2-40B4-BE49-F238E27FC236}">
              <a16:creationId xmlns:a16="http://schemas.microsoft.com/office/drawing/2014/main" id="{E01329E9-BEF4-4A06-A4EC-93A7C20FEEA0}"/>
            </a:ext>
          </a:extLst>
        </xdr:cNvPr>
        <xdr:cNvSpPr txBox="1"/>
      </xdr:nvSpPr>
      <xdr:spPr>
        <a:xfrm>
          <a:off x="3482340" y="2865120"/>
          <a:ext cx="3439021" cy="2294466"/>
        </a:xfrm>
        <a:prstGeom prst="rect">
          <a:avLst/>
        </a:prstGeom>
        <a:solidFill>
          <a:schemeClr val="lt1"/>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latin typeface="游ゴシック" panose="020B0400000000000000" pitchFamily="50" charset="-128"/>
              <a:ea typeface="游ゴシック" panose="020B0400000000000000" pitchFamily="50" charset="-128"/>
            </a:rPr>
            <a:t>送付先</a:t>
          </a:r>
          <a:endParaRPr kumimoji="1" lang="en-US" altLang="ja-JP" sz="1600" b="1" u="sng">
            <a:latin typeface="游ゴシック" panose="020B0400000000000000" pitchFamily="50" charset="-128"/>
            <a:ea typeface="游ゴシック" panose="020B0400000000000000" pitchFamily="50" charset="-128"/>
          </a:endParaRPr>
        </a:p>
        <a:p>
          <a:endParaRPr kumimoji="1" lang="en-US" altLang="ja-JP" sz="1100" b="1">
            <a:latin typeface="游ゴシック" panose="020B0400000000000000" pitchFamily="50" charset="-128"/>
            <a:ea typeface="游ゴシック" panose="020B0400000000000000" pitchFamily="50" charset="-128"/>
          </a:endParaRPr>
        </a:p>
        <a:p>
          <a:r>
            <a:rPr kumimoji="1" lang="ja-JP" altLang="en-US" sz="1400" b="1">
              <a:latin typeface="游ゴシック" panose="020B0400000000000000" pitchFamily="50" charset="-128"/>
              <a:ea typeface="游ゴシック" panose="020B0400000000000000" pitchFamily="50" charset="-128"/>
            </a:rPr>
            <a:t>〒 </a:t>
          </a:r>
          <a:r>
            <a:rPr kumimoji="1" lang="en-US" altLang="ja-JP" sz="1400" b="1">
              <a:latin typeface="游ゴシック" panose="020B0400000000000000" pitchFamily="50" charset="-128"/>
              <a:ea typeface="游ゴシック" panose="020B0400000000000000" pitchFamily="50" charset="-128"/>
            </a:rPr>
            <a:t>921-8041</a:t>
          </a:r>
        </a:p>
        <a:p>
          <a:r>
            <a:rPr kumimoji="1" lang="ja-JP" altLang="en-US" sz="1400" b="1">
              <a:latin typeface="游ゴシック" panose="020B0400000000000000" pitchFamily="50" charset="-128"/>
              <a:ea typeface="游ゴシック" panose="020B0400000000000000" pitchFamily="50" charset="-128"/>
            </a:rPr>
            <a:t>石川県金沢市泉３丁目１番６号</a:t>
          </a:r>
          <a:endParaRPr kumimoji="1" lang="en-US" altLang="ja-JP" sz="1400" b="1">
            <a:latin typeface="游ゴシック" panose="020B0400000000000000" pitchFamily="50" charset="-128"/>
            <a:ea typeface="游ゴシック" panose="020B0400000000000000" pitchFamily="50" charset="-128"/>
          </a:endParaRPr>
        </a:p>
        <a:p>
          <a:r>
            <a:rPr kumimoji="1" lang="ja-JP" altLang="ja-JP" sz="1400" b="1">
              <a:solidFill>
                <a:schemeClr val="dk1"/>
              </a:solidFill>
              <a:effectLst/>
              <a:latin typeface="游ゴシック" panose="020B0400000000000000" pitchFamily="50" charset="-128"/>
              <a:ea typeface="游ゴシック" panose="020B0400000000000000" pitchFamily="50" charset="-128"/>
              <a:cs typeface="+mn-cs"/>
            </a:rPr>
            <a:t>株式会社</a:t>
          </a:r>
          <a:r>
            <a:rPr kumimoji="1" lang="ja-JP" altLang="en-US" sz="1400" b="1">
              <a:solidFill>
                <a:schemeClr val="dk1"/>
              </a:solidFill>
              <a:effectLst/>
              <a:latin typeface="游ゴシック" panose="020B0400000000000000" pitchFamily="50" charset="-128"/>
              <a:ea typeface="游ゴシック" panose="020B0400000000000000" pitchFamily="50" charset="-128"/>
              <a:cs typeface="+mn-cs"/>
            </a:rPr>
            <a:t>ハクトー</a:t>
          </a:r>
          <a:endParaRPr kumimoji="1" lang="en-US" altLang="ja-JP" sz="1400" b="1">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400" b="1">
              <a:solidFill>
                <a:schemeClr val="dk1"/>
              </a:solidFill>
              <a:effectLst/>
              <a:latin typeface="游ゴシック" panose="020B0400000000000000" pitchFamily="50" charset="-128"/>
              <a:ea typeface="游ゴシック" panose="020B0400000000000000" pitchFamily="50" charset="-128"/>
              <a:cs typeface="+mn-cs"/>
            </a:rPr>
            <a:t>アスベスト受付担当 行</a:t>
          </a:r>
          <a:endParaRPr kumimoji="1" lang="en-US" altLang="ja-JP" sz="1400" b="1">
            <a:solidFill>
              <a:schemeClr val="dk1"/>
            </a:solidFill>
            <a:effectLst/>
            <a:latin typeface="游ゴシック" panose="020B0400000000000000" pitchFamily="50" charset="-128"/>
            <a:ea typeface="游ゴシック" panose="020B0400000000000000" pitchFamily="50" charset="-128"/>
            <a:cs typeface="+mn-cs"/>
          </a:endParaRPr>
        </a:p>
        <a:p>
          <a:r>
            <a:rPr kumimoji="1" lang="en-US" altLang="ja-JP" sz="1400" b="1">
              <a:latin typeface="游ゴシック" panose="020B0400000000000000" pitchFamily="50" charset="-128"/>
              <a:ea typeface="游ゴシック" panose="020B0400000000000000" pitchFamily="50" charset="-128"/>
            </a:rPr>
            <a:t>TEL</a:t>
          </a:r>
          <a:r>
            <a:rPr kumimoji="1" lang="ja-JP" altLang="en-US" sz="1400" b="1">
              <a:latin typeface="游ゴシック" panose="020B0400000000000000" pitchFamily="50" charset="-128"/>
              <a:ea typeface="游ゴシック" panose="020B0400000000000000" pitchFamily="50" charset="-128"/>
            </a:rPr>
            <a:t>：</a:t>
          </a:r>
          <a:r>
            <a:rPr kumimoji="1" lang="en-US" altLang="ja-JP" sz="1400" b="1">
              <a:latin typeface="游ゴシック" panose="020B0400000000000000" pitchFamily="50" charset="-128"/>
              <a:ea typeface="游ゴシック" panose="020B0400000000000000" pitchFamily="50" charset="-128"/>
            </a:rPr>
            <a:t>076-220-7434</a:t>
          </a:r>
        </a:p>
        <a:p>
          <a:endParaRPr kumimoji="1" lang="en-US" altLang="ja-JP" sz="1400" b="1">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813435</xdr:colOff>
      <xdr:row>18</xdr:row>
      <xdr:rowOff>9525</xdr:rowOff>
    </xdr:from>
    <xdr:to>
      <xdr:col>12</xdr:col>
      <xdr:colOff>592666</xdr:colOff>
      <xdr:row>20</xdr:row>
      <xdr:rowOff>319852</xdr:rowOff>
    </xdr:to>
    <xdr:sp macro="" textlink="">
      <xdr:nvSpPr>
        <xdr:cNvPr id="2" name="吹き出し: 角を丸めた四角形 1">
          <a:extLst>
            <a:ext uri="{FF2B5EF4-FFF2-40B4-BE49-F238E27FC236}">
              <a16:creationId xmlns:a16="http://schemas.microsoft.com/office/drawing/2014/main" id="{9BA4F365-127E-4880-87BD-D017A78392C7}"/>
            </a:ext>
          </a:extLst>
        </xdr:cNvPr>
        <xdr:cNvSpPr/>
      </xdr:nvSpPr>
      <xdr:spPr>
        <a:xfrm>
          <a:off x="11161583" y="3367969"/>
          <a:ext cx="3993750" cy="987661"/>
        </a:xfrm>
        <a:prstGeom prst="wedgeRoundRectCallout">
          <a:avLst>
            <a:gd name="adj1" fmla="val -72866"/>
            <a:gd name="adj2" fmla="val 8041"/>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貴社のご担当者様の情報です。</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分析結果をメールでご報告いたします。</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6</xdr:col>
      <xdr:colOff>457200</xdr:colOff>
      <xdr:row>26</xdr:row>
      <xdr:rowOff>533400</xdr:rowOff>
    </xdr:from>
    <xdr:to>
      <xdr:col>13</xdr:col>
      <xdr:colOff>128420</xdr:colOff>
      <xdr:row>30</xdr:row>
      <xdr:rowOff>124337</xdr:rowOff>
    </xdr:to>
    <xdr:sp macro="" textlink="">
      <xdr:nvSpPr>
        <xdr:cNvPr id="3" name="吹き出し: 角を丸めた四角形 2">
          <a:extLst>
            <a:ext uri="{FF2B5EF4-FFF2-40B4-BE49-F238E27FC236}">
              <a16:creationId xmlns:a16="http://schemas.microsoft.com/office/drawing/2014/main" id="{6F357656-28E5-461A-BA61-EB51206243FD}"/>
            </a:ext>
          </a:extLst>
        </xdr:cNvPr>
        <xdr:cNvSpPr/>
      </xdr:nvSpPr>
      <xdr:spPr>
        <a:xfrm>
          <a:off x="5067300" y="3139440"/>
          <a:ext cx="4487060" cy="916817"/>
        </a:xfrm>
        <a:prstGeom prst="wedgeRoundRectCallout">
          <a:avLst>
            <a:gd name="adj1" fmla="val -62806"/>
            <a:gd name="adj2" fmla="val 49532"/>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報告書に印字される宛名です。</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提出先や用途に合わせてご指定ください。</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7</xdr:col>
      <xdr:colOff>327660</xdr:colOff>
      <xdr:row>31</xdr:row>
      <xdr:rowOff>198120</xdr:rowOff>
    </xdr:from>
    <xdr:to>
      <xdr:col>14</xdr:col>
      <xdr:colOff>429522</xdr:colOff>
      <xdr:row>35</xdr:row>
      <xdr:rowOff>142427</xdr:rowOff>
    </xdr:to>
    <xdr:sp macro="" textlink="">
      <xdr:nvSpPr>
        <xdr:cNvPr id="4" name="吹き出し: 角を丸めた四角形 3">
          <a:extLst>
            <a:ext uri="{FF2B5EF4-FFF2-40B4-BE49-F238E27FC236}">
              <a16:creationId xmlns:a16="http://schemas.microsoft.com/office/drawing/2014/main" id="{B256E18F-5971-4CA4-BFB2-E4625A1AC08F}"/>
            </a:ext>
          </a:extLst>
        </xdr:cNvPr>
        <xdr:cNvSpPr/>
      </xdr:nvSpPr>
      <xdr:spPr>
        <a:xfrm>
          <a:off x="9372600" y="7848600"/>
          <a:ext cx="4369062" cy="1498787"/>
        </a:xfrm>
        <a:prstGeom prst="wedgeRoundRectCallout">
          <a:avLst>
            <a:gd name="adj1" fmla="val -87621"/>
            <a:gd name="adj2" fmla="val 25586"/>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分析完了後に試料の返却をご要望の場合、</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着払いにて貴社にご返送いたします。</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通常は約</a:t>
          </a:r>
          <a:r>
            <a:rPr kumimoji="1" lang="en-US" altLang="ja-JP" sz="1600" b="1">
              <a:latin typeface="游ゴシック" panose="020B0400000000000000" pitchFamily="50" charset="-128"/>
              <a:ea typeface="游ゴシック" panose="020B0400000000000000" pitchFamily="50" charset="-128"/>
            </a:rPr>
            <a:t>1</a:t>
          </a:r>
          <a:r>
            <a:rPr kumimoji="1" lang="ja-JP" altLang="en-US" sz="1600" b="1">
              <a:latin typeface="游ゴシック" panose="020B0400000000000000" pitchFamily="50" charset="-128"/>
              <a:ea typeface="游ゴシック" panose="020B0400000000000000" pitchFamily="50" charset="-128"/>
            </a:rPr>
            <a:t>か月保管後に廃棄いたします。</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9</xdr:col>
      <xdr:colOff>228600</xdr:colOff>
      <xdr:row>40</xdr:row>
      <xdr:rowOff>15241</xdr:rowOff>
    </xdr:from>
    <xdr:to>
      <xdr:col>20</xdr:col>
      <xdr:colOff>113596</xdr:colOff>
      <xdr:row>43</xdr:row>
      <xdr:rowOff>83821</xdr:rowOff>
    </xdr:to>
    <xdr:sp macro="" textlink="">
      <xdr:nvSpPr>
        <xdr:cNvPr id="5" name="吹き出し: 角を丸めた四角形 4">
          <a:extLst>
            <a:ext uri="{FF2B5EF4-FFF2-40B4-BE49-F238E27FC236}">
              <a16:creationId xmlns:a16="http://schemas.microsoft.com/office/drawing/2014/main" id="{D2B50FEE-825B-466F-A16C-CCAC9A20F15D}"/>
            </a:ext>
          </a:extLst>
        </xdr:cNvPr>
        <xdr:cNvSpPr/>
      </xdr:nvSpPr>
      <xdr:spPr>
        <a:xfrm>
          <a:off x="10492740" y="10652761"/>
          <a:ext cx="6590596" cy="922020"/>
        </a:xfrm>
        <a:prstGeom prst="wedgeRoundRectCallout">
          <a:avLst>
            <a:gd name="adj1" fmla="val -72913"/>
            <a:gd name="adj2" fmla="val -42895"/>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現場ごとに識別しやすい件名、</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試料名と採取場所で検体の区別可能な組み合わせがおすすめです。</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8</xdr:col>
      <xdr:colOff>205740</xdr:colOff>
      <xdr:row>36</xdr:row>
      <xdr:rowOff>160021</xdr:rowOff>
    </xdr:from>
    <xdr:to>
      <xdr:col>16</xdr:col>
      <xdr:colOff>533400</xdr:colOff>
      <xdr:row>39</xdr:row>
      <xdr:rowOff>144781</xdr:rowOff>
    </xdr:to>
    <xdr:sp macro="" textlink="">
      <xdr:nvSpPr>
        <xdr:cNvPr id="6" name="吹き出し: 角を丸めた四角形 5">
          <a:extLst>
            <a:ext uri="{FF2B5EF4-FFF2-40B4-BE49-F238E27FC236}">
              <a16:creationId xmlns:a16="http://schemas.microsoft.com/office/drawing/2014/main" id="{8698FE13-6215-48E9-AA18-641138436344}"/>
            </a:ext>
          </a:extLst>
        </xdr:cNvPr>
        <xdr:cNvSpPr/>
      </xdr:nvSpPr>
      <xdr:spPr>
        <a:xfrm>
          <a:off x="9860280" y="9547861"/>
          <a:ext cx="5204460" cy="868680"/>
        </a:xfrm>
        <a:prstGeom prst="wedgeRoundRectCallout">
          <a:avLst>
            <a:gd name="adj1" fmla="val -99655"/>
            <a:gd name="adj2" fmla="val -9502"/>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件名は、「現場名　改修工事」</a:t>
          </a:r>
          <a:r>
            <a:rPr kumimoji="1" lang="en-US" altLang="ja-JP" sz="1600" b="1">
              <a:latin typeface="游ゴシック" panose="020B0400000000000000" pitchFamily="50" charset="-128"/>
              <a:ea typeface="游ゴシック" panose="020B0400000000000000" pitchFamily="50" charset="-128"/>
            </a:rPr>
            <a:t>,</a:t>
          </a:r>
        </a:p>
        <a:p>
          <a:pPr algn="l"/>
          <a:r>
            <a:rPr kumimoji="1" lang="ja-JP" altLang="en-US" sz="1600" b="1">
              <a:latin typeface="游ゴシック" panose="020B0400000000000000" pitchFamily="50" charset="-128"/>
              <a:ea typeface="游ゴシック" panose="020B0400000000000000" pitchFamily="50" charset="-128"/>
            </a:rPr>
            <a:t>「現場名　解体工事」と記載をして頂けると幸いです。</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3</xdr:col>
      <xdr:colOff>28575</xdr:colOff>
      <xdr:row>3</xdr:row>
      <xdr:rowOff>152399</xdr:rowOff>
    </xdr:from>
    <xdr:to>
      <xdr:col>6</xdr:col>
      <xdr:colOff>1552575</xdr:colOff>
      <xdr:row>11</xdr:row>
      <xdr:rowOff>190500</xdr:rowOff>
    </xdr:to>
    <xdr:sp macro="" textlink="">
      <xdr:nvSpPr>
        <xdr:cNvPr id="7" name="四角形: 角を丸くする 6">
          <a:extLst>
            <a:ext uri="{FF2B5EF4-FFF2-40B4-BE49-F238E27FC236}">
              <a16:creationId xmlns:a16="http://schemas.microsoft.com/office/drawing/2014/main" id="{1CD5074C-6A20-488E-AA79-D9BDBAC6D546}"/>
            </a:ext>
          </a:extLst>
        </xdr:cNvPr>
        <xdr:cNvSpPr/>
      </xdr:nvSpPr>
      <xdr:spPr>
        <a:xfrm>
          <a:off x="6677025" y="695324"/>
          <a:ext cx="7600950" cy="1743076"/>
        </a:xfrm>
        <a:prstGeom prst="round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アスベスト分析のお願い</a:t>
          </a:r>
          <a:endParaRPr kumimoji="1" lang="en-US" altLang="ja-JP" sz="1400">
            <a:solidFill>
              <a:srgbClr val="FF0000"/>
            </a:solidFill>
          </a:endParaRPr>
        </a:p>
        <a:p>
          <a:pPr algn="l"/>
          <a:r>
            <a:rPr kumimoji="1" lang="ja-JP" altLang="en-US" sz="1400">
              <a:solidFill>
                <a:srgbClr val="FF0000"/>
              </a:solidFill>
            </a:rPr>
            <a:t>　検体を郵送して頂く際に袋に複数の検体が混入している場合</a:t>
          </a:r>
          <a:r>
            <a:rPr kumimoji="1" lang="en-US" altLang="ja-JP" sz="1400">
              <a:solidFill>
                <a:srgbClr val="FF0000"/>
              </a:solidFill>
            </a:rPr>
            <a:t>(</a:t>
          </a:r>
          <a:r>
            <a:rPr kumimoji="1" lang="ja-JP" altLang="en-US" sz="1400">
              <a:solidFill>
                <a:srgbClr val="FF0000"/>
              </a:solidFill>
            </a:rPr>
            <a:t>例　外壁：赤色と青色の外壁が一緒に入っている</a:t>
          </a:r>
          <a:r>
            <a:rPr kumimoji="1" lang="en-US" altLang="ja-JP" sz="1400" baseline="0">
              <a:solidFill>
                <a:srgbClr val="FF0000"/>
              </a:solidFill>
            </a:rPr>
            <a:t>  </a:t>
          </a:r>
          <a:r>
            <a:rPr kumimoji="1" lang="ja-JP" altLang="en-US" sz="1400" baseline="0">
              <a:solidFill>
                <a:srgbClr val="FF0000"/>
              </a:solidFill>
            </a:rPr>
            <a:t>クッションフロアシート：見た目が違うものがそれぞれ入っている等々</a:t>
          </a:r>
          <a:r>
            <a:rPr kumimoji="1" lang="en-US" altLang="ja-JP" sz="1400">
              <a:solidFill>
                <a:srgbClr val="FF0000"/>
              </a:solidFill>
            </a:rPr>
            <a:t>)</a:t>
          </a:r>
          <a:r>
            <a:rPr kumimoji="1" lang="ja-JP" altLang="en-US" sz="1400">
              <a:solidFill>
                <a:srgbClr val="FF0000"/>
              </a:solidFill>
            </a:rPr>
            <a:t>が多く見受けらます。混入すると分析結果の誤りが生じる可能性がありますので出来る限りのご協力のほどよろしくお願いします。混入の際は、都度ご連絡させて頂き確認しますので納期が遅れる可能性がございますので何卒宜しくお願い致します</a:t>
          </a:r>
        </a:p>
      </xdr:txBody>
    </xdr:sp>
    <xdr:clientData/>
  </xdr:twoCellAnchor>
  <xdr:twoCellAnchor>
    <xdr:from>
      <xdr:col>6</xdr:col>
      <xdr:colOff>1076324</xdr:colOff>
      <xdr:row>11</xdr:row>
      <xdr:rowOff>257175</xdr:rowOff>
    </xdr:from>
    <xdr:to>
      <xdr:col>12</xdr:col>
      <xdr:colOff>28574</xdr:colOff>
      <xdr:row>12</xdr:row>
      <xdr:rowOff>390525</xdr:rowOff>
    </xdr:to>
    <xdr:sp macro="" textlink="">
      <xdr:nvSpPr>
        <xdr:cNvPr id="8" name="吹き出し: 角を丸めた四角形 7">
          <a:extLst>
            <a:ext uri="{FF2B5EF4-FFF2-40B4-BE49-F238E27FC236}">
              <a16:creationId xmlns:a16="http://schemas.microsoft.com/office/drawing/2014/main" id="{95B1A5E8-59CB-415E-B847-25A6794CAF8B}"/>
            </a:ext>
          </a:extLst>
        </xdr:cNvPr>
        <xdr:cNvSpPr/>
      </xdr:nvSpPr>
      <xdr:spPr>
        <a:xfrm>
          <a:off x="13801724" y="2505075"/>
          <a:ext cx="3571875" cy="438150"/>
        </a:xfrm>
        <a:prstGeom prst="wedgeRoundRectCallout">
          <a:avLst>
            <a:gd name="adj1" fmla="val -73591"/>
            <a:gd name="adj2" fmla="val 18565"/>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この矢印から選択をお願いします。</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1036320</xdr:colOff>
      <xdr:row>2</xdr:row>
      <xdr:rowOff>152401</xdr:rowOff>
    </xdr:from>
    <xdr:to>
      <xdr:col>10</xdr:col>
      <xdr:colOff>227504</xdr:colOff>
      <xdr:row>6</xdr:row>
      <xdr:rowOff>149370</xdr:rowOff>
    </xdr:to>
    <xdr:pic>
      <xdr:nvPicPr>
        <xdr:cNvPr id="14" name="図 13">
          <a:extLst>
            <a:ext uri="{FF2B5EF4-FFF2-40B4-BE49-F238E27FC236}">
              <a16:creationId xmlns:a16="http://schemas.microsoft.com/office/drawing/2014/main" id="{48D01505-4960-4D75-A5A2-8B34D7FE12A5}"/>
            </a:ext>
          </a:extLst>
        </xdr:cNvPr>
        <xdr:cNvPicPr>
          <a:picLocks noChangeAspect="1"/>
        </xdr:cNvPicPr>
      </xdr:nvPicPr>
      <xdr:blipFill rotWithShape="1">
        <a:blip xmlns:r="http://schemas.openxmlformats.org/officeDocument/2006/relationships" r:embed="rId1"/>
        <a:srcRect t="12826" b="6655"/>
        <a:stretch/>
      </xdr:blipFill>
      <xdr:spPr>
        <a:xfrm>
          <a:off x="6012180" y="899161"/>
          <a:ext cx="1019984" cy="789449"/>
        </a:xfrm>
        <a:prstGeom prst="rect">
          <a:avLst/>
        </a:prstGeom>
      </xdr:spPr>
    </xdr:pic>
    <xdr:clientData/>
  </xdr:twoCellAnchor>
  <xdr:twoCellAnchor>
    <xdr:from>
      <xdr:col>4</xdr:col>
      <xdr:colOff>323850</xdr:colOff>
      <xdr:row>0</xdr:row>
      <xdr:rowOff>63500</xdr:rowOff>
    </xdr:from>
    <xdr:to>
      <xdr:col>7</xdr:col>
      <xdr:colOff>774700</xdr:colOff>
      <xdr:row>1</xdr:row>
      <xdr:rowOff>101600</xdr:rowOff>
    </xdr:to>
    <xdr:sp macro="" textlink="">
      <xdr:nvSpPr>
        <xdr:cNvPr id="2" name="角丸四角形 1">
          <a:extLst>
            <a:ext uri="{FF2B5EF4-FFF2-40B4-BE49-F238E27FC236}">
              <a16:creationId xmlns:a16="http://schemas.microsoft.com/office/drawing/2014/main" id="{000B21AD-7187-45BA-ACF8-4788A37FB976}"/>
            </a:ext>
          </a:extLst>
        </xdr:cNvPr>
        <xdr:cNvSpPr/>
      </xdr:nvSpPr>
      <xdr:spPr>
        <a:xfrm>
          <a:off x="2396490" y="63500"/>
          <a:ext cx="2325370" cy="556260"/>
        </a:xfrm>
        <a:prstGeom prst="roundRect">
          <a:avLst/>
        </a:prstGeom>
        <a:solidFill>
          <a:srgbClr val="969696"/>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latin typeface="ＭＳ ゴシック" panose="020B0609070205080204" pitchFamily="49" charset="-128"/>
              <a:ea typeface="ＭＳ ゴシック" panose="020B0609070205080204" pitchFamily="49" charset="-128"/>
            </a:rPr>
            <a:t>請</a:t>
          </a:r>
          <a:r>
            <a:rPr kumimoji="1" lang="ja-JP" altLang="en-US" sz="2400" b="1" baseline="0">
              <a:solidFill>
                <a:schemeClr val="bg1"/>
              </a:solidFill>
              <a:latin typeface="ＭＳ ゴシック" panose="020B0609070205080204" pitchFamily="49" charset="-128"/>
              <a:ea typeface="ＭＳ ゴシック" panose="020B0609070205080204" pitchFamily="49" charset="-128"/>
            </a:rPr>
            <a:t> </a:t>
          </a:r>
          <a:r>
            <a:rPr kumimoji="1" lang="ja-JP" altLang="en-US" sz="2400" b="1">
              <a:solidFill>
                <a:schemeClr val="bg1"/>
              </a:solidFill>
              <a:latin typeface="ＭＳ ゴシック" panose="020B0609070205080204" pitchFamily="49" charset="-128"/>
              <a:ea typeface="ＭＳ ゴシック" panose="020B0609070205080204" pitchFamily="49" charset="-128"/>
            </a:rPr>
            <a:t>求 書</a:t>
          </a:r>
        </a:p>
      </xdr:txBody>
    </xdr:sp>
    <xdr:clientData/>
  </xdr:twoCellAnchor>
  <xdr:twoCellAnchor>
    <xdr:from>
      <xdr:col>0</xdr:col>
      <xdr:colOff>57150</xdr:colOff>
      <xdr:row>39</xdr:row>
      <xdr:rowOff>6350</xdr:rowOff>
    </xdr:from>
    <xdr:to>
      <xdr:col>6</xdr:col>
      <xdr:colOff>203200</xdr:colOff>
      <xdr:row>40</xdr:row>
      <xdr:rowOff>279400</xdr:rowOff>
    </xdr:to>
    <xdr:sp macro="" textlink="">
      <xdr:nvSpPr>
        <xdr:cNvPr id="3" name="テキスト ボックス 2">
          <a:extLst>
            <a:ext uri="{FF2B5EF4-FFF2-40B4-BE49-F238E27FC236}">
              <a16:creationId xmlns:a16="http://schemas.microsoft.com/office/drawing/2014/main" id="{2CBE237C-B016-4498-8F15-98441F1AA6AA}"/>
            </a:ext>
          </a:extLst>
        </xdr:cNvPr>
        <xdr:cNvSpPr txBox="1"/>
      </xdr:nvSpPr>
      <xdr:spPr>
        <a:xfrm>
          <a:off x="57150" y="10781030"/>
          <a:ext cx="3628390" cy="577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ｺﾞｼｯｸE" panose="020B0900000000000000" pitchFamily="50" charset="-128"/>
              <a:ea typeface="HGPｺﾞｼｯｸE" panose="020B0900000000000000" pitchFamily="50" charset="-128"/>
            </a:rPr>
            <a:t>福井銀行　金沢西インター支店　（普）　</a:t>
          </a:r>
          <a:r>
            <a:rPr kumimoji="1" lang="en-US" altLang="ja-JP" sz="1200">
              <a:latin typeface="HGPｺﾞｼｯｸE" panose="020B0900000000000000" pitchFamily="50" charset="-128"/>
              <a:ea typeface="HGPｺﾞｼｯｸE" panose="020B0900000000000000" pitchFamily="50" charset="-128"/>
            </a:rPr>
            <a:t>6030301</a:t>
          </a:r>
        </a:p>
        <a:p>
          <a:pPr algn="l"/>
          <a:r>
            <a:rPr kumimoji="1" lang="ja-JP" altLang="en-US" sz="1200">
              <a:latin typeface="HGPｺﾞｼｯｸE" panose="020B0900000000000000" pitchFamily="50" charset="-128"/>
              <a:ea typeface="HGPｺﾞｼｯｸE" panose="020B0900000000000000" pitchFamily="50" charset="-128"/>
            </a:rPr>
            <a:t>名義：株式会社ハクトー アスベスト入金口</a:t>
          </a:r>
        </a:p>
      </xdr:txBody>
    </xdr:sp>
    <xdr:clientData/>
  </xdr:twoCellAnchor>
  <xdr:twoCellAnchor>
    <xdr:from>
      <xdr:col>12</xdr:col>
      <xdr:colOff>179916</xdr:colOff>
      <xdr:row>0</xdr:row>
      <xdr:rowOff>218863</xdr:rowOff>
    </xdr:from>
    <xdr:to>
      <xdr:col>16</xdr:col>
      <xdr:colOff>613833</xdr:colOff>
      <xdr:row>1</xdr:row>
      <xdr:rowOff>83820</xdr:rowOff>
    </xdr:to>
    <xdr:sp macro="" textlink="">
      <xdr:nvSpPr>
        <xdr:cNvPr id="4" name="吹き出し: 角を丸めた四角形 3">
          <a:extLst>
            <a:ext uri="{FF2B5EF4-FFF2-40B4-BE49-F238E27FC236}">
              <a16:creationId xmlns:a16="http://schemas.microsoft.com/office/drawing/2014/main" id="{43BC02F9-6EDC-4FEA-ABDD-E8EF16D57E62}"/>
            </a:ext>
          </a:extLst>
        </xdr:cNvPr>
        <xdr:cNvSpPr/>
      </xdr:nvSpPr>
      <xdr:spPr>
        <a:xfrm>
          <a:off x="7738956" y="218863"/>
          <a:ext cx="2544657" cy="383117"/>
        </a:xfrm>
        <a:prstGeom prst="wedgeRoundRectCallout">
          <a:avLst>
            <a:gd name="adj1" fmla="val -58398"/>
            <a:gd name="adj2" fmla="val -825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２ページに及ぶときは変更して</a:t>
          </a:r>
        </a:p>
      </xdr:txBody>
    </xdr:sp>
    <xdr:clientData/>
  </xdr:twoCellAnchor>
  <xdr:twoCellAnchor>
    <xdr:from>
      <xdr:col>15</xdr:col>
      <xdr:colOff>151013</xdr:colOff>
      <xdr:row>21</xdr:row>
      <xdr:rowOff>36251</xdr:rowOff>
    </xdr:from>
    <xdr:to>
      <xdr:col>19</xdr:col>
      <xdr:colOff>479097</xdr:colOff>
      <xdr:row>23</xdr:row>
      <xdr:rowOff>184418</xdr:rowOff>
    </xdr:to>
    <xdr:sp macro="" textlink="">
      <xdr:nvSpPr>
        <xdr:cNvPr id="5" name="吹き出し: 角を丸めた四角形 4">
          <a:extLst>
            <a:ext uri="{FF2B5EF4-FFF2-40B4-BE49-F238E27FC236}">
              <a16:creationId xmlns:a16="http://schemas.microsoft.com/office/drawing/2014/main" id="{C603DD66-A844-457D-AF22-0CC1D871B1E8}"/>
            </a:ext>
          </a:extLst>
        </xdr:cNvPr>
        <xdr:cNvSpPr/>
      </xdr:nvSpPr>
      <xdr:spPr>
        <a:xfrm>
          <a:off x="9195953" y="5781731"/>
          <a:ext cx="2827444" cy="757767"/>
        </a:xfrm>
        <a:prstGeom prst="wedgeRoundRectCallout">
          <a:avLst>
            <a:gd name="adj1" fmla="val -70481"/>
            <a:gd name="adj2" fmla="val 1098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金額</a:t>
          </a:r>
          <a:r>
            <a:rPr kumimoji="1" lang="en-US" altLang="ja-JP" sz="1200" b="1"/>
            <a:t>(</a:t>
          </a:r>
          <a:r>
            <a:rPr kumimoji="1" lang="ja-JP" altLang="en-US" sz="1200" b="1"/>
            <a:t>税抜</a:t>
          </a:r>
          <a:r>
            <a:rPr kumimoji="1" lang="en-US" altLang="ja-JP" sz="1200" b="1"/>
            <a:t>)</a:t>
          </a:r>
          <a:r>
            <a:rPr kumimoji="1" lang="ja-JP" altLang="en-US" sz="1200" b="1"/>
            <a:t>のところは</a:t>
          </a:r>
          <a:r>
            <a:rPr kumimoji="1" lang="en-US" altLang="ja-JP" sz="1200" b="1"/>
            <a:t>Delete</a:t>
          </a:r>
          <a:r>
            <a:rPr kumimoji="1" lang="ja-JP" altLang="en-US" sz="1200" b="1"/>
            <a:t>しないで</a:t>
          </a:r>
          <a:endParaRPr kumimoji="1" lang="en-US" altLang="ja-JP" sz="1200" b="1"/>
        </a:p>
        <a:p>
          <a:pPr algn="ctr"/>
          <a:r>
            <a:rPr kumimoji="1" lang="ja-JP" altLang="en-US" sz="1200" b="1"/>
            <a:t>（数式が消えるよ）</a:t>
          </a:r>
          <a:endParaRPr kumimoji="1" lang="en-US" altLang="ja-JP" sz="1200" b="1"/>
        </a:p>
      </xdr:txBody>
    </xdr:sp>
    <xdr:clientData/>
  </xdr:twoCellAnchor>
  <xdr:twoCellAnchor>
    <xdr:from>
      <xdr:col>8</xdr:col>
      <xdr:colOff>83820</xdr:colOff>
      <xdr:row>3</xdr:row>
      <xdr:rowOff>114300</xdr:rowOff>
    </xdr:from>
    <xdr:to>
      <xdr:col>11</xdr:col>
      <xdr:colOff>38100</xdr:colOff>
      <xdr:row>8</xdr:row>
      <xdr:rowOff>60960</xdr:rowOff>
    </xdr:to>
    <xdr:sp macro="" textlink="">
      <xdr:nvSpPr>
        <xdr:cNvPr id="10" name="テキスト ボックス 9">
          <a:extLst>
            <a:ext uri="{FF2B5EF4-FFF2-40B4-BE49-F238E27FC236}">
              <a16:creationId xmlns:a16="http://schemas.microsoft.com/office/drawing/2014/main" id="{AE055EA5-84DC-2A04-D820-E136D40AA1E5}"/>
            </a:ext>
          </a:extLst>
        </xdr:cNvPr>
        <xdr:cNvSpPr txBox="1"/>
      </xdr:nvSpPr>
      <xdr:spPr>
        <a:xfrm>
          <a:off x="5059680" y="1028700"/>
          <a:ext cx="2446020"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SｺﾞｼｯｸE" panose="020B0900000000000000" pitchFamily="34" charset="-128"/>
              <a:ea typeface="HGSｺﾞｼｯｸE" panose="020B0900000000000000" pitchFamily="34" charset="-128"/>
            </a:rPr>
            <a:t>株式会社ハクトー</a:t>
          </a:r>
          <a:endParaRPr kumimoji="1" lang="en-US" altLang="ja-JP" sz="1100">
            <a:latin typeface="HGSｺﾞｼｯｸE" panose="020B0900000000000000" pitchFamily="34" charset="-128"/>
            <a:ea typeface="HGSｺﾞｼｯｸE" panose="020B0900000000000000" pitchFamily="34" charset="-128"/>
          </a:endParaRPr>
        </a:p>
        <a:p>
          <a:r>
            <a:rPr kumimoji="1" lang="ja-JP" altLang="en-US" sz="1100">
              <a:latin typeface="HGSｺﾞｼｯｸE" panose="020B0900000000000000" pitchFamily="34" charset="-128"/>
              <a:ea typeface="HGSｺﾞｼｯｸE" panose="020B0900000000000000" pitchFamily="34" charset="-128"/>
            </a:rPr>
            <a:t>代表取締役　東　典弘</a:t>
          </a:r>
          <a:endParaRPr kumimoji="1" lang="en-US" altLang="ja-JP" sz="1100">
            <a:latin typeface="HGSｺﾞｼｯｸE" panose="020B0900000000000000" pitchFamily="34" charset="-128"/>
            <a:ea typeface="HGSｺﾞｼｯｸE" panose="020B0900000000000000" pitchFamily="34" charset="-128"/>
          </a:endParaRPr>
        </a:p>
        <a:p>
          <a:r>
            <a:rPr kumimoji="1" lang="ja-JP" altLang="en-US" sz="1100">
              <a:latin typeface="HGSｺﾞｼｯｸE" panose="020B0900000000000000" pitchFamily="34" charset="-128"/>
              <a:ea typeface="HGSｺﾞｼｯｸE" panose="020B0900000000000000" pitchFamily="34" charset="-128"/>
            </a:rPr>
            <a:t>〒</a:t>
          </a:r>
          <a:r>
            <a:rPr kumimoji="1" lang="en-US" altLang="ja-JP" sz="1100">
              <a:latin typeface="HGSｺﾞｼｯｸE" panose="020B0900000000000000" pitchFamily="34" charset="-128"/>
              <a:ea typeface="HGSｺﾞｼｯｸE" panose="020B0900000000000000" pitchFamily="34" charset="-128"/>
            </a:rPr>
            <a:t>921-8041</a:t>
          </a:r>
        </a:p>
        <a:p>
          <a:r>
            <a:rPr kumimoji="1" lang="ja-JP" altLang="en-US" sz="1100">
              <a:latin typeface="HGSｺﾞｼｯｸE" panose="020B0900000000000000" pitchFamily="34" charset="-128"/>
              <a:ea typeface="HGSｺﾞｼｯｸE" panose="020B0900000000000000" pitchFamily="34" charset="-128"/>
            </a:rPr>
            <a:t>石川県金沢市泉</a:t>
          </a:r>
          <a:r>
            <a:rPr kumimoji="1" lang="en-US" altLang="ja-JP" sz="1100">
              <a:latin typeface="HGSｺﾞｼｯｸE" panose="020B0900000000000000" pitchFamily="34" charset="-128"/>
              <a:ea typeface="HGSｺﾞｼｯｸE" panose="020B0900000000000000" pitchFamily="34" charset="-128"/>
            </a:rPr>
            <a:t>3</a:t>
          </a:r>
          <a:r>
            <a:rPr kumimoji="1" lang="ja-JP" altLang="en-US" sz="1100">
              <a:latin typeface="HGSｺﾞｼｯｸE" panose="020B0900000000000000" pitchFamily="34" charset="-128"/>
              <a:ea typeface="HGSｺﾞｼｯｸE" panose="020B0900000000000000" pitchFamily="34" charset="-128"/>
            </a:rPr>
            <a:t>丁目</a:t>
          </a:r>
          <a:r>
            <a:rPr kumimoji="1" lang="en-US" altLang="ja-JP" sz="1100">
              <a:latin typeface="HGSｺﾞｼｯｸE" panose="020B0900000000000000" pitchFamily="34" charset="-128"/>
              <a:ea typeface="HGSｺﾞｼｯｸE" panose="020B0900000000000000" pitchFamily="34" charset="-128"/>
            </a:rPr>
            <a:t>1</a:t>
          </a:r>
          <a:r>
            <a:rPr kumimoji="1" lang="ja-JP" altLang="en-US" sz="1100">
              <a:latin typeface="HGSｺﾞｼｯｸE" panose="020B0900000000000000" pitchFamily="34" charset="-128"/>
              <a:ea typeface="HGSｺﾞｼｯｸE" panose="020B0900000000000000" pitchFamily="34" charset="-128"/>
            </a:rPr>
            <a:t>番</a:t>
          </a:r>
          <a:r>
            <a:rPr kumimoji="1" lang="en-US" altLang="ja-JP" sz="1100">
              <a:latin typeface="HGSｺﾞｼｯｸE" panose="020B0900000000000000" pitchFamily="34" charset="-128"/>
              <a:ea typeface="HGSｺﾞｼｯｸE" panose="020B0900000000000000" pitchFamily="34" charset="-128"/>
            </a:rPr>
            <a:t>6</a:t>
          </a:r>
          <a:r>
            <a:rPr kumimoji="1" lang="ja-JP" altLang="en-US" sz="1100">
              <a:latin typeface="HGSｺﾞｼｯｸE" panose="020B0900000000000000" pitchFamily="34" charset="-128"/>
              <a:ea typeface="HGSｺﾞｼｯｸE" panose="020B0900000000000000" pitchFamily="34" charset="-128"/>
            </a:rPr>
            <a:t>号</a:t>
          </a:r>
          <a:endParaRPr kumimoji="1" lang="en-US" altLang="ja-JP" sz="1100">
            <a:latin typeface="HGSｺﾞｼｯｸE" panose="020B0900000000000000" pitchFamily="34" charset="-128"/>
            <a:ea typeface="HGSｺﾞｼｯｸE" panose="020B0900000000000000" pitchFamily="34" charset="-128"/>
          </a:endParaRPr>
        </a:p>
        <a:p>
          <a:r>
            <a:rPr kumimoji="1" lang="ja-JP" altLang="en-US" sz="1100">
              <a:latin typeface="HGSｺﾞｼｯｸE" panose="020B0900000000000000" pitchFamily="34" charset="-128"/>
              <a:ea typeface="HGSｺﾞｼｯｸE" panose="020B0900000000000000" pitchFamily="34" charset="-128"/>
            </a:rPr>
            <a:t>☎</a:t>
          </a:r>
          <a:r>
            <a:rPr kumimoji="1" lang="en-US" altLang="ja-JP" sz="1100">
              <a:latin typeface="HGSｺﾞｼｯｸE" panose="020B0900000000000000" pitchFamily="34" charset="-128"/>
              <a:ea typeface="HGSｺﾞｼｯｸE" panose="020B0900000000000000" pitchFamily="34" charset="-128"/>
            </a:rPr>
            <a:t>(076-220-7434</a:t>
          </a:r>
          <a:r>
            <a:rPr kumimoji="1" lang="ja-JP" altLang="en-US" sz="1100">
              <a:latin typeface="HGSｺﾞｼｯｸE" panose="020B0900000000000000" pitchFamily="34" charset="-128"/>
              <a:ea typeface="HGSｺﾞｼｯｸE" panose="020B0900000000000000" pitchFamily="34" charset="-128"/>
            </a:rPr>
            <a:t>　📠</a:t>
          </a:r>
          <a:r>
            <a:rPr kumimoji="1" lang="en-US" altLang="ja-JP" sz="1100">
              <a:latin typeface="HGSｺﾞｼｯｸE" panose="020B0900000000000000" pitchFamily="34" charset="-128"/>
              <a:ea typeface="HGSｺﾞｼｯｸE" panose="020B0900000000000000" pitchFamily="34" charset="-128"/>
            </a:rPr>
            <a:t>076-220-7436</a:t>
          </a:r>
          <a:endParaRPr kumimoji="1" lang="ja-JP" altLang="en-US" sz="1100">
            <a:latin typeface="HGSｺﾞｼｯｸE" panose="020B0900000000000000" pitchFamily="34" charset="-128"/>
            <a:ea typeface="HGSｺﾞｼｯｸE" panose="020B0900000000000000" pitchFamily="34" charset="-128"/>
          </a:endParaRPr>
        </a:p>
      </xdr:txBody>
    </xdr:sp>
    <xdr:clientData/>
  </xdr:twoCellAnchor>
  <xdr:twoCellAnchor editAs="oneCell">
    <xdr:from>
      <xdr:col>13</xdr:col>
      <xdr:colOff>7621</xdr:colOff>
      <xdr:row>4</xdr:row>
      <xdr:rowOff>144780</xdr:rowOff>
    </xdr:from>
    <xdr:to>
      <xdr:col>14</xdr:col>
      <xdr:colOff>433769</xdr:colOff>
      <xdr:row>11</xdr:row>
      <xdr:rowOff>63441</xdr:rowOff>
    </xdr:to>
    <xdr:pic>
      <xdr:nvPicPr>
        <xdr:cNvPr id="15" name="図 14">
          <a:extLst>
            <a:ext uri="{FF2B5EF4-FFF2-40B4-BE49-F238E27FC236}">
              <a16:creationId xmlns:a16="http://schemas.microsoft.com/office/drawing/2014/main" id="{423EDCFE-3B38-8F55-1AF5-12B8BB28E323}"/>
            </a:ext>
          </a:extLst>
        </xdr:cNvPr>
        <xdr:cNvPicPr>
          <a:picLocks noChangeAspect="1"/>
        </xdr:cNvPicPr>
      </xdr:nvPicPr>
      <xdr:blipFill>
        <a:blip xmlns:r="http://schemas.openxmlformats.org/officeDocument/2006/relationships" r:embed="rId2"/>
        <a:stretch>
          <a:fillRect/>
        </a:stretch>
      </xdr:blipFill>
      <xdr:spPr>
        <a:xfrm>
          <a:off x="7802881" y="1249680"/>
          <a:ext cx="1050988" cy="1404561"/>
        </a:xfrm>
        <a:prstGeom prst="rect">
          <a:avLst/>
        </a:prstGeom>
      </xdr:spPr>
    </xdr:pic>
    <xdr:clientData/>
  </xdr:twoCellAnchor>
  <xdr:twoCellAnchor>
    <xdr:from>
      <xdr:col>8</xdr:col>
      <xdr:colOff>1051560</xdr:colOff>
      <xdr:row>12</xdr:row>
      <xdr:rowOff>60960</xdr:rowOff>
    </xdr:from>
    <xdr:to>
      <xdr:col>9</xdr:col>
      <xdr:colOff>548640</xdr:colOff>
      <xdr:row>14</xdr:row>
      <xdr:rowOff>129540</xdr:rowOff>
    </xdr:to>
    <xdr:grpSp>
      <xdr:nvGrpSpPr>
        <xdr:cNvPr id="12" name="グループ化 11">
          <a:extLst>
            <a:ext uri="{FF2B5EF4-FFF2-40B4-BE49-F238E27FC236}">
              <a16:creationId xmlns:a16="http://schemas.microsoft.com/office/drawing/2014/main" id="{707A0033-DBE7-2AFE-A199-BDDA221D1EC9}"/>
            </a:ext>
          </a:extLst>
        </xdr:cNvPr>
        <xdr:cNvGrpSpPr/>
      </xdr:nvGrpSpPr>
      <xdr:grpSpPr>
        <a:xfrm>
          <a:off x="6271260" y="2880360"/>
          <a:ext cx="665480" cy="855980"/>
          <a:chOff x="4168140" y="2499360"/>
          <a:chExt cx="662940" cy="861060"/>
        </a:xfrm>
      </xdr:grpSpPr>
      <xdr:sp macro="" textlink="">
        <xdr:nvSpPr>
          <xdr:cNvPr id="9" name="楕円 8">
            <a:extLst>
              <a:ext uri="{FF2B5EF4-FFF2-40B4-BE49-F238E27FC236}">
                <a16:creationId xmlns:a16="http://schemas.microsoft.com/office/drawing/2014/main" id="{FDC0AB36-F9E5-D7AF-9A15-611E7E9095F8}"/>
              </a:ext>
            </a:extLst>
          </xdr:cNvPr>
          <xdr:cNvSpPr/>
        </xdr:nvSpPr>
        <xdr:spPr>
          <a:xfrm>
            <a:off x="4389120" y="2499360"/>
            <a:ext cx="441960" cy="441960"/>
          </a:xfrm>
          <a:prstGeom prst="ellipse">
            <a:avLst/>
          </a:prstGeom>
          <a:noFill/>
          <a:ln w="38100">
            <a:solidFill>
              <a:srgbClr val="D9423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90A71A5F-0609-31B0-870F-569462FA0CEB}"/>
              </a:ext>
            </a:extLst>
          </xdr:cNvPr>
          <xdr:cNvSpPr txBox="1"/>
        </xdr:nvSpPr>
        <xdr:spPr>
          <a:xfrm>
            <a:off x="4168140" y="2506980"/>
            <a:ext cx="617220" cy="853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D94236"/>
                </a:solidFill>
                <a:latin typeface="HG行書体" panose="03000609000000000000" pitchFamily="65" charset="-128"/>
                <a:ea typeface="HG行書体" panose="03000609000000000000" pitchFamily="65" charset="-128"/>
              </a:rPr>
              <a:t>小坂</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266700</xdr:colOff>
      <xdr:row>10</xdr:row>
      <xdr:rowOff>171450</xdr:rowOff>
    </xdr:from>
    <xdr:to>
      <xdr:col>4</xdr:col>
      <xdr:colOff>368300</xdr:colOff>
      <xdr:row>19</xdr:row>
      <xdr:rowOff>177800</xdr:rowOff>
    </xdr:to>
    <xdr:sp macro="" textlink="">
      <xdr:nvSpPr>
        <xdr:cNvPr id="2" name="正方形/長方形 1">
          <a:extLst>
            <a:ext uri="{FF2B5EF4-FFF2-40B4-BE49-F238E27FC236}">
              <a16:creationId xmlns:a16="http://schemas.microsoft.com/office/drawing/2014/main" id="{9235158A-490F-4BC3-A4ED-63A950476698}"/>
            </a:ext>
          </a:extLst>
        </xdr:cNvPr>
        <xdr:cNvSpPr/>
      </xdr:nvSpPr>
      <xdr:spPr>
        <a:xfrm>
          <a:off x="266700" y="4019550"/>
          <a:ext cx="2540000" cy="1789430"/>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273050</xdr:colOff>
      <xdr:row>12</xdr:row>
      <xdr:rowOff>69850</xdr:rowOff>
    </xdr:from>
    <xdr:to>
      <xdr:col>4</xdr:col>
      <xdr:colOff>374650</xdr:colOff>
      <xdr:row>12</xdr:row>
      <xdr:rowOff>76200</xdr:rowOff>
    </xdr:to>
    <xdr:cxnSp macro="">
      <xdr:nvCxnSpPr>
        <xdr:cNvPr id="3" name="直線コネクタ 2">
          <a:extLst>
            <a:ext uri="{FF2B5EF4-FFF2-40B4-BE49-F238E27FC236}">
              <a16:creationId xmlns:a16="http://schemas.microsoft.com/office/drawing/2014/main" id="{EAC2F6CC-604C-454A-A9E8-C07469DAF01C}"/>
            </a:ext>
          </a:extLst>
        </xdr:cNvPr>
        <xdr:cNvCxnSpPr/>
      </xdr:nvCxnSpPr>
      <xdr:spPr>
        <a:xfrm>
          <a:off x="273050" y="4283710"/>
          <a:ext cx="254000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266700</xdr:colOff>
      <xdr:row>11</xdr:row>
      <xdr:rowOff>139700</xdr:rowOff>
    </xdr:from>
    <xdr:to>
      <xdr:col>4</xdr:col>
      <xdr:colOff>381000</xdr:colOff>
      <xdr:row>11</xdr:row>
      <xdr:rowOff>139700</xdr:rowOff>
    </xdr:to>
    <xdr:cxnSp macro="">
      <xdr:nvCxnSpPr>
        <xdr:cNvPr id="4" name="直線コネクタ 3">
          <a:extLst>
            <a:ext uri="{FF2B5EF4-FFF2-40B4-BE49-F238E27FC236}">
              <a16:creationId xmlns:a16="http://schemas.microsoft.com/office/drawing/2014/main" id="{E84502E2-086F-40B4-A1A6-9E0674CE4EE6}"/>
            </a:ext>
          </a:extLst>
        </xdr:cNvPr>
        <xdr:cNvCxnSpPr/>
      </xdr:nvCxnSpPr>
      <xdr:spPr>
        <a:xfrm>
          <a:off x="266700" y="4170680"/>
          <a:ext cx="2552700"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177800</xdr:colOff>
      <xdr:row>13</xdr:row>
      <xdr:rowOff>133350</xdr:rowOff>
    </xdr:from>
    <xdr:to>
      <xdr:col>4</xdr:col>
      <xdr:colOff>241300</xdr:colOff>
      <xdr:row>13</xdr:row>
      <xdr:rowOff>139700</xdr:rowOff>
    </xdr:to>
    <xdr:cxnSp macro="">
      <xdr:nvCxnSpPr>
        <xdr:cNvPr id="5" name="直線コネクタ 4">
          <a:extLst>
            <a:ext uri="{FF2B5EF4-FFF2-40B4-BE49-F238E27FC236}">
              <a16:creationId xmlns:a16="http://schemas.microsoft.com/office/drawing/2014/main" id="{D6E2494C-2038-4A86-B415-953FED0F5E11}"/>
            </a:ext>
          </a:extLst>
        </xdr:cNvPr>
        <xdr:cNvCxnSpPr/>
      </xdr:nvCxnSpPr>
      <xdr:spPr>
        <a:xfrm>
          <a:off x="787400" y="4530090"/>
          <a:ext cx="189230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196850</xdr:colOff>
      <xdr:row>14</xdr:row>
      <xdr:rowOff>69850</xdr:rowOff>
    </xdr:from>
    <xdr:to>
      <xdr:col>4</xdr:col>
      <xdr:colOff>234950</xdr:colOff>
      <xdr:row>14</xdr:row>
      <xdr:rowOff>69850</xdr:rowOff>
    </xdr:to>
    <xdr:cxnSp macro="">
      <xdr:nvCxnSpPr>
        <xdr:cNvPr id="6" name="直線コネクタ 5">
          <a:extLst>
            <a:ext uri="{FF2B5EF4-FFF2-40B4-BE49-F238E27FC236}">
              <a16:creationId xmlns:a16="http://schemas.microsoft.com/office/drawing/2014/main" id="{41FD4C0C-7DD1-4EE1-B8EB-127C89CE1982}"/>
            </a:ext>
          </a:extLst>
        </xdr:cNvPr>
        <xdr:cNvCxnSpPr/>
      </xdr:nvCxnSpPr>
      <xdr:spPr>
        <a:xfrm>
          <a:off x="806450" y="4649470"/>
          <a:ext cx="1866900"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184150</xdr:colOff>
      <xdr:row>13</xdr:row>
      <xdr:rowOff>6350</xdr:rowOff>
    </xdr:from>
    <xdr:to>
      <xdr:col>4</xdr:col>
      <xdr:colOff>234950</xdr:colOff>
      <xdr:row>19</xdr:row>
      <xdr:rowOff>50800</xdr:rowOff>
    </xdr:to>
    <xdr:sp macro="" textlink="">
      <xdr:nvSpPr>
        <xdr:cNvPr id="7" name="正方形/長方形 6">
          <a:extLst>
            <a:ext uri="{FF2B5EF4-FFF2-40B4-BE49-F238E27FC236}">
              <a16:creationId xmlns:a16="http://schemas.microsoft.com/office/drawing/2014/main" id="{5193231E-8EC0-48F5-BE33-A67103F1CBBB}"/>
            </a:ext>
          </a:extLst>
        </xdr:cNvPr>
        <xdr:cNvSpPr/>
      </xdr:nvSpPr>
      <xdr:spPr>
        <a:xfrm>
          <a:off x="793750" y="4403090"/>
          <a:ext cx="1879600" cy="1278890"/>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323850</xdr:colOff>
      <xdr:row>17</xdr:row>
      <xdr:rowOff>63500</xdr:rowOff>
    </xdr:from>
    <xdr:to>
      <xdr:col>3</xdr:col>
      <xdr:colOff>463550</xdr:colOff>
      <xdr:row>18</xdr:row>
      <xdr:rowOff>139700</xdr:rowOff>
    </xdr:to>
    <xdr:sp macro="" textlink="">
      <xdr:nvSpPr>
        <xdr:cNvPr id="8" name="直方体 7">
          <a:extLst>
            <a:ext uri="{FF2B5EF4-FFF2-40B4-BE49-F238E27FC236}">
              <a16:creationId xmlns:a16="http://schemas.microsoft.com/office/drawing/2014/main" id="{4C37F045-3F4C-438D-BA4C-00D9F7B964C2}"/>
            </a:ext>
          </a:extLst>
        </xdr:cNvPr>
        <xdr:cNvSpPr/>
      </xdr:nvSpPr>
      <xdr:spPr>
        <a:xfrm>
          <a:off x="1543050" y="5283200"/>
          <a:ext cx="749300" cy="304800"/>
        </a:xfrm>
        <a:prstGeom prst="cube">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203200</xdr:colOff>
      <xdr:row>10</xdr:row>
      <xdr:rowOff>177800</xdr:rowOff>
    </xdr:from>
    <xdr:to>
      <xdr:col>8</xdr:col>
      <xdr:colOff>914400</xdr:colOff>
      <xdr:row>20</xdr:row>
      <xdr:rowOff>0</xdr:rowOff>
    </xdr:to>
    <xdr:sp macro="" textlink="">
      <xdr:nvSpPr>
        <xdr:cNvPr id="9" name="正方形/長方形 8">
          <a:extLst>
            <a:ext uri="{FF2B5EF4-FFF2-40B4-BE49-F238E27FC236}">
              <a16:creationId xmlns:a16="http://schemas.microsoft.com/office/drawing/2014/main" id="{480CB7B2-8F12-4AD9-9A92-FF027D128033}"/>
            </a:ext>
          </a:extLst>
        </xdr:cNvPr>
        <xdr:cNvSpPr/>
      </xdr:nvSpPr>
      <xdr:spPr>
        <a:xfrm>
          <a:off x="3251200" y="4025900"/>
          <a:ext cx="2540000" cy="1788160"/>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209550</xdr:colOff>
      <xdr:row>12</xdr:row>
      <xdr:rowOff>76200</xdr:rowOff>
    </xdr:from>
    <xdr:to>
      <xdr:col>8</xdr:col>
      <xdr:colOff>920750</xdr:colOff>
      <xdr:row>12</xdr:row>
      <xdr:rowOff>82550</xdr:rowOff>
    </xdr:to>
    <xdr:cxnSp macro="">
      <xdr:nvCxnSpPr>
        <xdr:cNvPr id="10" name="直線コネクタ 9">
          <a:extLst>
            <a:ext uri="{FF2B5EF4-FFF2-40B4-BE49-F238E27FC236}">
              <a16:creationId xmlns:a16="http://schemas.microsoft.com/office/drawing/2014/main" id="{A469DE7B-438D-4B29-9C75-7317C74BC216}"/>
            </a:ext>
          </a:extLst>
        </xdr:cNvPr>
        <xdr:cNvCxnSpPr/>
      </xdr:nvCxnSpPr>
      <xdr:spPr>
        <a:xfrm>
          <a:off x="3257550" y="4290060"/>
          <a:ext cx="254000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203200</xdr:colOff>
      <xdr:row>11</xdr:row>
      <xdr:rowOff>146050</xdr:rowOff>
    </xdr:from>
    <xdr:to>
      <xdr:col>8</xdr:col>
      <xdr:colOff>927100</xdr:colOff>
      <xdr:row>11</xdr:row>
      <xdr:rowOff>146050</xdr:rowOff>
    </xdr:to>
    <xdr:cxnSp macro="">
      <xdr:nvCxnSpPr>
        <xdr:cNvPr id="11" name="直線コネクタ 10">
          <a:extLst>
            <a:ext uri="{FF2B5EF4-FFF2-40B4-BE49-F238E27FC236}">
              <a16:creationId xmlns:a16="http://schemas.microsoft.com/office/drawing/2014/main" id="{59ECBED5-7074-426C-932D-07E3A0D454FA}"/>
            </a:ext>
          </a:extLst>
        </xdr:cNvPr>
        <xdr:cNvCxnSpPr/>
      </xdr:nvCxnSpPr>
      <xdr:spPr>
        <a:xfrm>
          <a:off x="3251200" y="4177030"/>
          <a:ext cx="2552700"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304800</xdr:colOff>
      <xdr:row>14</xdr:row>
      <xdr:rowOff>25400</xdr:rowOff>
    </xdr:from>
    <xdr:to>
      <xdr:col>6</xdr:col>
      <xdr:colOff>444500</xdr:colOff>
      <xdr:row>19</xdr:row>
      <xdr:rowOff>0</xdr:rowOff>
    </xdr:to>
    <xdr:sp macro="" textlink="">
      <xdr:nvSpPr>
        <xdr:cNvPr id="12" name="正方形/長方形 11">
          <a:extLst>
            <a:ext uri="{FF2B5EF4-FFF2-40B4-BE49-F238E27FC236}">
              <a16:creationId xmlns:a16="http://schemas.microsoft.com/office/drawing/2014/main" id="{65DD77D4-4EEC-45EF-8832-648ACC6FB576}"/>
            </a:ext>
          </a:extLst>
        </xdr:cNvPr>
        <xdr:cNvSpPr/>
      </xdr:nvSpPr>
      <xdr:spPr>
        <a:xfrm>
          <a:off x="3352800" y="4605020"/>
          <a:ext cx="749300" cy="1026160"/>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14</xdr:row>
      <xdr:rowOff>114300</xdr:rowOff>
    </xdr:from>
    <xdr:to>
      <xdr:col>6</xdr:col>
      <xdr:colOff>450850</xdr:colOff>
      <xdr:row>14</xdr:row>
      <xdr:rowOff>120650</xdr:rowOff>
    </xdr:to>
    <xdr:cxnSp macro="">
      <xdr:nvCxnSpPr>
        <xdr:cNvPr id="13" name="直線コネクタ 12">
          <a:extLst>
            <a:ext uri="{FF2B5EF4-FFF2-40B4-BE49-F238E27FC236}">
              <a16:creationId xmlns:a16="http://schemas.microsoft.com/office/drawing/2014/main" id="{9A284D42-EB46-4252-BDB2-785D8BAC0B5E}"/>
            </a:ext>
          </a:extLst>
        </xdr:cNvPr>
        <xdr:cNvCxnSpPr/>
      </xdr:nvCxnSpPr>
      <xdr:spPr>
        <a:xfrm flipV="1">
          <a:off x="3352800" y="4693920"/>
          <a:ext cx="75565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311150</xdr:colOff>
      <xdr:row>15</xdr:row>
      <xdr:rowOff>12700</xdr:rowOff>
    </xdr:from>
    <xdr:to>
      <xdr:col>6</xdr:col>
      <xdr:colOff>463550</xdr:colOff>
      <xdr:row>15</xdr:row>
      <xdr:rowOff>19050</xdr:rowOff>
    </xdr:to>
    <xdr:cxnSp macro="">
      <xdr:nvCxnSpPr>
        <xdr:cNvPr id="14" name="直線コネクタ 13">
          <a:extLst>
            <a:ext uri="{FF2B5EF4-FFF2-40B4-BE49-F238E27FC236}">
              <a16:creationId xmlns:a16="http://schemas.microsoft.com/office/drawing/2014/main" id="{6C5A6756-F3FD-4ECF-8BBD-0B32F87A726C}"/>
            </a:ext>
          </a:extLst>
        </xdr:cNvPr>
        <xdr:cNvCxnSpPr/>
      </xdr:nvCxnSpPr>
      <xdr:spPr>
        <a:xfrm flipV="1">
          <a:off x="3359150" y="4775200"/>
          <a:ext cx="76200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514350</xdr:colOff>
      <xdr:row>14</xdr:row>
      <xdr:rowOff>31750</xdr:rowOff>
    </xdr:from>
    <xdr:to>
      <xdr:col>8</xdr:col>
      <xdr:colOff>44450</xdr:colOff>
      <xdr:row>19</xdr:row>
      <xdr:rowOff>6350</xdr:rowOff>
    </xdr:to>
    <xdr:sp macro="" textlink="">
      <xdr:nvSpPr>
        <xdr:cNvPr id="15" name="正方形/長方形 14">
          <a:extLst>
            <a:ext uri="{FF2B5EF4-FFF2-40B4-BE49-F238E27FC236}">
              <a16:creationId xmlns:a16="http://schemas.microsoft.com/office/drawing/2014/main" id="{1E91B3F4-C45A-4977-B52A-A9C788E6305B}"/>
            </a:ext>
          </a:extLst>
        </xdr:cNvPr>
        <xdr:cNvSpPr/>
      </xdr:nvSpPr>
      <xdr:spPr>
        <a:xfrm>
          <a:off x="4171950" y="4611370"/>
          <a:ext cx="749300" cy="1026160"/>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514350</xdr:colOff>
      <xdr:row>14</xdr:row>
      <xdr:rowOff>120650</xdr:rowOff>
    </xdr:from>
    <xdr:to>
      <xdr:col>8</xdr:col>
      <xdr:colOff>50800</xdr:colOff>
      <xdr:row>14</xdr:row>
      <xdr:rowOff>127000</xdr:rowOff>
    </xdr:to>
    <xdr:cxnSp macro="">
      <xdr:nvCxnSpPr>
        <xdr:cNvPr id="16" name="直線コネクタ 15">
          <a:extLst>
            <a:ext uri="{FF2B5EF4-FFF2-40B4-BE49-F238E27FC236}">
              <a16:creationId xmlns:a16="http://schemas.microsoft.com/office/drawing/2014/main" id="{8DA09E30-6F05-4D79-A907-DB37B77C6BAF}"/>
            </a:ext>
          </a:extLst>
        </xdr:cNvPr>
        <xdr:cNvCxnSpPr/>
      </xdr:nvCxnSpPr>
      <xdr:spPr>
        <a:xfrm flipV="1">
          <a:off x="4171950" y="4700270"/>
          <a:ext cx="75565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520700</xdr:colOff>
      <xdr:row>15</xdr:row>
      <xdr:rowOff>19050</xdr:rowOff>
    </xdr:from>
    <xdr:to>
      <xdr:col>8</xdr:col>
      <xdr:colOff>63500</xdr:colOff>
      <xdr:row>15</xdr:row>
      <xdr:rowOff>25400</xdr:rowOff>
    </xdr:to>
    <xdr:cxnSp macro="">
      <xdr:nvCxnSpPr>
        <xdr:cNvPr id="17" name="直線コネクタ 16">
          <a:extLst>
            <a:ext uri="{FF2B5EF4-FFF2-40B4-BE49-F238E27FC236}">
              <a16:creationId xmlns:a16="http://schemas.microsoft.com/office/drawing/2014/main" id="{C40BD13D-1131-4A33-8F9B-C7E42A3FA8D1}"/>
            </a:ext>
          </a:extLst>
        </xdr:cNvPr>
        <xdr:cNvCxnSpPr/>
      </xdr:nvCxnSpPr>
      <xdr:spPr>
        <a:xfrm flipV="1">
          <a:off x="4178300" y="4781550"/>
          <a:ext cx="76200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107950</xdr:colOff>
      <xdr:row>14</xdr:row>
      <xdr:rowOff>31750</xdr:rowOff>
    </xdr:from>
    <xdr:to>
      <xdr:col>8</xdr:col>
      <xdr:colOff>857250</xdr:colOff>
      <xdr:row>19</xdr:row>
      <xdr:rowOff>6350</xdr:rowOff>
    </xdr:to>
    <xdr:sp macro="" textlink="">
      <xdr:nvSpPr>
        <xdr:cNvPr id="18" name="正方形/長方形 17">
          <a:extLst>
            <a:ext uri="{FF2B5EF4-FFF2-40B4-BE49-F238E27FC236}">
              <a16:creationId xmlns:a16="http://schemas.microsoft.com/office/drawing/2014/main" id="{B872B05D-3273-4826-ABCC-B2EC4CBFA2F4}"/>
            </a:ext>
          </a:extLst>
        </xdr:cNvPr>
        <xdr:cNvSpPr/>
      </xdr:nvSpPr>
      <xdr:spPr>
        <a:xfrm>
          <a:off x="4984750" y="4611370"/>
          <a:ext cx="749300" cy="1026160"/>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107950</xdr:colOff>
      <xdr:row>14</xdr:row>
      <xdr:rowOff>120650</xdr:rowOff>
    </xdr:from>
    <xdr:to>
      <xdr:col>8</xdr:col>
      <xdr:colOff>863600</xdr:colOff>
      <xdr:row>14</xdr:row>
      <xdr:rowOff>127000</xdr:rowOff>
    </xdr:to>
    <xdr:cxnSp macro="">
      <xdr:nvCxnSpPr>
        <xdr:cNvPr id="19" name="直線コネクタ 18">
          <a:extLst>
            <a:ext uri="{FF2B5EF4-FFF2-40B4-BE49-F238E27FC236}">
              <a16:creationId xmlns:a16="http://schemas.microsoft.com/office/drawing/2014/main" id="{01104F6F-0FC9-4DD5-A876-7A7B40BF68A9}"/>
            </a:ext>
          </a:extLst>
        </xdr:cNvPr>
        <xdr:cNvCxnSpPr/>
      </xdr:nvCxnSpPr>
      <xdr:spPr>
        <a:xfrm flipV="1">
          <a:off x="4984750" y="4700270"/>
          <a:ext cx="75565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114300</xdr:colOff>
      <xdr:row>15</xdr:row>
      <xdr:rowOff>19050</xdr:rowOff>
    </xdr:from>
    <xdr:to>
      <xdr:col>8</xdr:col>
      <xdr:colOff>876300</xdr:colOff>
      <xdr:row>15</xdr:row>
      <xdr:rowOff>25400</xdr:rowOff>
    </xdr:to>
    <xdr:cxnSp macro="">
      <xdr:nvCxnSpPr>
        <xdr:cNvPr id="20" name="直線コネクタ 19">
          <a:extLst>
            <a:ext uri="{FF2B5EF4-FFF2-40B4-BE49-F238E27FC236}">
              <a16:creationId xmlns:a16="http://schemas.microsoft.com/office/drawing/2014/main" id="{3CEB39B9-06FE-489E-8344-1758170C23B3}"/>
            </a:ext>
          </a:extLst>
        </xdr:cNvPr>
        <xdr:cNvCxnSpPr/>
      </xdr:nvCxnSpPr>
      <xdr:spPr>
        <a:xfrm flipV="1">
          <a:off x="4991100" y="4781550"/>
          <a:ext cx="76200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317500</xdr:colOff>
      <xdr:row>15</xdr:row>
      <xdr:rowOff>107950</xdr:rowOff>
    </xdr:from>
    <xdr:to>
      <xdr:col>6</xdr:col>
      <xdr:colOff>438150</xdr:colOff>
      <xdr:row>18</xdr:row>
      <xdr:rowOff>127000</xdr:rowOff>
    </xdr:to>
    <xdr:sp macro="" textlink="">
      <xdr:nvSpPr>
        <xdr:cNvPr id="21" name="テキスト ボックス 20">
          <a:extLst>
            <a:ext uri="{FF2B5EF4-FFF2-40B4-BE49-F238E27FC236}">
              <a16:creationId xmlns:a16="http://schemas.microsoft.com/office/drawing/2014/main" id="{3C8F76E7-16A0-474C-BC36-128C57BABAB0}"/>
            </a:ext>
          </a:extLst>
        </xdr:cNvPr>
        <xdr:cNvSpPr txBox="1"/>
      </xdr:nvSpPr>
      <xdr:spPr>
        <a:xfrm>
          <a:off x="3365500" y="4870450"/>
          <a:ext cx="730250" cy="7048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①</a:t>
          </a:r>
          <a:endParaRPr kumimoji="1" lang="en-US" altLang="ja-JP" sz="1100">
            <a:latin typeface="游ゴシック" panose="020B0400000000000000" pitchFamily="50" charset="-128"/>
            <a:ea typeface="游ゴシック" panose="020B0400000000000000" pitchFamily="50" charset="-128"/>
          </a:endParaRPr>
        </a:p>
        <a:p>
          <a:r>
            <a:rPr kumimoji="1" lang="ja-JP" altLang="en-US" sz="1000">
              <a:latin typeface="游ゴシック" panose="020B0400000000000000" pitchFamily="50" charset="-128"/>
              <a:ea typeface="游ゴシック" panose="020B0400000000000000" pitchFamily="50" charset="-128"/>
            </a:rPr>
            <a:t>仕上塗材</a:t>
          </a:r>
          <a:endParaRPr kumimoji="1" lang="en-US" altLang="ja-JP" sz="10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6</xdr:col>
      <xdr:colOff>546100</xdr:colOff>
      <xdr:row>15</xdr:row>
      <xdr:rowOff>107950</xdr:rowOff>
    </xdr:from>
    <xdr:to>
      <xdr:col>7</xdr:col>
      <xdr:colOff>603250</xdr:colOff>
      <xdr:row>18</xdr:row>
      <xdr:rowOff>146050</xdr:rowOff>
    </xdr:to>
    <xdr:sp macro="" textlink="">
      <xdr:nvSpPr>
        <xdr:cNvPr id="22" name="テキスト ボックス 21">
          <a:extLst>
            <a:ext uri="{FF2B5EF4-FFF2-40B4-BE49-F238E27FC236}">
              <a16:creationId xmlns:a16="http://schemas.microsoft.com/office/drawing/2014/main" id="{C3718470-88BB-4AB1-8894-EA34588F19C0}"/>
            </a:ext>
          </a:extLst>
        </xdr:cNvPr>
        <xdr:cNvSpPr txBox="1"/>
      </xdr:nvSpPr>
      <xdr:spPr>
        <a:xfrm>
          <a:off x="4203700" y="4870450"/>
          <a:ext cx="666750" cy="7239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②</a:t>
          </a:r>
          <a:endParaRPr kumimoji="1" lang="en-US" altLang="ja-JP" sz="1100">
            <a:latin typeface="游ゴシック" panose="020B0400000000000000" pitchFamily="50" charset="-128"/>
            <a:ea typeface="游ゴシック" panose="020B0400000000000000" pitchFamily="50" charset="-128"/>
          </a:endParaRPr>
        </a:p>
        <a:p>
          <a:r>
            <a:rPr kumimoji="1" lang="ja-JP" altLang="en-US" sz="800">
              <a:latin typeface="游ゴシック" panose="020B0400000000000000" pitchFamily="50" charset="-128"/>
              <a:ea typeface="游ゴシック" panose="020B0400000000000000" pitchFamily="50" charset="-128"/>
            </a:rPr>
            <a:t>石膏ボード</a:t>
          </a:r>
          <a:endParaRPr kumimoji="1" lang="en-US" altLang="ja-JP" sz="8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8</xdr:col>
      <xdr:colOff>158750</xdr:colOff>
      <xdr:row>15</xdr:row>
      <xdr:rowOff>101600</xdr:rowOff>
    </xdr:from>
    <xdr:to>
      <xdr:col>8</xdr:col>
      <xdr:colOff>819150</xdr:colOff>
      <xdr:row>18</xdr:row>
      <xdr:rowOff>139700</xdr:rowOff>
    </xdr:to>
    <xdr:sp macro="" textlink="">
      <xdr:nvSpPr>
        <xdr:cNvPr id="23" name="テキスト ボックス 22">
          <a:extLst>
            <a:ext uri="{FF2B5EF4-FFF2-40B4-BE49-F238E27FC236}">
              <a16:creationId xmlns:a16="http://schemas.microsoft.com/office/drawing/2014/main" id="{E6A8C8C1-13FF-4CA8-BF96-11F41FDAF043}"/>
            </a:ext>
          </a:extLst>
        </xdr:cNvPr>
        <xdr:cNvSpPr txBox="1"/>
      </xdr:nvSpPr>
      <xdr:spPr>
        <a:xfrm>
          <a:off x="5035550" y="4864100"/>
          <a:ext cx="660400" cy="7239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③</a:t>
          </a:r>
          <a:endParaRPr kumimoji="1" lang="en-US" altLang="ja-JP" sz="1100">
            <a:latin typeface="游ゴシック" panose="020B0400000000000000" pitchFamily="50" charset="-128"/>
            <a:ea typeface="游ゴシック" panose="020B0400000000000000" pitchFamily="50" charset="-128"/>
          </a:endParaRPr>
        </a:p>
        <a:p>
          <a:r>
            <a:rPr kumimoji="1" lang="ja-JP" altLang="en-US" sz="900">
              <a:latin typeface="游ゴシック" panose="020B0400000000000000" pitchFamily="50" charset="-128"/>
              <a:ea typeface="游ゴシック" panose="020B0400000000000000" pitchFamily="50" charset="-128"/>
            </a:rPr>
            <a:t>聚楽壁</a:t>
          </a:r>
          <a:endParaRPr kumimoji="1" lang="en-US" altLang="ja-JP" sz="9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9</xdr:col>
      <xdr:colOff>400050</xdr:colOff>
      <xdr:row>8</xdr:row>
      <xdr:rowOff>304800</xdr:rowOff>
    </xdr:from>
    <xdr:to>
      <xdr:col>17</xdr:col>
      <xdr:colOff>111069</xdr:colOff>
      <xdr:row>13</xdr:row>
      <xdr:rowOff>6902</xdr:rowOff>
    </xdr:to>
    <xdr:sp macro="" textlink="">
      <xdr:nvSpPr>
        <xdr:cNvPr id="24" name="吹き出し: 角を丸めた四角形 23">
          <a:extLst>
            <a:ext uri="{FF2B5EF4-FFF2-40B4-BE49-F238E27FC236}">
              <a16:creationId xmlns:a16="http://schemas.microsoft.com/office/drawing/2014/main" id="{FDF33FDE-9507-4744-B5C0-D5339837FF9C}"/>
            </a:ext>
          </a:extLst>
        </xdr:cNvPr>
        <xdr:cNvSpPr/>
      </xdr:nvSpPr>
      <xdr:spPr>
        <a:xfrm>
          <a:off x="6496050" y="3459480"/>
          <a:ext cx="4587819" cy="944162"/>
        </a:xfrm>
        <a:prstGeom prst="wedgeRoundRectCallout">
          <a:avLst>
            <a:gd name="adj1" fmla="val -61328"/>
            <a:gd name="adj2" fmla="val 29282"/>
            <a:gd name="adj3" fmla="val 16667"/>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atin typeface="游ゴシック" panose="020B0400000000000000" pitchFamily="50" charset="-128"/>
              <a:ea typeface="游ゴシック" panose="020B0400000000000000" pitchFamily="50" charset="-128"/>
            </a:rPr>
            <a:t>試料を識別できるように、試料を入れる袋にそれぞれ</a:t>
          </a:r>
          <a:endParaRPr kumimoji="1" lang="en-US" altLang="ja-JP" sz="1400" b="1">
            <a:latin typeface="游ゴシック" panose="020B0400000000000000" pitchFamily="50" charset="-128"/>
            <a:ea typeface="游ゴシック" panose="020B0400000000000000" pitchFamily="50" charset="-128"/>
          </a:endParaRPr>
        </a:p>
        <a:p>
          <a:pPr algn="l"/>
          <a:r>
            <a:rPr kumimoji="1" lang="ja-JP" altLang="en-US" sz="2000" b="1" u="sng">
              <a:latin typeface="游ゴシック" panose="020B0400000000000000" pitchFamily="50" charset="-128"/>
              <a:ea typeface="游ゴシック" panose="020B0400000000000000" pitchFamily="50" charset="-128"/>
            </a:rPr>
            <a:t>試料番号</a:t>
          </a:r>
          <a:r>
            <a:rPr kumimoji="1" lang="ja-JP" altLang="en-US" sz="1400" b="1">
              <a:latin typeface="游ゴシック" panose="020B0400000000000000" pitchFamily="50" charset="-128"/>
              <a:ea typeface="游ゴシック" panose="020B0400000000000000" pitchFamily="50" charset="-128"/>
            </a:rPr>
            <a:t>　と　</a:t>
          </a:r>
          <a:r>
            <a:rPr kumimoji="1" lang="ja-JP" altLang="en-US" sz="2000" b="1" u="sng">
              <a:latin typeface="游ゴシック" panose="020B0400000000000000" pitchFamily="50" charset="-128"/>
              <a:ea typeface="游ゴシック" panose="020B0400000000000000" pitchFamily="50" charset="-128"/>
            </a:rPr>
            <a:t>試料名</a:t>
          </a:r>
          <a:r>
            <a:rPr kumimoji="1" lang="ja-JP" altLang="en-US" sz="1400" b="1">
              <a:latin typeface="游ゴシック" panose="020B0400000000000000" pitchFamily="50" charset="-128"/>
              <a:ea typeface="游ゴシック" panose="020B0400000000000000" pitchFamily="50" charset="-128"/>
            </a:rPr>
            <a:t>　を記載してください。</a:t>
          </a:r>
        </a:p>
      </xdr:txBody>
    </xdr:sp>
    <xdr:clientData/>
  </xdr:twoCellAnchor>
  <xdr:twoCellAnchor>
    <xdr:from>
      <xdr:col>9</xdr:col>
      <xdr:colOff>107950</xdr:colOff>
      <xdr:row>26</xdr:row>
      <xdr:rowOff>152400</xdr:rowOff>
    </xdr:from>
    <xdr:to>
      <xdr:col>14</xdr:col>
      <xdr:colOff>498971</xdr:colOff>
      <xdr:row>39</xdr:row>
      <xdr:rowOff>25400</xdr:rowOff>
    </xdr:to>
    <xdr:sp macro="" textlink="">
      <xdr:nvSpPr>
        <xdr:cNvPr id="25" name="テキスト ボックス 24">
          <a:extLst>
            <a:ext uri="{FF2B5EF4-FFF2-40B4-BE49-F238E27FC236}">
              <a16:creationId xmlns:a16="http://schemas.microsoft.com/office/drawing/2014/main" id="{C6803268-3421-4740-862E-9594B4A4D986}"/>
            </a:ext>
          </a:extLst>
        </xdr:cNvPr>
        <xdr:cNvSpPr txBox="1"/>
      </xdr:nvSpPr>
      <xdr:spPr>
        <a:xfrm>
          <a:off x="6203950" y="7581900"/>
          <a:ext cx="3439021" cy="2250440"/>
        </a:xfrm>
        <a:prstGeom prst="rect">
          <a:avLst/>
        </a:prstGeom>
        <a:solidFill>
          <a:schemeClr val="lt1"/>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latin typeface="游ゴシック" panose="020B0400000000000000" pitchFamily="50" charset="-128"/>
              <a:ea typeface="游ゴシック" panose="020B0400000000000000" pitchFamily="50" charset="-128"/>
            </a:rPr>
            <a:t>送付先</a:t>
          </a:r>
          <a:endParaRPr kumimoji="1" lang="en-US" altLang="ja-JP" sz="1600" b="1" u="sng">
            <a:latin typeface="游ゴシック" panose="020B0400000000000000" pitchFamily="50" charset="-128"/>
            <a:ea typeface="游ゴシック" panose="020B0400000000000000" pitchFamily="50" charset="-128"/>
          </a:endParaRPr>
        </a:p>
        <a:p>
          <a:endParaRPr kumimoji="1" lang="en-US" altLang="ja-JP" sz="1100" b="1">
            <a:latin typeface="游ゴシック" panose="020B0400000000000000" pitchFamily="50" charset="-128"/>
            <a:ea typeface="游ゴシック" panose="020B0400000000000000" pitchFamily="50" charset="-128"/>
          </a:endParaRPr>
        </a:p>
        <a:p>
          <a:r>
            <a:rPr kumimoji="1" lang="ja-JP" altLang="en-US" sz="1400" b="1">
              <a:latin typeface="游ゴシック" panose="020B0400000000000000" pitchFamily="50" charset="-128"/>
              <a:ea typeface="游ゴシック" panose="020B0400000000000000" pitchFamily="50" charset="-128"/>
            </a:rPr>
            <a:t>〒 </a:t>
          </a:r>
          <a:r>
            <a:rPr kumimoji="1" lang="en-US" altLang="ja-JP" sz="1400" b="1">
              <a:latin typeface="游ゴシック" panose="020B0400000000000000" pitchFamily="50" charset="-128"/>
              <a:ea typeface="游ゴシック" panose="020B0400000000000000" pitchFamily="50" charset="-128"/>
            </a:rPr>
            <a:t>921-8041</a:t>
          </a:r>
        </a:p>
        <a:p>
          <a:r>
            <a:rPr kumimoji="1" lang="ja-JP" altLang="en-US" sz="1400" b="1">
              <a:latin typeface="游ゴシック" panose="020B0400000000000000" pitchFamily="50" charset="-128"/>
              <a:ea typeface="游ゴシック" panose="020B0400000000000000" pitchFamily="50" charset="-128"/>
            </a:rPr>
            <a:t>石川県金沢市泉３丁目１番６号</a:t>
          </a:r>
          <a:endParaRPr kumimoji="1" lang="en-US" altLang="ja-JP" sz="1400" b="1">
            <a:latin typeface="游ゴシック" panose="020B0400000000000000" pitchFamily="50" charset="-128"/>
            <a:ea typeface="游ゴシック" panose="020B0400000000000000" pitchFamily="50" charset="-128"/>
          </a:endParaRPr>
        </a:p>
        <a:p>
          <a:r>
            <a:rPr kumimoji="1" lang="ja-JP" altLang="ja-JP" sz="1400" b="1">
              <a:solidFill>
                <a:schemeClr val="dk1"/>
              </a:solidFill>
              <a:effectLst/>
              <a:latin typeface="游ゴシック" panose="020B0400000000000000" pitchFamily="50" charset="-128"/>
              <a:ea typeface="游ゴシック" panose="020B0400000000000000" pitchFamily="50" charset="-128"/>
              <a:cs typeface="+mn-cs"/>
            </a:rPr>
            <a:t>株式会社</a:t>
          </a:r>
          <a:r>
            <a:rPr kumimoji="1" lang="ja-JP" altLang="en-US" sz="1400" b="1">
              <a:solidFill>
                <a:schemeClr val="dk1"/>
              </a:solidFill>
              <a:effectLst/>
              <a:latin typeface="游ゴシック" panose="020B0400000000000000" pitchFamily="50" charset="-128"/>
              <a:ea typeface="游ゴシック" panose="020B0400000000000000" pitchFamily="50" charset="-128"/>
              <a:cs typeface="+mn-cs"/>
            </a:rPr>
            <a:t>ハクトー</a:t>
          </a:r>
          <a:endParaRPr kumimoji="1" lang="en-US" altLang="ja-JP" sz="1400" b="1">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400" b="1">
              <a:solidFill>
                <a:schemeClr val="dk1"/>
              </a:solidFill>
              <a:effectLst/>
              <a:latin typeface="游ゴシック" panose="020B0400000000000000" pitchFamily="50" charset="-128"/>
              <a:ea typeface="游ゴシック" panose="020B0400000000000000" pitchFamily="50" charset="-128"/>
              <a:cs typeface="+mn-cs"/>
            </a:rPr>
            <a:t>アスベスト受付担当 行</a:t>
          </a:r>
          <a:endParaRPr kumimoji="1" lang="en-US" altLang="ja-JP" sz="1400" b="1">
            <a:solidFill>
              <a:schemeClr val="dk1"/>
            </a:solidFill>
            <a:effectLst/>
            <a:latin typeface="游ゴシック" panose="020B0400000000000000" pitchFamily="50" charset="-128"/>
            <a:ea typeface="游ゴシック" panose="020B0400000000000000" pitchFamily="50" charset="-128"/>
            <a:cs typeface="+mn-cs"/>
          </a:endParaRPr>
        </a:p>
        <a:p>
          <a:r>
            <a:rPr kumimoji="1" lang="en-US" altLang="ja-JP" sz="1400" b="1">
              <a:latin typeface="游ゴシック" panose="020B0400000000000000" pitchFamily="50" charset="-128"/>
              <a:ea typeface="游ゴシック" panose="020B0400000000000000" pitchFamily="50" charset="-128"/>
            </a:rPr>
            <a:t>TEL</a:t>
          </a:r>
          <a:r>
            <a:rPr kumimoji="1" lang="ja-JP" altLang="en-US" sz="1400" b="1">
              <a:latin typeface="游ゴシック" panose="020B0400000000000000" pitchFamily="50" charset="-128"/>
              <a:ea typeface="游ゴシック" panose="020B0400000000000000" pitchFamily="50" charset="-128"/>
            </a:rPr>
            <a:t>：</a:t>
          </a:r>
          <a:r>
            <a:rPr kumimoji="1" lang="en-US" altLang="ja-JP" sz="1400" b="1">
              <a:latin typeface="游ゴシック" panose="020B0400000000000000" pitchFamily="50" charset="-128"/>
              <a:ea typeface="游ゴシック" panose="020B0400000000000000" pitchFamily="50" charset="-128"/>
            </a:rPr>
            <a:t>076-220-7434</a:t>
          </a:r>
        </a:p>
        <a:p>
          <a:endParaRPr kumimoji="1" lang="en-US" altLang="ja-JP" sz="1400" b="1">
            <a:latin typeface="游ゴシック" panose="020B0400000000000000" pitchFamily="50" charset="-128"/>
            <a:ea typeface="游ゴシック" panose="020B0400000000000000" pitchFamily="50" charset="-128"/>
          </a:endParaRPr>
        </a:p>
      </xdr:txBody>
    </xdr:sp>
    <xdr:clientData/>
  </xdr:twoCellAnchor>
  <xdr:twoCellAnchor>
    <xdr:from>
      <xdr:col>9</xdr:col>
      <xdr:colOff>107951</xdr:colOff>
      <xdr:row>20</xdr:row>
      <xdr:rowOff>114300</xdr:rowOff>
    </xdr:from>
    <xdr:to>
      <xdr:col>14</xdr:col>
      <xdr:colOff>508001</xdr:colOff>
      <xdr:row>26</xdr:row>
      <xdr:rowOff>57150</xdr:rowOff>
    </xdr:to>
    <xdr:sp macro="" textlink="">
      <xdr:nvSpPr>
        <xdr:cNvPr id="26" name="テキスト ボックス 25">
          <a:extLst>
            <a:ext uri="{FF2B5EF4-FFF2-40B4-BE49-F238E27FC236}">
              <a16:creationId xmlns:a16="http://schemas.microsoft.com/office/drawing/2014/main" id="{878CB173-8C22-4291-B900-743467F13301}"/>
            </a:ext>
          </a:extLst>
        </xdr:cNvPr>
        <xdr:cNvSpPr txBox="1"/>
      </xdr:nvSpPr>
      <xdr:spPr>
        <a:xfrm>
          <a:off x="6203951" y="5928360"/>
          <a:ext cx="3448050" cy="1558290"/>
        </a:xfrm>
        <a:prstGeom prst="rect">
          <a:avLst/>
        </a:prstGeom>
        <a:solidFill>
          <a:schemeClr val="lt1"/>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latin typeface="游ゴシック" panose="020B0400000000000000" pitchFamily="50" charset="-128"/>
              <a:ea typeface="游ゴシック" panose="020B0400000000000000" pitchFamily="50" charset="-128"/>
            </a:rPr>
            <a:t>メール送信先</a:t>
          </a:r>
          <a:endParaRPr kumimoji="1" lang="en-US" altLang="ja-JP" sz="1600" b="1" u="sng">
            <a:latin typeface="游ゴシック" panose="020B0400000000000000" pitchFamily="50" charset="-128"/>
            <a:ea typeface="游ゴシック" panose="020B0400000000000000" pitchFamily="50" charset="-128"/>
          </a:endParaRPr>
        </a:p>
        <a:p>
          <a:endParaRPr kumimoji="1" lang="en-US" altLang="ja-JP" sz="1100" b="1">
            <a:latin typeface="游ゴシック" panose="020B0400000000000000" pitchFamily="50" charset="-128"/>
            <a:ea typeface="游ゴシック" panose="020B0400000000000000" pitchFamily="50" charset="-128"/>
          </a:endParaRPr>
        </a:p>
        <a:p>
          <a:r>
            <a:rPr kumimoji="1" lang="ja-JP" altLang="en-US" sz="1400" b="1">
              <a:latin typeface="游ゴシック" panose="020B0400000000000000" pitchFamily="50" charset="-128"/>
              <a:ea typeface="游ゴシック" panose="020B0400000000000000" pitchFamily="50" charset="-128"/>
            </a:rPr>
            <a:t>メールアドレス</a:t>
          </a:r>
          <a:r>
            <a:rPr kumimoji="1" lang="en-US" altLang="ja-JP" sz="1400" b="1">
              <a:latin typeface="游ゴシック" panose="020B0400000000000000" pitchFamily="50" charset="-128"/>
              <a:ea typeface="游ゴシック" panose="020B0400000000000000" pitchFamily="50" charset="-128"/>
            </a:rPr>
            <a:t>:asbestos@8910.co.jp</a:t>
          </a:r>
          <a:r>
            <a:rPr kumimoji="1" lang="ja-JP" altLang="en-US" sz="1400" b="1">
              <a:latin typeface="游ゴシック" panose="020B0400000000000000" pitchFamily="50" charset="-128"/>
              <a:ea typeface="游ゴシック" panose="020B0400000000000000" pitchFamily="50" charset="-128"/>
            </a:rPr>
            <a:t>件名</a:t>
          </a:r>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御社名</a:t>
          </a:r>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アスベスト分析</a:t>
          </a:r>
          <a:endParaRPr kumimoji="1" lang="en-US" altLang="ja-JP" sz="1400" b="1">
            <a:latin typeface="游ゴシック" panose="020B0400000000000000" pitchFamily="50" charset="-128"/>
            <a:ea typeface="游ゴシック" panose="020B0400000000000000" pitchFamily="50" charset="-128"/>
          </a:endParaRPr>
        </a:p>
        <a:p>
          <a:r>
            <a:rPr kumimoji="1" lang="ja-JP" altLang="en-US" sz="1400" b="1">
              <a:latin typeface="游ゴシック" panose="020B0400000000000000" pitchFamily="50" charset="-128"/>
              <a:ea typeface="游ゴシック" panose="020B0400000000000000" pitchFamily="50" charset="-128"/>
            </a:rPr>
            <a:t>担当者</a:t>
          </a:r>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株式会社ハクトー　小坂</a:t>
          </a:r>
          <a:endParaRPr kumimoji="1" lang="en-US" altLang="ja-JP" sz="1400" b="1">
            <a:latin typeface="游ゴシック" panose="020B0400000000000000" pitchFamily="50" charset="-128"/>
            <a:ea typeface="游ゴシック" panose="020B0400000000000000" pitchFamily="50" charset="-128"/>
          </a:endParaRPr>
        </a:p>
        <a:p>
          <a:endParaRPr kumimoji="1" lang="en-US" altLang="ja-JP" sz="1400" b="1">
            <a:latin typeface="游ゴシック" panose="020B0400000000000000" pitchFamily="50" charset="-128"/>
            <a:ea typeface="游ゴシック" panose="020B0400000000000000" pitchFamily="50" charset="-128"/>
          </a:endParaRPr>
        </a:p>
      </xdr:txBody>
    </xdr:sp>
    <xdr:clientData/>
  </xdr:twoCellAnchor>
  <xdr:twoCellAnchor editAs="oneCell">
    <xdr:from>
      <xdr:col>0</xdr:col>
      <xdr:colOff>347134</xdr:colOff>
      <xdr:row>26</xdr:row>
      <xdr:rowOff>15488</xdr:rowOff>
    </xdr:from>
    <xdr:to>
      <xdr:col>3</xdr:col>
      <xdr:colOff>465668</xdr:colOff>
      <xdr:row>37</xdr:row>
      <xdr:rowOff>101600</xdr:rowOff>
    </xdr:to>
    <xdr:pic>
      <xdr:nvPicPr>
        <xdr:cNvPr id="28" name="図 27">
          <a:extLst>
            <a:ext uri="{FF2B5EF4-FFF2-40B4-BE49-F238E27FC236}">
              <a16:creationId xmlns:a16="http://schemas.microsoft.com/office/drawing/2014/main" id="{45CDEDFC-1D2C-5126-2DAF-B93E92396A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134" y="7491555"/>
          <a:ext cx="1947334" cy="2135045"/>
        </a:xfrm>
        <a:prstGeom prst="rect">
          <a:avLst/>
        </a:prstGeom>
      </xdr:spPr>
    </xdr:pic>
    <xdr:clientData/>
  </xdr:twoCellAnchor>
  <xdr:twoCellAnchor>
    <xdr:from>
      <xdr:col>0</xdr:col>
      <xdr:colOff>499533</xdr:colOff>
      <xdr:row>23</xdr:row>
      <xdr:rowOff>8466</xdr:rowOff>
    </xdr:from>
    <xdr:to>
      <xdr:col>3</xdr:col>
      <xdr:colOff>431800</xdr:colOff>
      <xdr:row>25</xdr:row>
      <xdr:rowOff>160866</xdr:rowOff>
    </xdr:to>
    <xdr:sp macro="" textlink="">
      <xdr:nvSpPr>
        <xdr:cNvPr id="29" name="四角形: 角を丸くする 28">
          <a:extLst>
            <a:ext uri="{FF2B5EF4-FFF2-40B4-BE49-F238E27FC236}">
              <a16:creationId xmlns:a16="http://schemas.microsoft.com/office/drawing/2014/main" id="{D22ABEA1-E291-CDF9-CD9D-49A905DFA4EC}"/>
            </a:ext>
          </a:extLst>
        </xdr:cNvPr>
        <xdr:cNvSpPr/>
      </xdr:nvSpPr>
      <xdr:spPr>
        <a:xfrm>
          <a:off x="499533" y="6925733"/>
          <a:ext cx="1761067" cy="524933"/>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游ゴシック" panose="020B0400000000000000" pitchFamily="50" charset="-128"/>
              <a:ea typeface="游ゴシック" panose="020B0400000000000000" pitchFamily="50" charset="-128"/>
            </a:rPr>
            <a:t>送付シート</a:t>
          </a:r>
        </a:p>
      </xdr:txBody>
    </xdr:sp>
    <xdr:clientData/>
  </xdr:twoCellAnchor>
  <xdr:twoCellAnchor>
    <xdr:from>
      <xdr:col>6</xdr:col>
      <xdr:colOff>254000</xdr:colOff>
      <xdr:row>23</xdr:row>
      <xdr:rowOff>67732</xdr:rowOff>
    </xdr:from>
    <xdr:to>
      <xdr:col>8</xdr:col>
      <xdr:colOff>795867</xdr:colOff>
      <xdr:row>26</xdr:row>
      <xdr:rowOff>33865</xdr:rowOff>
    </xdr:to>
    <xdr:sp macro="" textlink="">
      <xdr:nvSpPr>
        <xdr:cNvPr id="30" name="四角形: 角を丸くする 29">
          <a:extLst>
            <a:ext uri="{FF2B5EF4-FFF2-40B4-BE49-F238E27FC236}">
              <a16:creationId xmlns:a16="http://schemas.microsoft.com/office/drawing/2014/main" id="{C7E7E67E-2EA0-45A6-AD91-13ED22236F30}"/>
            </a:ext>
          </a:extLst>
        </xdr:cNvPr>
        <xdr:cNvSpPr/>
      </xdr:nvSpPr>
      <xdr:spPr>
        <a:xfrm>
          <a:off x="3911600" y="6984999"/>
          <a:ext cx="1761067" cy="524933"/>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游ゴシック" panose="020B0400000000000000" pitchFamily="50" charset="-128"/>
              <a:ea typeface="游ゴシック" panose="020B0400000000000000" pitchFamily="50" charset="-128"/>
            </a:rPr>
            <a:t>試料</a:t>
          </a:r>
        </a:p>
      </xdr:txBody>
    </xdr:sp>
    <xdr:clientData/>
  </xdr:twoCellAnchor>
  <xdr:twoCellAnchor>
    <xdr:from>
      <xdr:col>5</xdr:col>
      <xdr:colOff>440266</xdr:colOff>
      <xdr:row>26</xdr:row>
      <xdr:rowOff>143933</xdr:rowOff>
    </xdr:from>
    <xdr:to>
      <xdr:col>8</xdr:col>
      <xdr:colOff>1151466</xdr:colOff>
      <xdr:row>36</xdr:row>
      <xdr:rowOff>93134</xdr:rowOff>
    </xdr:to>
    <xdr:sp macro="" textlink="">
      <xdr:nvSpPr>
        <xdr:cNvPr id="31" name="正方形/長方形 30">
          <a:extLst>
            <a:ext uri="{FF2B5EF4-FFF2-40B4-BE49-F238E27FC236}">
              <a16:creationId xmlns:a16="http://schemas.microsoft.com/office/drawing/2014/main" id="{1C1BD082-7820-401A-A2C9-12262B018291}"/>
            </a:ext>
          </a:extLst>
        </xdr:cNvPr>
        <xdr:cNvSpPr/>
      </xdr:nvSpPr>
      <xdr:spPr>
        <a:xfrm>
          <a:off x="3488266" y="7620000"/>
          <a:ext cx="2540000" cy="1811867"/>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446616</xdr:colOff>
      <xdr:row>28</xdr:row>
      <xdr:rowOff>42333</xdr:rowOff>
    </xdr:from>
    <xdr:to>
      <xdr:col>8</xdr:col>
      <xdr:colOff>1157816</xdr:colOff>
      <xdr:row>28</xdr:row>
      <xdr:rowOff>48683</xdr:rowOff>
    </xdr:to>
    <xdr:cxnSp macro="">
      <xdr:nvCxnSpPr>
        <xdr:cNvPr id="32" name="直線コネクタ 31">
          <a:extLst>
            <a:ext uri="{FF2B5EF4-FFF2-40B4-BE49-F238E27FC236}">
              <a16:creationId xmlns:a16="http://schemas.microsoft.com/office/drawing/2014/main" id="{D33B8ADB-03B5-45BE-9164-9439DA8F2BCD}"/>
            </a:ext>
          </a:extLst>
        </xdr:cNvPr>
        <xdr:cNvCxnSpPr/>
      </xdr:nvCxnSpPr>
      <xdr:spPr>
        <a:xfrm>
          <a:off x="3494616" y="7890933"/>
          <a:ext cx="254000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440266</xdr:colOff>
      <xdr:row>27</xdr:row>
      <xdr:rowOff>112184</xdr:rowOff>
    </xdr:from>
    <xdr:to>
      <xdr:col>8</xdr:col>
      <xdr:colOff>1164166</xdr:colOff>
      <xdr:row>27</xdr:row>
      <xdr:rowOff>112184</xdr:rowOff>
    </xdr:to>
    <xdr:cxnSp macro="">
      <xdr:nvCxnSpPr>
        <xdr:cNvPr id="33" name="直線コネクタ 32">
          <a:extLst>
            <a:ext uri="{FF2B5EF4-FFF2-40B4-BE49-F238E27FC236}">
              <a16:creationId xmlns:a16="http://schemas.microsoft.com/office/drawing/2014/main" id="{065E5C60-EC4A-49C4-B095-F3711E7A3AFB}"/>
            </a:ext>
          </a:extLst>
        </xdr:cNvPr>
        <xdr:cNvCxnSpPr/>
      </xdr:nvCxnSpPr>
      <xdr:spPr>
        <a:xfrm>
          <a:off x="3488266" y="7774517"/>
          <a:ext cx="2552700"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550333</xdr:colOff>
      <xdr:row>29</xdr:row>
      <xdr:rowOff>169333</xdr:rowOff>
    </xdr:from>
    <xdr:to>
      <xdr:col>7</xdr:col>
      <xdr:colOff>80433</xdr:colOff>
      <xdr:row>35</xdr:row>
      <xdr:rowOff>84666</xdr:rowOff>
    </xdr:to>
    <xdr:sp macro="" textlink="">
      <xdr:nvSpPr>
        <xdr:cNvPr id="34" name="正方形/長方形 33">
          <a:extLst>
            <a:ext uri="{FF2B5EF4-FFF2-40B4-BE49-F238E27FC236}">
              <a16:creationId xmlns:a16="http://schemas.microsoft.com/office/drawing/2014/main" id="{AD5CCB0C-17F8-4448-8EDA-61AB070FCA64}"/>
            </a:ext>
          </a:extLst>
        </xdr:cNvPr>
        <xdr:cNvSpPr/>
      </xdr:nvSpPr>
      <xdr:spPr>
        <a:xfrm>
          <a:off x="3598333" y="8204200"/>
          <a:ext cx="749300" cy="1032933"/>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150283</xdr:colOff>
      <xdr:row>29</xdr:row>
      <xdr:rowOff>175683</xdr:rowOff>
    </xdr:from>
    <xdr:to>
      <xdr:col>8</xdr:col>
      <xdr:colOff>289983</xdr:colOff>
      <xdr:row>35</xdr:row>
      <xdr:rowOff>91016</xdr:rowOff>
    </xdr:to>
    <xdr:sp macro="" textlink="">
      <xdr:nvSpPr>
        <xdr:cNvPr id="35" name="正方形/長方形 34">
          <a:extLst>
            <a:ext uri="{FF2B5EF4-FFF2-40B4-BE49-F238E27FC236}">
              <a16:creationId xmlns:a16="http://schemas.microsoft.com/office/drawing/2014/main" id="{D2DB8AE1-F451-4A77-BDE6-F702E8A28139}"/>
            </a:ext>
          </a:extLst>
        </xdr:cNvPr>
        <xdr:cNvSpPr/>
      </xdr:nvSpPr>
      <xdr:spPr>
        <a:xfrm>
          <a:off x="4417483" y="8210550"/>
          <a:ext cx="749300" cy="1032933"/>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353483</xdr:colOff>
      <xdr:row>29</xdr:row>
      <xdr:rowOff>175683</xdr:rowOff>
    </xdr:from>
    <xdr:to>
      <xdr:col>8</xdr:col>
      <xdr:colOff>1102783</xdr:colOff>
      <xdr:row>35</xdr:row>
      <xdr:rowOff>91016</xdr:rowOff>
    </xdr:to>
    <xdr:sp macro="" textlink="">
      <xdr:nvSpPr>
        <xdr:cNvPr id="36" name="正方形/長方形 35">
          <a:extLst>
            <a:ext uri="{FF2B5EF4-FFF2-40B4-BE49-F238E27FC236}">
              <a16:creationId xmlns:a16="http://schemas.microsoft.com/office/drawing/2014/main" id="{B9FE9181-8352-4CB3-B038-9041D08AB64A}"/>
            </a:ext>
          </a:extLst>
        </xdr:cNvPr>
        <xdr:cNvSpPr/>
      </xdr:nvSpPr>
      <xdr:spPr>
        <a:xfrm>
          <a:off x="5230283" y="8210550"/>
          <a:ext cx="749300" cy="1032933"/>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541867</xdr:colOff>
      <xdr:row>30</xdr:row>
      <xdr:rowOff>84667</xdr:rowOff>
    </xdr:from>
    <xdr:to>
      <xdr:col>7</xdr:col>
      <xdr:colOff>78317</xdr:colOff>
      <xdr:row>30</xdr:row>
      <xdr:rowOff>91017</xdr:rowOff>
    </xdr:to>
    <xdr:cxnSp macro="">
      <xdr:nvCxnSpPr>
        <xdr:cNvPr id="38" name="直線コネクタ 37">
          <a:extLst>
            <a:ext uri="{FF2B5EF4-FFF2-40B4-BE49-F238E27FC236}">
              <a16:creationId xmlns:a16="http://schemas.microsoft.com/office/drawing/2014/main" id="{9843E1F3-039C-44EE-99D5-2A386C628D54}"/>
            </a:ext>
          </a:extLst>
        </xdr:cNvPr>
        <xdr:cNvCxnSpPr/>
      </xdr:nvCxnSpPr>
      <xdr:spPr>
        <a:xfrm flipV="1">
          <a:off x="3589867" y="8305800"/>
          <a:ext cx="75565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548217</xdr:colOff>
      <xdr:row>30</xdr:row>
      <xdr:rowOff>169333</xdr:rowOff>
    </xdr:from>
    <xdr:to>
      <xdr:col>7</xdr:col>
      <xdr:colOff>91017</xdr:colOff>
      <xdr:row>30</xdr:row>
      <xdr:rowOff>175683</xdr:rowOff>
    </xdr:to>
    <xdr:cxnSp macro="">
      <xdr:nvCxnSpPr>
        <xdr:cNvPr id="39" name="直線コネクタ 38">
          <a:extLst>
            <a:ext uri="{FF2B5EF4-FFF2-40B4-BE49-F238E27FC236}">
              <a16:creationId xmlns:a16="http://schemas.microsoft.com/office/drawing/2014/main" id="{429D7338-9A0C-4947-A0DB-BE60045D932E}"/>
            </a:ext>
          </a:extLst>
        </xdr:cNvPr>
        <xdr:cNvCxnSpPr/>
      </xdr:nvCxnSpPr>
      <xdr:spPr>
        <a:xfrm flipV="1">
          <a:off x="3596217" y="8390466"/>
          <a:ext cx="76200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141817</xdr:colOff>
      <xdr:row>30</xdr:row>
      <xdr:rowOff>91017</xdr:rowOff>
    </xdr:from>
    <xdr:to>
      <xdr:col>8</xdr:col>
      <xdr:colOff>287867</xdr:colOff>
      <xdr:row>30</xdr:row>
      <xdr:rowOff>97367</xdr:rowOff>
    </xdr:to>
    <xdr:cxnSp macro="">
      <xdr:nvCxnSpPr>
        <xdr:cNvPr id="40" name="直線コネクタ 39">
          <a:extLst>
            <a:ext uri="{FF2B5EF4-FFF2-40B4-BE49-F238E27FC236}">
              <a16:creationId xmlns:a16="http://schemas.microsoft.com/office/drawing/2014/main" id="{211E5D40-60CB-420F-8FBA-9E5078757A78}"/>
            </a:ext>
          </a:extLst>
        </xdr:cNvPr>
        <xdr:cNvCxnSpPr/>
      </xdr:nvCxnSpPr>
      <xdr:spPr>
        <a:xfrm flipV="1">
          <a:off x="4409017" y="8312150"/>
          <a:ext cx="75565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148167</xdr:colOff>
      <xdr:row>30</xdr:row>
      <xdr:rowOff>175683</xdr:rowOff>
    </xdr:from>
    <xdr:to>
      <xdr:col>8</xdr:col>
      <xdr:colOff>300567</xdr:colOff>
      <xdr:row>30</xdr:row>
      <xdr:rowOff>182033</xdr:rowOff>
    </xdr:to>
    <xdr:cxnSp macro="">
      <xdr:nvCxnSpPr>
        <xdr:cNvPr id="41" name="直線コネクタ 40">
          <a:extLst>
            <a:ext uri="{FF2B5EF4-FFF2-40B4-BE49-F238E27FC236}">
              <a16:creationId xmlns:a16="http://schemas.microsoft.com/office/drawing/2014/main" id="{630BE0AA-DE57-4559-BC2B-CD10B283F237}"/>
            </a:ext>
          </a:extLst>
        </xdr:cNvPr>
        <xdr:cNvCxnSpPr/>
      </xdr:nvCxnSpPr>
      <xdr:spPr>
        <a:xfrm flipV="1">
          <a:off x="4415367" y="8396816"/>
          <a:ext cx="76200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345017</xdr:colOff>
      <xdr:row>30</xdr:row>
      <xdr:rowOff>91017</xdr:rowOff>
    </xdr:from>
    <xdr:to>
      <xdr:col>8</xdr:col>
      <xdr:colOff>1100667</xdr:colOff>
      <xdr:row>30</xdr:row>
      <xdr:rowOff>97367</xdr:rowOff>
    </xdr:to>
    <xdr:cxnSp macro="">
      <xdr:nvCxnSpPr>
        <xdr:cNvPr id="42" name="直線コネクタ 41">
          <a:extLst>
            <a:ext uri="{FF2B5EF4-FFF2-40B4-BE49-F238E27FC236}">
              <a16:creationId xmlns:a16="http://schemas.microsoft.com/office/drawing/2014/main" id="{8A98B714-E5BD-4616-AD15-F556331B63DA}"/>
            </a:ext>
          </a:extLst>
        </xdr:cNvPr>
        <xdr:cNvCxnSpPr/>
      </xdr:nvCxnSpPr>
      <xdr:spPr>
        <a:xfrm flipV="1">
          <a:off x="5221817" y="8312150"/>
          <a:ext cx="75565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351367</xdr:colOff>
      <xdr:row>30</xdr:row>
      <xdr:rowOff>175683</xdr:rowOff>
    </xdr:from>
    <xdr:to>
      <xdr:col>8</xdr:col>
      <xdr:colOff>1113367</xdr:colOff>
      <xdr:row>30</xdr:row>
      <xdr:rowOff>182033</xdr:rowOff>
    </xdr:to>
    <xdr:cxnSp macro="">
      <xdr:nvCxnSpPr>
        <xdr:cNvPr id="43" name="直線コネクタ 42">
          <a:extLst>
            <a:ext uri="{FF2B5EF4-FFF2-40B4-BE49-F238E27FC236}">
              <a16:creationId xmlns:a16="http://schemas.microsoft.com/office/drawing/2014/main" id="{C42A3547-9488-41CE-9047-98023BDE02FF}"/>
            </a:ext>
          </a:extLst>
        </xdr:cNvPr>
        <xdr:cNvCxnSpPr/>
      </xdr:nvCxnSpPr>
      <xdr:spPr>
        <a:xfrm flipV="1">
          <a:off x="5228167" y="8396816"/>
          <a:ext cx="76200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592667</xdr:colOff>
      <xdr:row>31</xdr:row>
      <xdr:rowOff>93133</xdr:rowOff>
    </xdr:from>
    <xdr:to>
      <xdr:col>7</xdr:col>
      <xdr:colOff>67733</xdr:colOff>
      <xdr:row>35</xdr:row>
      <xdr:rowOff>59266</xdr:rowOff>
    </xdr:to>
    <xdr:sp macro="" textlink="">
      <xdr:nvSpPr>
        <xdr:cNvPr id="56" name="テキスト ボックス 55">
          <a:extLst>
            <a:ext uri="{FF2B5EF4-FFF2-40B4-BE49-F238E27FC236}">
              <a16:creationId xmlns:a16="http://schemas.microsoft.com/office/drawing/2014/main" id="{6E4CEF03-3C69-4E7D-AC30-C8E446A36293}"/>
            </a:ext>
          </a:extLst>
        </xdr:cNvPr>
        <xdr:cNvSpPr txBox="1"/>
      </xdr:nvSpPr>
      <xdr:spPr>
        <a:xfrm>
          <a:off x="3640667" y="8500533"/>
          <a:ext cx="694266" cy="711200"/>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①</a:t>
          </a:r>
          <a:endParaRPr kumimoji="1" lang="en-US" altLang="ja-JP" sz="1100">
            <a:latin typeface="游ゴシック" panose="020B0400000000000000" pitchFamily="50" charset="-128"/>
            <a:ea typeface="游ゴシック" panose="020B0400000000000000" pitchFamily="50" charset="-128"/>
          </a:endParaRPr>
        </a:p>
        <a:p>
          <a:r>
            <a:rPr kumimoji="1" lang="ja-JP" altLang="en-US" sz="1000">
              <a:latin typeface="游ゴシック" panose="020B0400000000000000" pitchFamily="50" charset="-128"/>
              <a:ea typeface="游ゴシック" panose="020B0400000000000000" pitchFamily="50" charset="-128"/>
            </a:rPr>
            <a:t>仕上塗材</a:t>
          </a:r>
          <a:endParaRPr kumimoji="1" lang="en-US" altLang="ja-JP" sz="10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7</xdr:col>
      <xdr:colOff>186266</xdr:colOff>
      <xdr:row>31</xdr:row>
      <xdr:rowOff>67733</xdr:rowOff>
    </xdr:from>
    <xdr:to>
      <xdr:col>8</xdr:col>
      <xdr:colOff>243416</xdr:colOff>
      <xdr:row>35</xdr:row>
      <xdr:rowOff>46566</xdr:rowOff>
    </xdr:to>
    <xdr:sp macro="" textlink="">
      <xdr:nvSpPr>
        <xdr:cNvPr id="58" name="テキスト ボックス 57">
          <a:extLst>
            <a:ext uri="{FF2B5EF4-FFF2-40B4-BE49-F238E27FC236}">
              <a16:creationId xmlns:a16="http://schemas.microsoft.com/office/drawing/2014/main" id="{C2885429-0D22-4FE7-A7C9-78C696D1F924}"/>
            </a:ext>
          </a:extLst>
        </xdr:cNvPr>
        <xdr:cNvSpPr txBox="1"/>
      </xdr:nvSpPr>
      <xdr:spPr>
        <a:xfrm>
          <a:off x="4453466" y="8475133"/>
          <a:ext cx="666750" cy="7239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②</a:t>
          </a:r>
          <a:endParaRPr kumimoji="1" lang="en-US" altLang="ja-JP" sz="1100">
            <a:latin typeface="游ゴシック" panose="020B0400000000000000" pitchFamily="50" charset="-128"/>
            <a:ea typeface="游ゴシック" panose="020B0400000000000000" pitchFamily="50" charset="-128"/>
          </a:endParaRPr>
        </a:p>
        <a:p>
          <a:r>
            <a:rPr kumimoji="1" lang="ja-JP" altLang="en-US" sz="800">
              <a:latin typeface="游ゴシック" panose="020B0400000000000000" pitchFamily="50" charset="-128"/>
              <a:ea typeface="游ゴシック" panose="020B0400000000000000" pitchFamily="50" charset="-128"/>
            </a:rPr>
            <a:t>石膏ボード</a:t>
          </a:r>
          <a:endParaRPr kumimoji="1" lang="en-US" altLang="ja-JP" sz="8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8</xdr:col>
      <xdr:colOff>389467</xdr:colOff>
      <xdr:row>31</xdr:row>
      <xdr:rowOff>59267</xdr:rowOff>
    </xdr:from>
    <xdr:to>
      <xdr:col>8</xdr:col>
      <xdr:colOff>1049867</xdr:colOff>
      <xdr:row>35</xdr:row>
      <xdr:rowOff>38100</xdr:rowOff>
    </xdr:to>
    <xdr:sp macro="" textlink="">
      <xdr:nvSpPr>
        <xdr:cNvPr id="59" name="テキスト ボックス 58">
          <a:extLst>
            <a:ext uri="{FF2B5EF4-FFF2-40B4-BE49-F238E27FC236}">
              <a16:creationId xmlns:a16="http://schemas.microsoft.com/office/drawing/2014/main" id="{92B6DCD6-D799-40EE-962E-C569517670BB}"/>
            </a:ext>
          </a:extLst>
        </xdr:cNvPr>
        <xdr:cNvSpPr txBox="1"/>
      </xdr:nvSpPr>
      <xdr:spPr>
        <a:xfrm>
          <a:off x="5266267" y="8466667"/>
          <a:ext cx="660400" cy="7239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③</a:t>
          </a:r>
          <a:endParaRPr kumimoji="1" lang="en-US" altLang="ja-JP" sz="1100">
            <a:latin typeface="游ゴシック" panose="020B0400000000000000" pitchFamily="50" charset="-128"/>
            <a:ea typeface="游ゴシック" panose="020B0400000000000000" pitchFamily="50" charset="-128"/>
          </a:endParaRPr>
        </a:p>
        <a:p>
          <a:r>
            <a:rPr kumimoji="1" lang="ja-JP" altLang="en-US" sz="900">
              <a:latin typeface="游ゴシック" panose="020B0400000000000000" pitchFamily="50" charset="-128"/>
              <a:ea typeface="游ゴシック" panose="020B0400000000000000" pitchFamily="50" charset="-128"/>
            </a:rPr>
            <a:t>聚楽壁</a:t>
          </a:r>
          <a:endParaRPr kumimoji="1" lang="en-US" altLang="ja-JP" sz="9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1</xdr:col>
      <xdr:colOff>558804</xdr:colOff>
      <xdr:row>38</xdr:row>
      <xdr:rowOff>110066</xdr:rowOff>
    </xdr:from>
    <xdr:to>
      <xdr:col>8</xdr:col>
      <xdr:colOff>296338</xdr:colOff>
      <xdr:row>43</xdr:row>
      <xdr:rowOff>55030</xdr:rowOff>
    </xdr:to>
    <xdr:sp macro="" textlink="">
      <xdr:nvSpPr>
        <xdr:cNvPr id="60" name="左中かっこ 59">
          <a:extLst>
            <a:ext uri="{FF2B5EF4-FFF2-40B4-BE49-F238E27FC236}">
              <a16:creationId xmlns:a16="http://schemas.microsoft.com/office/drawing/2014/main" id="{E1521F2E-D2A5-BFC5-B575-DBCF30186721}"/>
            </a:ext>
          </a:extLst>
        </xdr:cNvPr>
        <xdr:cNvSpPr/>
      </xdr:nvSpPr>
      <xdr:spPr>
        <a:xfrm rot="16200000">
          <a:off x="2732622" y="8257115"/>
          <a:ext cx="876297" cy="4004734"/>
        </a:xfrm>
        <a:prstGeom prst="leftBrace">
          <a:avLst>
            <a:gd name="adj1" fmla="val 8333"/>
            <a:gd name="adj2" fmla="val 50642"/>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296334</xdr:colOff>
      <xdr:row>44</xdr:row>
      <xdr:rowOff>8466</xdr:rowOff>
    </xdr:from>
    <xdr:to>
      <xdr:col>6</xdr:col>
      <xdr:colOff>465667</xdr:colOff>
      <xdr:row>51</xdr:row>
      <xdr:rowOff>59267</xdr:rowOff>
    </xdr:to>
    <xdr:sp macro="" textlink="">
      <xdr:nvSpPr>
        <xdr:cNvPr id="61" name="直方体 60">
          <a:extLst>
            <a:ext uri="{FF2B5EF4-FFF2-40B4-BE49-F238E27FC236}">
              <a16:creationId xmlns:a16="http://schemas.microsoft.com/office/drawing/2014/main" id="{E90CCFCF-6122-B962-0D52-CD936679B767}"/>
            </a:ext>
          </a:extLst>
        </xdr:cNvPr>
        <xdr:cNvSpPr/>
      </xdr:nvSpPr>
      <xdr:spPr>
        <a:xfrm>
          <a:off x="2125134" y="10837333"/>
          <a:ext cx="1998133" cy="1354667"/>
        </a:xfrm>
        <a:prstGeom prst="cube">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郵便物</a:t>
          </a:r>
        </a:p>
      </xdr:txBody>
    </xdr:sp>
    <xdr:clientData/>
  </xdr:twoCellAnchor>
  <xdr:twoCellAnchor>
    <xdr:from>
      <xdr:col>7</xdr:col>
      <xdr:colOff>84668</xdr:colOff>
      <xdr:row>45</xdr:row>
      <xdr:rowOff>0</xdr:rowOff>
    </xdr:from>
    <xdr:to>
      <xdr:col>13</xdr:col>
      <xdr:colOff>118532</xdr:colOff>
      <xdr:row>52</xdr:row>
      <xdr:rowOff>59266</xdr:rowOff>
    </xdr:to>
    <xdr:sp macro="" textlink="">
      <xdr:nvSpPr>
        <xdr:cNvPr id="62" name="テキスト ボックス 61">
          <a:extLst>
            <a:ext uri="{FF2B5EF4-FFF2-40B4-BE49-F238E27FC236}">
              <a16:creationId xmlns:a16="http://schemas.microsoft.com/office/drawing/2014/main" id="{88A25C4A-832C-F73B-F209-4D5232C60BB6}"/>
            </a:ext>
          </a:extLst>
        </xdr:cNvPr>
        <xdr:cNvSpPr txBox="1"/>
      </xdr:nvSpPr>
      <xdr:spPr>
        <a:xfrm>
          <a:off x="4351868" y="11015133"/>
          <a:ext cx="4301064" cy="1363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アスベスト検体在中とご記入下さい。</a:t>
          </a:r>
          <a:endParaRPr kumimoji="1" lang="en-US" altLang="ja-JP" sz="1400" b="1">
            <a:latin typeface="游ゴシック" panose="020B0400000000000000" pitchFamily="50" charset="-128"/>
            <a:ea typeface="游ゴシック" panose="020B0400000000000000" pitchFamily="50" charset="-128"/>
          </a:endParaRPr>
        </a:p>
        <a:p>
          <a:endParaRPr kumimoji="1" lang="en-US" altLang="ja-JP" sz="1400" b="1">
            <a:latin typeface="游ゴシック" panose="020B0400000000000000" pitchFamily="50" charset="-128"/>
            <a:ea typeface="游ゴシック" panose="020B0400000000000000" pitchFamily="50" charset="-128"/>
          </a:endParaRPr>
        </a:p>
        <a:p>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試料の飛散・汚染防止のため、試料が漏れ出さないように袋を密閉してください。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28</xdr:col>
      <xdr:colOff>190500</xdr:colOff>
      <xdr:row>5</xdr:row>
      <xdr:rowOff>19050</xdr:rowOff>
    </xdr:to>
    <xdr:sp macro="" textlink="">
      <xdr:nvSpPr>
        <xdr:cNvPr id="2" name="Text Box 1">
          <a:extLst>
            <a:ext uri="{FF2B5EF4-FFF2-40B4-BE49-F238E27FC236}">
              <a16:creationId xmlns:a16="http://schemas.microsoft.com/office/drawing/2014/main" id="{2D582E44-3DB1-4AE5-820D-A4385F461876}"/>
            </a:ext>
          </a:extLst>
        </xdr:cNvPr>
        <xdr:cNvSpPr txBox="1">
          <a:spLocks noChangeArrowheads="1"/>
        </xdr:cNvSpPr>
      </xdr:nvSpPr>
      <xdr:spPr bwMode="auto">
        <a:xfrm>
          <a:off x="190500" y="1409700"/>
          <a:ext cx="469392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明朝"/>
              <a:ea typeface="ＭＳ Ｐ明朝"/>
            </a:rPr>
            <a:t>下記の通り注文致します。了解書に記名、捺印の上ＦＡＸにて御返送下さい。</a:t>
          </a:r>
          <a:endParaRPr lang="ja-JP" altLang="en-US"/>
        </a:p>
      </xdr:txBody>
    </xdr:sp>
    <xdr:clientData/>
  </xdr:twoCellAnchor>
  <xdr:twoCellAnchor>
    <xdr:from>
      <xdr:col>35</xdr:col>
      <xdr:colOff>114300</xdr:colOff>
      <xdr:row>17</xdr:row>
      <xdr:rowOff>19050</xdr:rowOff>
    </xdr:from>
    <xdr:to>
      <xdr:col>36</xdr:col>
      <xdr:colOff>285750</xdr:colOff>
      <xdr:row>17</xdr:row>
      <xdr:rowOff>371475</xdr:rowOff>
    </xdr:to>
    <xdr:sp macro="" textlink="">
      <xdr:nvSpPr>
        <xdr:cNvPr id="3" name="Oval 2">
          <a:extLst>
            <a:ext uri="{FF2B5EF4-FFF2-40B4-BE49-F238E27FC236}">
              <a16:creationId xmlns:a16="http://schemas.microsoft.com/office/drawing/2014/main" id="{FA090E3A-9F29-412D-BB80-BF59186118DF}"/>
            </a:ext>
          </a:extLst>
        </xdr:cNvPr>
        <xdr:cNvSpPr>
          <a:spLocks noChangeArrowheads="1"/>
        </xdr:cNvSpPr>
      </xdr:nvSpPr>
      <xdr:spPr bwMode="auto">
        <a:xfrm>
          <a:off x="6294120" y="6046470"/>
          <a:ext cx="400050" cy="3524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4" name="Oval 3">
          <a:extLst>
            <a:ext uri="{FF2B5EF4-FFF2-40B4-BE49-F238E27FC236}">
              <a16:creationId xmlns:a16="http://schemas.microsoft.com/office/drawing/2014/main" id="{88B3E842-B12E-46A0-8EBD-CAF25DBF1896}"/>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5" name="Oval 4">
          <a:extLst>
            <a:ext uri="{FF2B5EF4-FFF2-40B4-BE49-F238E27FC236}">
              <a16:creationId xmlns:a16="http://schemas.microsoft.com/office/drawing/2014/main" id="{66997923-0DC1-4F8C-9C86-F95BE0D4A6E7}"/>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6" name="Oval 5">
          <a:extLst>
            <a:ext uri="{FF2B5EF4-FFF2-40B4-BE49-F238E27FC236}">
              <a16:creationId xmlns:a16="http://schemas.microsoft.com/office/drawing/2014/main" id="{D08F7473-08B0-45EB-943E-CC3D8786C65F}"/>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7" name="Text Box 6">
          <a:extLst>
            <a:ext uri="{FF2B5EF4-FFF2-40B4-BE49-F238E27FC236}">
              <a16:creationId xmlns:a16="http://schemas.microsoft.com/office/drawing/2014/main" id="{B7956678-4190-4E7C-9CE2-E4BB07F47696}"/>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8" name="Oval 10">
          <a:extLst>
            <a:ext uri="{FF2B5EF4-FFF2-40B4-BE49-F238E27FC236}">
              <a16:creationId xmlns:a16="http://schemas.microsoft.com/office/drawing/2014/main" id="{E45BE112-27FE-4FE2-B0B3-09CBD3466160}"/>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9" name="Oval 11">
          <a:extLst>
            <a:ext uri="{FF2B5EF4-FFF2-40B4-BE49-F238E27FC236}">
              <a16:creationId xmlns:a16="http://schemas.microsoft.com/office/drawing/2014/main" id="{9623462C-1512-459C-8714-26E2A38CBF7F}"/>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10" name="Oval 12">
          <a:extLst>
            <a:ext uri="{FF2B5EF4-FFF2-40B4-BE49-F238E27FC236}">
              <a16:creationId xmlns:a16="http://schemas.microsoft.com/office/drawing/2014/main" id="{64140FAC-0ED8-42B2-B21C-232F8AD99C66}"/>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11" name="Text Box 13">
          <a:extLst>
            <a:ext uri="{FF2B5EF4-FFF2-40B4-BE49-F238E27FC236}">
              <a16:creationId xmlns:a16="http://schemas.microsoft.com/office/drawing/2014/main" id="{A529517C-DBD5-4F3A-B26D-E4BC882DCF6C}"/>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12" name="Oval 17">
          <a:extLst>
            <a:ext uri="{FF2B5EF4-FFF2-40B4-BE49-F238E27FC236}">
              <a16:creationId xmlns:a16="http://schemas.microsoft.com/office/drawing/2014/main" id="{181F8E6B-058F-4FE1-B9D0-8F974BD1B9A0}"/>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13" name="Oval 18">
          <a:extLst>
            <a:ext uri="{FF2B5EF4-FFF2-40B4-BE49-F238E27FC236}">
              <a16:creationId xmlns:a16="http://schemas.microsoft.com/office/drawing/2014/main" id="{35C57E65-7FB9-437F-AA56-6EFCD8C4557D}"/>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14" name="Oval 19">
          <a:extLst>
            <a:ext uri="{FF2B5EF4-FFF2-40B4-BE49-F238E27FC236}">
              <a16:creationId xmlns:a16="http://schemas.microsoft.com/office/drawing/2014/main" id="{C21A37DA-19E6-4246-BB88-858679DE0FC6}"/>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15" name="Text Box 20">
          <a:extLst>
            <a:ext uri="{FF2B5EF4-FFF2-40B4-BE49-F238E27FC236}">
              <a16:creationId xmlns:a16="http://schemas.microsoft.com/office/drawing/2014/main" id="{19797CCF-2284-4B31-86F2-BA41C96FFE34}"/>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16" name="Oval 24">
          <a:extLst>
            <a:ext uri="{FF2B5EF4-FFF2-40B4-BE49-F238E27FC236}">
              <a16:creationId xmlns:a16="http://schemas.microsoft.com/office/drawing/2014/main" id="{BCE4FDF1-201B-444E-9735-E7E650EF4071}"/>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17" name="Oval 25">
          <a:extLst>
            <a:ext uri="{FF2B5EF4-FFF2-40B4-BE49-F238E27FC236}">
              <a16:creationId xmlns:a16="http://schemas.microsoft.com/office/drawing/2014/main" id="{C233403D-F656-41DC-9773-8969E5E56C94}"/>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18" name="Oval 26">
          <a:extLst>
            <a:ext uri="{FF2B5EF4-FFF2-40B4-BE49-F238E27FC236}">
              <a16:creationId xmlns:a16="http://schemas.microsoft.com/office/drawing/2014/main" id="{A1708AB9-1D4B-4C08-BDFA-DB8A2F64B4C6}"/>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19" name="Text Box 27">
          <a:extLst>
            <a:ext uri="{FF2B5EF4-FFF2-40B4-BE49-F238E27FC236}">
              <a16:creationId xmlns:a16="http://schemas.microsoft.com/office/drawing/2014/main" id="{7BA7D7AF-9D3B-4008-B000-9B9EC021C96B}"/>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20" name="Oval 31">
          <a:extLst>
            <a:ext uri="{FF2B5EF4-FFF2-40B4-BE49-F238E27FC236}">
              <a16:creationId xmlns:a16="http://schemas.microsoft.com/office/drawing/2014/main" id="{C61DFB50-AE0B-4A91-B416-3F2C51917C9A}"/>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21" name="Oval 32">
          <a:extLst>
            <a:ext uri="{FF2B5EF4-FFF2-40B4-BE49-F238E27FC236}">
              <a16:creationId xmlns:a16="http://schemas.microsoft.com/office/drawing/2014/main" id="{F2028E2A-3DDE-4A00-BEB5-B09DF23B2B68}"/>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22" name="Oval 33">
          <a:extLst>
            <a:ext uri="{FF2B5EF4-FFF2-40B4-BE49-F238E27FC236}">
              <a16:creationId xmlns:a16="http://schemas.microsoft.com/office/drawing/2014/main" id="{C7178B58-E990-47FB-9177-28975C64B499}"/>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23" name="Text Box 34">
          <a:extLst>
            <a:ext uri="{FF2B5EF4-FFF2-40B4-BE49-F238E27FC236}">
              <a16:creationId xmlns:a16="http://schemas.microsoft.com/office/drawing/2014/main" id="{D19D129D-10A8-488A-A2C6-0DC30043AD42}"/>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24" name="Oval 38">
          <a:extLst>
            <a:ext uri="{FF2B5EF4-FFF2-40B4-BE49-F238E27FC236}">
              <a16:creationId xmlns:a16="http://schemas.microsoft.com/office/drawing/2014/main" id="{6FA82295-0A61-4576-9B93-75CA24ACED79}"/>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25" name="Oval 39">
          <a:extLst>
            <a:ext uri="{FF2B5EF4-FFF2-40B4-BE49-F238E27FC236}">
              <a16:creationId xmlns:a16="http://schemas.microsoft.com/office/drawing/2014/main" id="{E3543BCF-A0A5-41D2-BE25-18EBAAA41848}"/>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26" name="Oval 40">
          <a:extLst>
            <a:ext uri="{FF2B5EF4-FFF2-40B4-BE49-F238E27FC236}">
              <a16:creationId xmlns:a16="http://schemas.microsoft.com/office/drawing/2014/main" id="{F5574256-05A4-4E74-90D3-F88C14BA501C}"/>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27" name="Text Box 41">
          <a:extLst>
            <a:ext uri="{FF2B5EF4-FFF2-40B4-BE49-F238E27FC236}">
              <a16:creationId xmlns:a16="http://schemas.microsoft.com/office/drawing/2014/main" id="{59A7A352-38E6-4764-9249-019CF7F8EF18}"/>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28" name="Oval 45">
          <a:extLst>
            <a:ext uri="{FF2B5EF4-FFF2-40B4-BE49-F238E27FC236}">
              <a16:creationId xmlns:a16="http://schemas.microsoft.com/office/drawing/2014/main" id="{77C79466-93D5-403B-B9A1-A7D290829D55}"/>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29" name="Oval 46">
          <a:extLst>
            <a:ext uri="{FF2B5EF4-FFF2-40B4-BE49-F238E27FC236}">
              <a16:creationId xmlns:a16="http://schemas.microsoft.com/office/drawing/2014/main" id="{1BE9044B-59A9-4508-B6F3-42EB5AF15477}"/>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30" name="Oval 47">
          <a:extLst>
            <a:ext uri="{FF2B5EF4-FFF2-40B4-BE49-F238E27FC236}">
              <a16:creationId xmlns:a16="http://schemas.microsoft.com/office/drawing/2014/main" id="{142D3B1A-A510-42D5-B21F-68D6820A7170}"/>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31" name="Text Box 48">
          <a:extLst>
            <a:ext uri="{FF2B5EF4-FFF2-40B4-BE49-F238E27FC236}">
              <a16:creationId xmlns:a16="http://schemas.microsoft.com/office/drawing/2014/main" id="{BE84E4AF-96FE-42C2-B561-AAB4B5EE27EB}"/>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32" name="Oval 52">
          <a:extLst>
            <a:ext uri="{FF2B5EF4-FFF2-40B4-BE49-F238E27FC236}">
              <a16:creationId xmlns:a16="http://schemas.microsoft.com/office/drawing/2014/main" id="{587A5BF2-2EF9-470F-A916-CB370B6487E2}"/>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33" name="Oval 53">
          <a:extLst>
            <a:ext uri="{FF2B5EF4-FFF2-40B4-BE49-F238E27FC236}">
              <a16:creationId xmlns:a16="http://schemas.microsoft.com/office/drawing/2014/main" id="{D6D988D0-565B-4F83-9475-04C037670293}"/>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34" name="Oval 54">
          <a:extLst>
            <a:ext uri="{FF2B5EF4-FFF2-40B4-BE49-F238E27FC236}">
              <a16:creationId xmlns:a16="http://schemas.microsoft.com/office/drawing/2014/main" id="{DEB6E618-4411-4734-B6A8-BEAFD8A0A440}"/>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35" name="Text Box 55">
          <a:extLst>
            <a:ext uri="{FF2B5EF4-FFF2-40B4-BE49-F238E27FC236}">
              <a16:creationId xmlns:a16="http://schemas.microsoft.com/office/drawing/2014/main" id="{DB8EB2D1-3EF2-4B14-9E09-C247A1A9D937}"/>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36" name="Oval 59">
          <a:extLst>
            <a:ext uri="{FF2B5EF4-FFF2-40B4-BE49-F238E27FC236}">
              <a16:creationId xmlns:a16="http://schemas.microsoft.com/office/drawing/2014/main" id="{6A5B58F5-2CC2-4F66-96D1-5ACE1759FDD5}"/>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37" name="Oval 60">
          <a:extLst>
            <a:ext uri="{FF2B5EF4-FFF2-40B4-BE49-F238E27FC236}">
              <a16:creationId xmlns:a16="http://schemas.microsoft.com/office/drawing/2014/main" id="{8B72F353-F63B-4D94-9B55-1B46B9F51096}"/>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38" name="Oval 61">
          <a:extLst>
            <a:ext uri="{FF2B5EF4-FFF2-40B4-BE49-F238E27FC236}">
              <a16:creationId xmlns:a16="http://schemas.microsoft.com/office/drawing/2014/main" id="{1ED498FC-A848-44BF-9841-E1AACBBB828A}"/>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39" name="Text Box 62">
          <a:extLst>
            <a:ext uri="{FF2B5EF4-FFF2-40B4-BE49-F238E27FC236}">
              <a16:creationId xmlns:a16="http://schemas.microsoft.com/office/drawing/2014/main" id="{46764C1F-905B-41AE-86A3-7C3E551E898C}"/>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40" name="Oval 66">
          <a:extLst>
            <a:ext uri="{FF2B5EF4-FFF2-40B4-BE49-F238E27FC236}">
              <a16:creationId xmlns:a16="http://schemas.microsoft.com/office/drawing/2014/main" id="{B8842E3F-16C3-4FAC-88DB-3975876457FD}"/>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41" name="Oval 67">
          <a:extLst>
            <a:ext uri="{FF2B5EF4-FFF2-40B4-BE49-F238E27FC236}">
              <a16:creationId xmlns:a16="http://schemas.microsoft.com/office/drawing/2014/main" id="{EDE892DA-3EF9-456F-970E-3789C5498B0A}"/>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42" name="Oval 68">
          <a:extLst>
            <a:ext uri="{FF2B5EF4-FFF2-40B4-BE49-F238E27FC236}">
              <a16:creationId xmlns:a16="http://schemas.microsoft.com/office/drawing/2014/main" id="{4CD90B9C-A7A7-447A-9EEE-86E615EC1645}"/>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43" name="Text Box 69">
          <a:extLst>
            <a:ext uri="{FF2B5EF4-FFF2-40B4-BE49-F238E27FC236}">
              <a16:creationId xmlns:a16="http://schemas.microsoft.com/office/drawing/2014/main" id="{73A1F83B-A4FE-4DD9-8670-80443623E4F7}"/>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44" name="Oval 73">
          <a:extLst>
            <a:ext uri="{FF2B5EF4-FFF2-40B4-BE49-F238E27FC236}">
              <a16:creationId xmlns:a16="http://schemas.microsoft.com/office/drawing/2014/main" id="{54E5CE8B-8CC9-41DF-9A47-994648933B63}"/>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45" name="Oval 74">
          <a:extLst>
            <a:ext uri="{FF2B5EF4-FFF2-40B4-BE49-F238E27FC236}">
              <a16:creationId xmlns:a16="http://schemas.microsoft.com/office/drawing/2014/main" id="{27145FD8-90B0-467D-BD6C-A6A9CB9C0F82}"/>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46" name="Oval 75">
          <a:extLst>
            <a:ext uri="{FF2B5EF4-FFF2-40B4-BE49-F238E27FC236}">
              <a16:creationId xmlns:a16="http://schemas.microsoft.com/office/drawing/2014/main" id="{668F34D5-7E29-4A51-87B6-8D8138233F41}"/>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47" name="Text Box 76">
          <a:extLst>
            <a:ext uri="{FF2B5EF4-FFF2-40B4-BE49-F238E27FC236}">
              <a16:creationId xmlns:a16="http://schemas.microsoft.com/office/drawing/2014/main" id="{8A73BC69-2761-4D3E-A068-C2B70F17FAD0}"/>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48" name="Oval 80">
          <a:extLst>
            <a:ext uri="{FF2B5EF4-FFF2-40B4-BE49-F238E27FC236}">
              <a16:creationId xmlns:a16="http://schemas.microsoft.com/office/drawing/2014/main" id="{4E441B66-63D3-4C52-BD40-8CB877098C26}"/>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49" name="Oval 81">
          <a:extLst>
            <a:ext uri="{FF2B5EF4-FFF2-40B4-BE49-F238E27FC236}">
              <a16:creationId xmlns:a16="http://schemas.microsoft.com/office/drawing/2014/main" id="{F4D58BE2-F067-416E-B235-A036C2E5C834}"/>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50" name="Oval 82">
          <a:extLst>
            <a:ext uri="{FF2B5EF4-FFF2-40B4-BE49-F238E27FC236}">
              <a16:creationId xmlns:a16="http://schemas.microsoft.com/office/drawing/2014/main" id="{2481DD21-5F38-4747-80A3-98889A6D8788}"/>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51" name="Text Box 83">
          <a:extLst>
            <a:ext uri="{FF2B5EF4-FFF2-40B4-BE49-F238E27FC236}">
              <a16:creationId xmlns:a16="http://schemas.microsoft.com/office/drawing/2014/main" id="{ED22E105-4B6F-4454-A735-4D5CDA3BBFC6}"/>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31</xdr:col>
      <xdr:colOff>114300</xdr:colOff>
      <xdr:row>22</xdr:row>
      <xdr:rowOff>28575</xdr:rowOff>
    </xdr:from>
    <xdr:to>
      <xdr:col>33</xdr:col>
      <xdr:colOff>57150</xdr:colOff>
      <xdr:row>22</xdr:row>
      <xdr:rowOff>381000</xdr:rowOff>
    </xdr:to>
    <xdr:sp macro="" textlink="">
      <xdr:nvSpPr>
        <xdr:cNvPr id="52" name="Oval 88">
          <a:extLst>
            <a:ext uri="{FF2B5EF4-FFF2-40B4-BE49-F238E27FC236}">
              <a16:creationId xmlns:a16="http://schemas.microsoft.com/office/drawing/2014/main" id="{A6C303EC-F8FF-463F-BB77-5F2AE453BB10}"/>
            </a:ext>
          </a:extLst>
        </xdr:cNvPr>
        <xdr:cNvSpPr>
          <a:spLocks noChangeArrowheads="1"/>
        </xdr:cNvSpPr>
      </xdr:nvSpPr>
      <xdr:spPr bwMode="auto">
        <a:xfrm>
          <a:off x="5425440" y="7412355"/>
          <a:ext cx="377190" cy="3524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31</xdr:col>
      <xdr:colOff>114300</xdr:colOff>
      <xdr:row>23</xdr:row>
      <xdr:rowOff>47625</xdr:rowOff>
    </xdr:from>
    <xdr:to>
      <xdr:col>33</xdr:col>
      <xdr:colOff>57150</xdr:colOff>
      <xdr:row>24</xdr:row>
      <xdr:rowOff>9525</xdr:rowOff>
    </xdr:to>
    <xdr:sp macro="" textlink="">
      <xdr:nvSpPr>
        <xdr:cNvPr id="53" name="Oval 89">
          <a:extLst>
            <a:ext uri="{FF2B5EF4-FFF2-40B4-BE49-F238E27FC236}">
              <a16:creationId xmlns:a16="http://schemas.microsoft.com/office/drawing/2014/main" id="{365557E7-FA78-4890-8874-5F6A3DD5689D}"/>
            </a:ext>
          </a:extLst>
        </xdr:cNvPr>
        <xdr:cNvSpPr>
          <a:spLocks noChangeArrowheads="1"/>
        </xdr:cNvSpPr>
      </xdr:nvSpPr>
      <xdr:spPr bwMode="auto">
        <a:xfrm>
          <a:off x="5425440" y="7820025"/>
          <a:ext cx="377190" cy="35052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31</xdr:col>
      <xdr:colOff>76200</xdr:colOff>
      <xdr:row>26</xdr:row>
      <xdr:rowOff>47625</xdr:rowOff>
    </xdr:from>
    <xdr:to>
      <xdr:col>33</xdr:col>
      <xdr:colOff>19050</xdr:colOff>
      <xdr:row>27</xdr:row>
      <xdr:rowOff>9525</xdr:rowOff>
    </xdr:to>
    <xdr:sp macro="" textlink="">
      <xdr:nvSpPr>
        <xdr:cNvPr id="54" name="Oval 90">
          <a:extLst>
            <a:ext uri="{FF2B5EF4-FFF2-40B4-BE49-F238E27FC236}">
              <a16:creationId xmlns:a16="http://schemas.microsoft.com/office/drawing/2014/main" id="{3AD5DC54-2442-4EC8-BFED-8D71C1F853BC}"/>
            </a:ext>
          </a:extLst>
        </xdr:cNvPr>
        <xdr:cNvSpPr>
          <a:spLocks noChangeArrowheads="1"/>
        </xdr:cNvSpPr>
      </xdr:nvSpPr>
      <xdr:spPr bwMode="auto">
        <a:xfrm>
          <a:off x="5387340" y="8795385"/>
          <a:ext cx="377190" cy="35052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31</xdr:col>
      <xdr:colOff>76200</xdr:colOff>
      <xdr:row>27</xdr:row>
      <xdr:rowOff>47625</xdr:rowOff>
    </xdr:from>
    <xdr:to>
      <xdr:col>33</xdr:col>
      <xdr:colOff>19050</xdr:colOff>
      <xdr:row>28</xdr:row>
      <xdr:rowOff>9525</xdr:rowOff>
    </xdr:to>
    <xdr:sp macro="" textlink="">
      <xdr:nvSpPr>
        <xdr:cNvPr id="55" name="Oval 91">
          <a:extLst>
            <a:ext uri="{FF2B5EF4-FFF2-40B4-BE49-F238E27FC236}">
              <a16:creationId xmlns:a16="http://schemas.microsoft.com/office/drawing/2014/main" id="{9906D0DD-88FA-4960-A132-AAC0CD2E73DA}"/>
            </a:ext>
          </a:extLst>
        </xdr:cNvPr>
        <xdr:cNvSpPr>
          <a:spLocks noChangeArrowheads="1"/>
        </xdr:cNvSpPr>
      </xdr:nvSpPr>
      <xdr:spPr bwMode="auto">
        <a:xfrm>
          <a:off x="5387340" y="9184005"/>
          <a:ext cx="377190" cy="35052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31</xdr:col>
      <xdr:colOff>76200</xdr:colOff>
      <xdr:row>28</xdr:row>
      <xdr:rowOff>19050</xdr:rowOff>
    </xdr:from>
    <xdr:to>
      <xdr:col>33</xdr:col>
      <xdr:colOff>19050</xdr:colOff>
      <xdr:row>28</xdr:row>
      <xdr:rowOff>371475</xdr:rowOff>
    </xdr:to>
    <xdr:sp macro="" textlink="">
      <xdr:nvSpPr>
        <xdr:cNvPr id="56" name="Oval 92">
          <a:extLst>
            <a:ext uri="{FF2B5EF4-FFF2-40B4-BE49-F238E27FC236}">
              <a16:creationId xmlns:a16="http://schemas.microsoft.com/office/drawing/2014/main" id="{7CCEEE22-1F65-4666-9C03-77B20D38F9D9}"/>
            </a:ext>
          </a:extLst>
        </xdr:cNvPr>
        <xdr:cNvSpPr>
          <a:spLocks noChangeArrowheads="1"/>
        </xdr:cNvSpPr>
      </xdr:nvSpPr>
      <xdr:spPr bwMode="auto">
        <a:xfrm>
          <a:off x="5387340" y="9544050"/>
          <a:ext cx="377190" cy="3524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31</xdr:col>
      <xdr:colOff>76200</xdr:colOff>
      <xdr:row>29</xdr:row>
      <xdr:rowOff>28575</xdr:rowOff>
    </xdr:from>
    <xdr:to>
      <xdr:col>33</xdr:col>
      <xdr:colOff>19050</xdr:colOff>
      <xdr:row>29</xdr:row>
      <xdr:rowOff>381000</xdr:rowOff>
    </xdr:to>
    <xdr:sp macro="" textlink="">
      <xdr:nvSpPr>
        <xdr:cNvPr id="57" name="Oval 93">
          <a:extLst>
            <a:ext uri="{FF2B5EF4-FFF2-40B4-BE49-F238E27FC236}">
              <a16:creationId xmlns:a16="http://schemas.microsoft.com/office/drawing/2014/main" id="{8D490955-1C5F-4CA4-BACE-44B4AD36864C}"/>
            </a:ext>
          </a:extLst>
        </xdr:cNvPr>
        <xdr:cNvSpPr>
          <a:spLocks noChangeArrowheads="1"/>
        </xdr:cNvSpPr>
      </xdr:nvSpPr>
      <xdr:spPr bwMode="auto">
        <a:xfrm>
          <a:off x="5387340" y="9942195"/>
          <a:ext cx="377190" cy="3524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31</xdr:col>
      <xdr:colOff>76200</xdr:colOff>
      <xdr:row>20</xdr:row>
      <xdr:rowOff>190500</xdr:rowOff>
    </xdr:from>
    <xdr:to>
      <xdr:col>33</xdr:col>
      <xdr:colOff>171450</xdr:colOff>
      <xdr:row>22</xdr:row>
      <xdr:rowOff>0</xdr:rowOff>
    </xdr:to>
    <xdr:sp macro="" textlink="">
      <xdr:nvSpPr>
        <xdr:cNvPr id="58" name="Text Box 94">
          <a:extLst>
            <a:ext uri="{FF2B5EF4-FFF2-40B4-BE49-F238E27FC236}">
              <a16:creationId xmlns:a16="http://schemas.microsoft.com/office/drawing/2014/main" id="{482031F8-7DD5-4AD2-9AE5-2B60CDB1FDD7}"/>
            </a:ext>
          </a:extLst>
        </xdr:cNvPr>
        <xdr:cNvSpPr txBox="1">
          <a:spLocks noChangeArrowheads="1"/>
        </xdr:cNvSpPr>
      </xdr:nvSpPr>
      <xdr:spPr bwMode="auto">
        <a:xfrm>
          <a:off x="5387340" y="7071360"/>
          <a:ext cx="529590" cy="31242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業　  者</a:t>
          </a:r>
        </a:p>
        <a:p>
          <a:pPr algn="l" rtl="0">
            <a:lnSpc>
              <a:spcPts val="1100"/>
            </a:lnSpc>
            <a:defRPr sz="1000"/>
          </a:pPr>
          <a:r>
            <a:rPr lang="ja-JP" altLang="en-US" sz="1000" b="0" i="0" u="none" strike="noStrike" baseline="0">
              <a:solidFill>
                <a:srgbClr val="000000"/>
              </a:solidFill>
              <a:latin typeface="ＭＳ Ｐ明朝"/>
              <a:ea typeface="ＭＳ Ｐ明朝"/>
            </a:rPr>
            <a:t>了解印</a:t>
          </a:r>
          <a:endParaRPr lang="ja-JP" altLang="en-US"/>
        </a:p>
      </xdr:txBody>
    </xdr:sp>
    <xdr:clientData/>
  </xdr:twoCellAnchor>
  <xdr:twoCellAnchor>
    <xdr:from>
      <xdr:col>31</xdr:col>
      <xdr:colOff>76200</xdr:colOff>
      <xdr:row>24</xdr:row>
      <xdr:rowOff>266700</xdr:rowOff>
    </xdr:from>
    <xdr:to>
      <xdr:col>33</xdr:col>
      <xdr:colOff>171450</xdr:colOff>
      <xdr:row>25</xdr:row>
      <xdr:rowOff>371475</xdr:rowOff>
    </xdr:to>
    <xdr:sp macro="" textlink="">
      <xdr:nvSpPr>
        <xdr:cNvPr id="59" name="Text Box 95">
          <a:extLst>
            <a:ext uri="{FF2B5EF4-FFF2-40B4-BE49-F238E27FC236}">
              <a16:creationId xmlns:a16="http://schemas.microsoft.com/office/drawing/2014/main" id="{28FFCA35-191B-411E-869D-93289E8B4BFB}"/>
            </a:ext>
          </a:extLst>
        </xdr:cNvPr>
        <xdr:cNvSpPr txBox="1">
          <a:spLocks noChangeArrowheads="1"/>
        </xdr:cNvSpPr>
      </xdr:nvSpPr>
      <xdr:spPr bwMode="auto">
        <a:xfrm>
          <a:off x="5387340" y="8359140"/>
          <a:ext cx="529590" cy="37147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業　 者</a:t>
          </a:r>
        </a:p>
        <a:p>
          <a:pPr algn="l" rtl="0">
            <a:lnSpc>
              <a:spcPts val="1100"/>
            </a:lnSpc>
            <a:defRPr sz="1000"/>
          </a:pPr>
          <a:r>
            <a:rPr lang="ja-JP" altLang="en-US" sz="1000" b="0" i="0" u="none" strike="noStrike" baseline="0">
              <a:solidFill>
                <a:srgbClr val="000000"/>
              </a:solidFill>
              <a:latin typeface="ＭＳ Ｐ明朝"/>
              <a:ea typeface="ＭＳ Ｐ明朝"/>
            </a:rPr>
            <a:t>了解印</a:t>
          </a:r>
          <a:endParaRPr lang="ja-JP" altLang="en-US"/>
        </a:p>
      </xdr:txBody>
    </xdr:sp>
    <xdr:clientData/>
  </xdr:twoCellAnchor>
  <xdr:twoCellAnchor>
    <xdr:from>
      <xdr:col>35</xdr:col>
      <xdr:colOff>66675</xdr:colOff>
      <xdr:row>11</xdr:row>
      <xdr:rowOff>0</xdr:rowOff>
    </xdr:from>
    <xdr:to>
      <xdr:col>36</xdr:col>
      <xdr:colOff>390525</xdr:colOff>
      <xdr:row>11</xdr:row>
      <xdr:rowOff>238125</xdr:rowOff>
    </xdr:to>
    <xdr:sp macro="" textlink="">
      <xdr:nvSpPr>
        <xdr:cNvPr id="60" name="Text Box 96">
          <a:extLst>
            <a:ext uri="{FF2B5EF4-FFF2-40B4-BE49-F238E27FC236}">
              <a16:creationId xmlns:a16="http://schemas.microsoft.com/office/drawing/2014/main" id="{A27D91F9-5A75-494F-9442-7740DF22326B}"/>
            </a:ext>
          </a:extLst>
        </xdr:cNvPr>
        <xdr:cNvSpPr txBox="1">
          <a:spLocks noChangeArrowheads="1"/>
        </xdr:cNvSpPr>
      </xdr:nvSpPr>
      <xdr:spPr bwMode="auto">
        <a:xfrm>
          <a:off x="6246495" y="3954780"/>
          <a:ext cx="529590" cy="23812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000"/>
            </a:lnSpc>
            <a:defRPr sz="1000"/>
          </a:pPr>
          <a:endParaRPr lang="ja-JP" altLang="en-US"/>
        </a:p>
      </xdr:txBody>
    </xdr:sp>
    <xdr:clientData/>
  </xdr:twoCellAnchor>
  <xdr:twoCellAnchor>
    <xdr:from>
      <xdr:col>35</xdr:col>
      <xdr:colOff>47625</xdr:colOff>
      <xdr:row>16</xdr:row>
      <xdr:rowOff>0</xdr:rowOff>
    </xdr:from>
    <xdr:to>
      <xdr:col>36</xdr:col>
      <xdr:colOff>371475</xdr:colOff>
      <xdr:row>17</xdr:row>
      <xdr:rowOff>9525</xdr:rowOff>
    </xdr:to>
    <xdr:sp macro="" textlink="">
      <xdr:nvSpPr>
        <xdr:cNvPr id="61" name="Text Box 97">
          <a:extLst>
            <a:ext uri="{FF2B5EF4-FFF2-40B4-BE49-F238E27FC236}">
              <a16:creationId xmlns:a16="http://schemas.microsoft.com/office/drawing/2014/main" id="{FD390607-1750-481F-97A3-EC2D28F165C3}"/>
            </a:ext>
          </a:extLst>
        </xdr:cNvPr>
        <xdr:cNvSpPr txBox="1">
          <a:spLocks noChangeArrowheads="1"/>
        </xdr:cNvSpPr>
      </xdr:nvSpPr>
      <xdr:spPr bwMode="auto">
        <a:xfrm>
          <a:off x="6227445" y="5638800"/>
          <a:ext cx="544830" cy="39814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000"/>
            </a:lnSpc>
            <a:defRPr sz="1000"/>
          </a:pPr>
          <a:endParaRPr lang="ja-JP" altLang="en-US"/>
        </a:p>
      </xdr:txBody>
    </xdr:sp>
    <xdr:clientData/>
  </xdr:twoCellAnchor>
  <xdr:twoCellAnchor>
    <xdr:from>
      <xdr:col>35</xdr:col>
      <xdr:colOff>123825</xdr:colOff>
      <xdr:row>12</xdr:row>
      <xdr:rowOff>19050</xdr:rowOff>
    </xdr:from>
    <xdr:to>
      <xdr:col>36</xdr:col>
      <xdr:colOff>295275</xdr:colOff>
      <xdr:row>12</xdr:row>
      <xdr:rowOff>371475</xdr:rowOff>
    </xdr:to>
    <xdr:sp macro="" textlink="">
      <xdr:nvSpPr>
        <xdr:cNvPr id="62" name="Oval 141">
          <a:extLst>
            <a:ext uri="{FF2B5EF4-FFF2-40B4-BE49-F238E27FC236}">
              <a16:creationId xmlns:a16="http://schemas.microsoft.com/office/drawing/2014/main" id="{D889AF59-FE25-4C2B-BD78-E3B09F16D902}"/>
            </a:ext>
          </a:extLst>
        </xdr:cNvPr>
        <xdr:cNvSpPr>
          <a:spLocks noChangeArrowheads="1"/>
        </xdr:cNvSpPr>
      </xdr:nvSpPr>
      <xdr:spPr bwMode="auto">
        <a:xfrm>
          <a:off x="6303645" y="4362450"/>
          <a:ext cx="400050" cy="3524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35</xdr:col>
      <xdr:colOff>0</xdr:colOff>
      <xdr:row>32</xdr:row>
      <xdr:rowOff>0</xdr:rowOff>
    </xdr:from>
    <xdr:to>
      <xdr:col>36</xdr:col>
      <xdr:colOff>171450</xdr:colOff>
      <xdr:row>32</xdr:row>
      <xdr:rowOff>352425</xdr:rowOff>
    </xdr:to>
    <xdr:sp macro="" textlink="">
      <xdr:nvSpPr>
        <xdr:cNvPr id="63" name="Oval 2">
          <a:extLst>
            <a:ext uri="{FF2B5EF4-FFF2-40B4-BE49-F238E27FC236}">
              <a16:creationId xmlns:a16="http://schemas.microsoft.com/office/drawing/2014/main" id="{F40A5FB8-BCC7-4A75-85A1-004FBF861AC0}"/>
            </a:ext>
          </a:extLst>
        </xdr:cNvPr>
        <xdr:cNvSpPr>
          <a:spLocks noChangeArrowheads="1"/>
        </xdr:cNvSpPr>
      </xdr:nvSpPr>
      <xdr:spPr bwMode="auto">
        <a:xfrm>
          <a:off x="6179820" y="10660380"/>
          <a:ext cx="400050" cy="3524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20</xdr:col>
      <xdr:colOff>133350</xdr:colOff>
      <xdr:row>10</xdr:row>
      <xdr:rowOff>66675</xdr:rowOff>
    </xdr:from>
    <xdr:to>
      <xdr:col>24</xdr:col>
      <xdr:colOff>57150</xdr:colOff>
      <xdr:row>10</xdr:row>
      <xdr:rowOff>352425</xdr:rowOff>
    </xdr:to>
    <xdr:sp macro="" textlink="">
      <xdr:nvSpPr>
        <xdr:cNvPr id="64" name="Oval 150">
          <a:extLst>
            <a:ext uri="{FF2B5EF4-FFF2-40B4-BE49-F238E27FC236}">
              <a16:creationId xmlns:a16="http://schemas.microsoft.com/office/drawing/2014/main" id="{7B69B077-D1B9-4E30-BDEB-6262B1123FC6}"/>
            </a:ext>
          </a:extLst>
        </xdr:cNvPr>
        <xdr:cNvSpPr>
          <a:spLocks noChangeArrowheads="1"/>
        </xdr:cNvSpPr>
      </xdr:nvSpPr>
      <xdr:spPr bwMode="auto">
        <a:xfrm>
          <a:off x="3806190" y="3632835"/>
          <a:ext cx="426720"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579120</xdr:colOff>
      <xdr:row>2</xdr:row>
      <xdr:rowOff>60960</xdr:rowOff>
    </xdr:from>
    <xdr:to>
      <xdr:col>47</xdr:col>
      <xdr:colOff>320040</xdr:colOff>
      <xdr:row>10</xdr:row>
      <xdr:rowOff>144780</xdr:rowOff>
    </xdr:to>
    <xdr:sp macro="" textlink="">
      <xdr:nvSpPr>
        <xdr:cNvPr id="65" name="テキスト ボックス 64">
          <a:extLst>
            <a:ext uri="{FF2B5EF4-FFF2-40B4-BE49-F238E27FC236}">
              <a16:creationId xmlns:a16="http://schemas.microsoft.com/office/drawing/2014/main" id="{1EFC2B2F-05B5-5B09-024E-F7333231D201}"/>
            </a:ext>
          </a:extLst>
        </xdr:cNvPr>
        <xdr:cNvSpPr txBox="1"/>
      </xdr:nvSpPr>
      <xdr:spPr>
        <a:xfrm>
          <a:off x="7345680" y="1013460"/>
          <a:ext cx="6164580" cy="2697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価格表</a:t>
          </a:r>
          <a:r>
            <a:rPr kumimoji="1" lang="en-US" altLang="ja-JP" sz="2000"/>
            <a:t>(</a:t>
          </a:r>
          <a:r>
            <a:rPr kumimoji="1" lang="ja-JP" altLang="en-US" sz="2000"/>
            <a:t>一検体あたり</a:t>
          </a:r>
          <a:r>
            <a:rPr kumimoji="1" lang="en-US" altLang="ja-JP" sz="2000"/>
            <a:t>)</a:t>
          </a:r>
        </a:p>
        <a:p>
          <a:endParaRPr kumimoji="1" lang="en-US" altLang="ja-JP" sz="1100"/>
        </a:p>
        <a:p>
          <a:endParaRPr kumimoji="1" lang="en-US" altLang="ja-JP" sz="1100"/>
        </a:p>
        <a:p>
          <a:r>
            <a:rPr kumimoji="1" lang="ja-JP" altLang="en-US" sz="2000"/>
            <a:t>・通常価格　８７００円</a:t>
          </a:r>
          <a:r>
            <a:rPr kumimoji="1" lang="en-US" altLang="ja-JP" sz="2000"/>
            <a:t>(</a:t>
          </a:r>
          <a:r>
            <a:rPr kumimoji="1" lang="ja-JP" altLang="en-US" sz="2000"/>
            <a:t>税抜</a:t>
          </a:r>
          <a:r>
            <a:rPr kumimoji="1" lang="en-US" altLang="ja-JP" sz="2000"/>
            <a:t>)</a:t>
          </a:r>
        </a:p>
        <a:p>
          <a:endParaRPr kumimoji="1" lang="en-US" altLang="ja-JP" sz="2000"/>
        </a:p>
        <a:p>
          <a:r>
            <a:rPr kumimoji="1" lang="ja-JP" altLang="en-US" sz="2000"/>
            <a:t>・特急価格　８７００円</a:t>
          </a:r>
          <a:r>
            <a:rPr kumimoji="1" lang="en-US" altLang="ja-JP" sz="2000"/>
            <a:t>(</a:t>
          </a:r>
          <a:r>
            <a:rPr kumimoji="1" lang="ja-JP" altLang="en-US" sz="2000"/>
            <a:t>税抜</a:t>
          </a:r>
          <a:r>
            <a:rPr kumimoji="1" lang="en-US" altLang="ja-JP" sz="2000"/>
            <a:t>)</a:t>
          </a:r>
          <a:r>
            <a:rPr kumimoji="1" lang="ja-JP" altLang="en-US" sz="2000"/>
            <a:t>に＋５３００円</a:t>
          </a:r>
          <a:r>
            <a:rPr kumimoji="1" lang="en-US" altLang="ja-JP" sz="2000"/>
            <a:t>(</a:t>
          </a:r>
          <a:r>
            <a:rPr kumimoji="1" lang="ja-JP" altLang="en-US" sz="2000"/>
            <a:t>税抜</a:t>
          </a:r>
          <a:r>
            <a:rPr kumimoji="1" lang="en-US" altLang="ja-JP" sz="2000"/>
            <a:t>)</a:t>
          </a:r>
          <a:endParaRPr kumimoji="1" lang="ja-JP" altLang="en-US" sz="2000"/>
        </a:p>
      </xdr:txBody>
    </xdr:sp>
    <xdr:clientData/>
  </xdr:twoCellAnchor>
  <xdr:twoCellAnchor>
    <xdr:from>
      <xdr:col>34</xdr:col>
      <xdr:colOff>51435</xdr:colOff>
      <xdr:row>11</xdr:row>
      <xdr:rowOff>358140</xdr:rowOff>
    </xdr:from>
    <xdr:to>
      <xdr:col>36</xdr:col>
      <xdr:colOff>280035</xdr:colOff>
      <xdr:row>14</xdr:row>
      <xdr:rowOff>289560</xdr:rowOff>
    </xdr:to>
    <xdr:grpSp>
      <xdr:nvGrpSpPr>
        <xdr:cNvPr id="66" name="グループ化 65">
          <a:extLst>
            <a:ext uri="{FF2B5EF4-FFF2-40B4-BE49-F238E27FC236}">
              <a16:creationId xmlns:a16="http://schemas.microsoft.com/office/drawing/2014/main" id="{4AA13983-2EC6-4E94-88ED-91895BFDE494}"/>
            </a:ext>
          </a:extLst>
        </xdr:cNvPr>
        <xdr:cNvGrpSpPr/>
      </xdr:nvGrpSpPr>
      <xdr:grpSpPr>
        <a:xfrm>
          <a:off x="5995035" y="4333240"/>
          <a:ext cx="660400" cy="871220"/>
          <a:chOff x="4168140" y="2499360"/>
          <a:chExt cx="662940" cy="861060"/>
        </a:xfrm>
      </xdr:grpSpPr>
      <xdr:sp macro="" textlink="">
        <xdr:nvSpPr>
          <xdr:cNvPr id="70" name="楕円 69">
            <a:extLst>
              <a:ext uri="{FF2B5EF4-FFF2-40B4-BE49-F238E27FC236}">
                <a16:creationId xmlns:a16="http://schemas.microsoft.com/office/drawing/2014/main" id="{AFDC2AA4-E1E7-3738-A840-FF2E7F945E28}"/>
              </a:ext>
            </a:extLst>
          </xdr:cNvPr>
          <xdr:cNvSpPr/>
        </xdr:nvSpPr>
        <xdr:spPr>
          <a:xfrm>
            <a:off x="4389120" y="2499360"/>
            <a:ext cx="441960" cy="441960"/>
          </a:xfrm>
          <a:prstGeom prst="ellipse">
            <a:avLst/>
          </a:prstGeom>
          <a:noFill/>
          <a:ln w="38100">
            <a:solidFill>
              <a:srgbClr val="D9423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1" name="テキスト ボックス 70">
            <a:extLst>
              <a:ext uri="{FF2B5EF4-FFF2-40B4-BE49-F238E27FC236}">
                <a16:creationId xmlns:a16="http://schemas.microsoft.com/office/drawing/2014/main" id="{D6D66CD7-D950-80F1-2722-8BBFEF11E35C}"/>
              </a:ext>
            </a:extLst>
          </xdr:cNvPr>
          <xdr:cNvSpPr txBox="1"/>
        </xdr:nvSpPr>
        <xdr:spPr>
          <a:xfrm>
            <a:off x="4168140" y="2506980"/>
            <a:ext cx="617220" cy="853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D94236"/>
                </a:solidFill>
                <a:latin typeface="HG行書体" panose="03000609000000000000" pitchFamily="65" charset="-128"/>
                <a:ea typeface="HG行書体" panose="03000609000000000000" pitchFamily="65" charset="-128"/>
              </a:rPr>
              <a:t>小坂</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6" name="図 5">
          <a:extLst>
            <a:ext uri="{FF2B5EF4-FFF2-40B4-BE49-F238E27FC236}">
              <a16:creationId xmlns:a16="http://schemas.microsoft.com/office/drawing/2014/main" id="{33F8AFE9-C85A-48A2-AD30-99397B2F2CB7}"/>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2" name="Rectangle 3">
          <a:extLst>
            <a:ext uri="{FF2B5EF4-FFF2-40B4-BE49-F238E27FC236}">
              <a16:creationId xmlns:a16="http://schemas.microsoft.com/office/drawing/2014/main" id="{633FC3F0-5E84-49C2-B404-03F75F53651C}"/>
            </a:ext>
          </a:extLst>
        </xdr:cNvPr>
        <xdr:cNvSpPr txBox="1"/>
      </xdr:nvSpPr>
      <xdr:spPr>
        <a:xfrm>
          <a:off x="5038725" y="1311276"/>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5" name="正方形/長方形 4">
          <a:extLst>
            <a:ext uri="{FF2B5EF4-FFF2-40B4-BE49-F238E27FC236}">
              <a16:creationId xmlns:a16="http://schemas.microsoft.com/office/drawing/2014/main" id="{F766ECF9-CA72-4678-ADC5-8CB360E0E733}"/>
            </a:ext>
          </a:extLst>
        </xdr:cNvPr>
        <xdr:cNvSpPr/>
      </xdr:nvSpPr>
      <xdr:spPr>
        <a:xfrm>
          <a:off x="9025890" y="4829175"/>
          <a:ext cx="501015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7" name="直線矢印コネクタ 6">
          <a:extLst>
            <a:ext uri="{FF2B5EF4-FFF2-40B4-BE49-F238E27FC236}">
              <a16:creationId xmlns:a16="http://schemas.microsoft.com/office/drawing/2014/main" id="{3CF7D95D-9268-317E-2184-59A55B12FBCC}"/>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9" name="直線矢印コネクタ 8">
          <a:extLst>
            <a:ext uri="{FF2B5EF4-FFF2-40B4-BE49-F238E27FC236}">
              <a16:creationId xmlns:a16="http://schemas.microsoft.com/office/drawing/2014/main" id="{689236AE-EADD-4D9F-982C-B74778DBF19D}"/>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11" name="図 10">
          <a:extLst>
            <a:ext uri="{FF2B5EF4-FFF2-40B4-BE49-F238E27FC236}">
              <a16:creationId xmlns:a16="http://schemas.microsoft.com/office/drawing/2014/main" id="{F0335C67-B7AC-1516-C51A-98A8F5D83A8E}"/>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CBEA1FB1-CA9D-457B-975A-622DABE64CAA}"/>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A6903044-F9A5-41A2-9899-CF5762D4C5C0}"/>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078D63A7-DC70-4A5C-BA28-FF33E64DF210}"/>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D77ACFB8-5D9E-4EAE-89C8-20F518732655}"/>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92EE98E3-FEF5-45D0-A44A-903B750A1587}"/>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BB2C41B1-FBAD-4FED-A063-AEB5265A892B}"/>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20390099-0678-47B1-A50C-4A9A8FC5BE84}"/>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87632F3A-6B3B-4982-A2DD-7EF1DA451FC8}"/>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75E01F7D-248E-4BFD-82AB-AC6C037645AE}"/>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A72988E2-DCD7-41B7-8987-9823EBBD7F0C}"/>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97C03954-BC1E-4200-807E-B9CA5D28074C}"/>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68F8E60A-228C-4D3D-8720-2ABD86DE5E5E}"/>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D36180ED-492A-43CF-9B22-DAF8588F68F1}"/>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6DE6C467-96DE-4A6A-A71C-A89F6A5DC958}"/>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BCF1CCF0-84B2-4F6B-AD30-9C802AC66E99}"/>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B833DB9B-CD15-4920-A18F-9679E93F3D48}"/>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1C5B5C78-68E0-46E6-9CFD-F27D52AF6EA7}"/>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678D18C4-B38F-4DF5-BC9F-04A646E11181}"/>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850A4AE0-6308-4769-B51F-3E8FBCF1AD9E}"/>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F5BE3CBF-B625-470F-8B9B-7FDB4BBF9D73}"/>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58D64C79-A33C-4692-BC79-BD1B6CA23699}"/>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DD0E781C-C1AF-4A84-9760-9352943D0D9A}"/>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30EBE47D-FE57-4028-B5A2-67F30596F83F}"/>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3C320C4A-1F4B-409A-B56E-2A1EBBC0499E}"/>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40AE2C3C-1BF4-48A8-9B10-526E5888D0AA}"/>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58D83754-BF5F-450A-A5F9-3F73AF796756}"/>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60255876-620B-4C50-9FF4-EEC1FC5277A8}"/>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62203176-8402-4486-BBE6-0BE53E5A1EFC}"/>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2C0AE55C-6066-428E-8226-6DC809077933}"/>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E3C9DB9A-806F-4453-B0D5-F2416EB9E565}"/>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C2806DC4-7237-41A5-8EC3-D849A9E2D2F4}"/>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742B4E9C-C3BC-4681-A22F-19D1B5C0D15E}"/>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4C609FCC-2698-43EF-B681-E9DEA209D4A8}"/>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B8E6BB2F-F658-49A9-9726-3176E6AFF372}"/>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1A2049FF-080E-4938-85D2-0E9F233ED7E7}"/>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196A1A98-75A5-493C-9718-1DC820710634}"/>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6279E5D5-2DF6-4941-A5C1-89C53A02A352}"/>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8895ECBB-BA1B-4C4B-8559-2718CEB491E0}"/>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E3EBDB03-6AFB-4F8E-B379-15E2BFEA4E93}"/>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8F3A59B6-5312-418A-A819-96738CCFFA3E}"/>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211727D9-2E54-4A90-BF72-18A801437733}"/>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E0AD8CCA-F341-4676-BE67-E776D2B7EE5A}"/>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0D031E25-B9A9-4248-A53F-0C9AC9E998E8}"/>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59D746FB-1279-46D3-B207-90DC95490136}"/>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BEB922D0-F164-40FF-9673-BF0185D54F24}"/>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A44B1A73-71A2-4E0C-B89E-8AC0BC472725}"/>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3FD1CF41-938B-4197-9603-ACD8404650F6}"/>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A647671E-D98D-4D07-B83A-71BF2B71D2F1}"/>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B82CD7A3-9DBE-44EF-86C5-ED3B93FDC547}"/>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17D17EF9-04CF-46AF-99AB-E8596E3B545E}"/>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9CE98B5F-49EA-4CBE-B684-6B0B4C8B91B7}"/>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77D8EA93-7A50-411E-8BB8-328DD55FE04F}"/>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006DC9B9-14B1-40AD-BE14-11CF823DF270}"/>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D295036E-1EAC-4839-92C1-03C8F45F65CD}"/>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00850A40-0F42-489C-94B2-E4AAE4107383}"/>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A076F113-A8DE-4431-851D-8DD960BAF158}"/>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CFABE184-26DF-446B-8396-2EE7938100FB}"/>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40079C7E-0864-4771-859C-C101B0101AFC}"/>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00BC8240-CB2B-4236-91F5-7C6CE808B4C3}"/>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101FA7EA-B2EA-4E34-8BC4-02F10FEC0F09}"/>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5519764E-0533-4063-B2D8-D6ED802214CE}"/>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87227FF1-F99E-47C0-B916-A4789F760E79}"/>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0A4748F4-D714-40F9-B277-D749E74D6AD1}"/>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E0B17421-2B2C-4FC8-8D6E-3207C7C3C079}"/>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8ADDD70F-6A89-42A3-A55F-11A33B97C79D}"/>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8AC288AC-73C9-41B2-AE0E-9D5A5128AC88}"/>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0D9CDFC1-D33C-4D50-80A5-B7AAD79E29DC}"/>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7FB8FA0B-F5B2-416A-8121-6DB0A20158E5}"/>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CC0A6C4A-BA28-492D-B826-DAE3CE6EF9DA}"/>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D1FFCBF8-0AA8-40A5-95D1-66FEEED72791}"/>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4592A0EB-B8DF-4348-91A7-2D7B7695D573}"/>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543A90B0-00CB-49F4-A087-97E876046992}"/>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8F1C8AE9-142E-46A8-B014-15401D24566D}"/>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78B391D1-FA90-4741-8509-FA8230D0826D}"/>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5242462D-AC45-4948-8EEF-B4CF7D09F1B1}"/>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F759A45A-642E-47D5-9F00-0FFBAC1835A3}"/>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EF536560-C230-458F-8C8F-AF415BE5A1F3}"/>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2D00DCFB-8422-4A1A-881F-EC4D6F6773E5}"/>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E4F85EF2-214F-4603-9086-EDCFA6EACA00}"/>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6F29CE9C-FCD0-4A4F-93B1-3F86F6E62C65}"/>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B1DCEE9C-A065-4BF5-94C2-473A7D41837D}"/>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5D9BCEE1-4AAC-43F0-88EF-50E20BC221E5}"/>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8A4987A8-704D-4EF2-BBCF-844DA0FB4799}"/>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80A86C26-8669-4CF6-8212-0CD77ED667B0}"/>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3C6B6B98-A661-458A-BDB4-36379960B261}"/>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B7C55A44-5370-4EBE-B080-50C0B8162E69}"/>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A8BDB0A3-D715-4540-9600-3A24F381CEBA}"/>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5B01C825-E69C-4369-9F8D-D289104474ED}"/>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FE2A0BD0-4A13-4B10-8C9B-C0B40CC7507F}"/>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C73A32E9-F83D-4EBA-96B7-D82902C52307}"/>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88C74BB7-E66F-4A54-9E95-4E1E3BDB555A}"/>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02DF58AF-0E31-407E-A5A0-EFFF9CEF23D4}"/>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C4D1BD00-9572-4A6F-8F21-7608110530DB}"/>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7CDDE371-44B1-4F6B-BAE1-C7BF7317914C}"/>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89411FBF-24E8-4241-AE34-5C021CBBFD0C}"/>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815DBA8C-B1DC-405F-A844-00BD5C5D9383}"/>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F4551153-E1D9-4CCB-9FC2-997A6F900082}"/>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C271B2DD-D802-4F07-8AED-41EE15081E21}"/>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6BC1FA6B-0C24-48EA-974F-0642C870600A}"/>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4A12E9E6-333A-4152-84E2-477B6DC13523}"/>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D3112160-2CDD-4201-81DE-3D12283E6427}"/>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79B74BA7-BD12-4BF0-9B5B-D418D992C064}"/>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A69FBF9A-0BC7-46F3-8A7F-F77111746553}"/>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9BFB7830-5380-4C15-9199-83D6A5CE0DD1}"/>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CEF6649B-4C56-431C-8384-4029A9DAAE6D}"/>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7CA61FCD-5428-4FC9-8608-C159AD4F4703}"/>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BF86BDBF-6EB2-4AC6-8323-DFA8525792D4}"/>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94F9F70A-8B16-4679-AE03-C9D38A1E5D0E}"/>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EA431A10-8B98-4DCD-A756-F486440E720C}"/>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27A33FE3-62C9-40A2-844C-BA9EE523474C}"/>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2EAFD4BA-2BA9-48DC-BBB1-AE753ED804EA}"/>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0EB0238C-035C-4335-BD94-072528EECD61}"/>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5E3B3E72-8515-4060-B6E4-FB3A76256DA3}"/>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F414BD76-AE7D-42AA-AFC1-3314048589E2}"/>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D36106A0-2427-49B6-84FB-6FCA22FE2561}"/>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8DE1DE05-9C2A-42B6-8509-5416E977E8EE}"/>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BFED6C13-7DF5-43C5-98F9-9E548DCC8014}"/>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7C03D8C3-C99F-48BD-8E22-DA35DBEA602F}"/>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D1F73F49-F1CC-46FB-9864-7F990B4B0879}"/>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38CEE7CB-E1E7-4A74-9E3C-44054EC79911}"/>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3F3F331E-E766-46C8-A746-309D9BF02ECD}"/>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D0439AC1-7706-47BC-A9CA-0B858CA1C03C}"/>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216783C1-3027-43C7-B76B-989A014524DA}"/>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CE89F8AF-DA12-4DE4-8ABD-70E956D35ED3}"/>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649F4106-D6DC-44E5-90DA-7548E73F6BCB}"/>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3479FAF6-1D0A-4FE1-91B1-83547DB8072D}"/>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2238F1CB-3920-4258-BD9B-5B5293C78208}"/>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A1953D1E-8235-4149-9788-31CC23FC0D06}"/>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7B1BBAC4-17FE-439D-8835-0824E4238978}"/>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87708090-BEAF-4E5E-8A6E-FAC549569BAC}"/>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2BDF7C53-C1F0-411E-AD27-7F7070837137}"/>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F3DBC99E-4766-4436-A1D0-5E688CCED963}"/>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72766C84-2C23-41AF-98DC-CED5D3BAF0C6}"/>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5D115348-DB1B-4F87-A697-01C2CDF9E214}"/>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421A03B4-66B9-487A-A8B0-46903448E67E}"/>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93D6DE72-71B0-455C-B47A-B133D0B9F2B6}"/>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12E96DAA-7D9E-48F0-A170-FB7FBE70A1DB}"/>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0FE4D46B-A545-4679-8B2A-C2ACBFB23BAF}"/>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102DD4F2-DFF4-43C9-9E58-DEDC8CD3971F}"/>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62E2A00B-0D16-4339-B3ED-5DED3D049E66}"/>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52DFE9E5-4EA9-4191-A0CA-656A216CF66B}"/>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18F06950-159D-4B70-9F50-DA22A0D83255}"/>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1FAAA05B-0C55-4DC8-85A5-CD5199EC1C54}"/>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104EE96F-9E09-42AE-9E8C-2B639B2B4B10}"/>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4B2B4876-F062-4B34-BA38-8730EAAB7507}"/>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2CC38963-E87A-4979-AFC6-5F7A2CA852F6}"/>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D05B018A-AB42-4AA2-9A1D-2DFD0D2C0B42}"/>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8445D383-5A47-4B5B-86F8-E1605EFC595F}"/>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3C547633-DA0A-491D-96B5-7CBA4FFA2098}"/>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EC921991-4B65-459F-8089-1C606A468E1D}"/>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DCE82A3E-7817-414F-92D6-35E54C0735C7}"/>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1C34A0B8-748D-4662-A0AF-90637798E222}"/>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1E078BEE-D95E-4CD7-9F73-054906D50006}"/>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5C2E870B-04E6-4835-93E1-0F2CAF2F8AC3}"/>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2B3054DA-B44B-4048-BD04-FF47045A74A5}"/>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161A58F2-E05E-44F5-8D3B-4EFBCBCC3468}"/>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431AA3B9-BD7A-4B37-BD2E-1545C304D5D7}"/>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13FE56A0-F79B-4C37-8E1F-9AC38DAF9B72}"/>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21A8657A-3088-4B4F-A04B-E0345BA15489}"/>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B1AA35B7-1C67-4AD1-927B-44A49B0E25E3}"/>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BDA3AF35-2409-406D-ABA2-EA1A82997657}"/>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1AA3FE0B-6AEA-410A-B2A2-2D5DD2096A61}"/>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4B5BD747-F71F-437B-AD1D-65E8766C29A1}"/>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A1306413-7C3D-4CCD-8954-D704CB4DD276}"/>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B979DA93-5387-4962-B275-5DB8F8149B6A}"/>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6C6C7E04-CA68-4AFD-8006-9B60EC267B15}"/>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3CE26DEC-87A1-485D-8168-D8642402E47A}"/>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452AA539-E01E-4C31-AD75-A61E0BE4572E}"/>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7EE10A0C-996E-40BD-B033-689AABA9139D}"/>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688F8066-5C56-4567-981B-416AFEB1B8D7}"/>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2309-0032</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3177EE16-59E9-4BAB-A790-05A9255F3CFA}"/>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C6D7BFD8-6FC3-4213-9067-98768257B1DE}"/>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D1083662-B4F1-497B-8FE0-23B1E73127CC}"/>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5D6E00AD-5797-4E3A-8A8E-55C8F5BD13E0}"/>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sbestos@8910.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asbestos@8910.co.j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sbestos@8910.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184BC-1249-46E4-A331-551F873A726B}">
  <sheetPr>
    <pageSetUpPr autoPageBreaks="0"/>
  </sheetPr>
  <dimension ref="B1:CF78"/>
  <sheetViews>
    <sheetView workbookViewId="0">
      <selection activeCell="H8" sqref="H8:W8"/>
    </sheetView>
  </sheetViews>
  <sheetFormatPr defaultColWidth="9.6640625" defaultRowHeight="14.4"/>
  <cols>
    <col min="1" max="55" width="3.44140625" style="13" customWidth="1"/>
    <col min="56" max="74" width="3.44140625" style="15" customWidth="1"/>
    <col min="75" max="84" width="3.44140625" style="14" customWidth="1"/>
    <col min="85" max="86" width="3.44140625" style="13" customWidth="1"/>
    <col min="87" max="16384" width="9.6640625" style="13"/>
  </cols>
  <sheetData>
    <row r="1" spans="2:72">
      <c r="AJ1" s="13" t="s">
        <v>67</v>
      </c>
    </row>
    <row r="2" spans="2:72" ht="22.65" customHeight="1" thickBot="1">
      <c r="B2" s="202" t="s">
        <v>66</v>
      </c>
      <c r="C2" s="202"/>
      <c r="D2" s="202"/>
      <c r="E2" s="202"/>
      <c r="F2" s="25"/>
      <c r="G2" s="22"/>
      <c r="M2" s="17"/>
      <c r="AJ2" s="13" t="s">
        <v>65</v>
      </c>
    </row>
    <row r="3" spans="2:72" ht="22.65" customHeight="1">
      <c r="B3" s="203" t="s">
        <v>64</v>
      </c>
      <c r="C3" s="204"/>
      <c r="D3" s="204"/>
      <c r="E3" s="204"/>
      <c r="F3" s="204"/>
      <c r="G3" s="205"/>
      <c r="H3" s="206" t="s">
        <v>68</v>
      </c>
      <c r="I3" s="207"/>
      <c r="J3" s="207"/>
      <c r="K3" s="207"/>
      <c r="L3" s="207"/>
      <c r="M3" s="207"/>
      <c r="N3" s="207"/>
      <c r="O3" s="207"/>
      <c r="P3" s="207"/>
      <c r="Q3" s="207"/>
      <c r="R3" s="207"/>
      <c r="S3" s="207"/>
      <c r="T3" s="207"/>
      <c r="U3" s="207"/>
      <c r="V3" s="207"/>
      <c r="W3" s="208"/>
      <c r="X3" s="19"/>
      <c r="Y3" s="19"/>
      <c r="Z3" s="209" t="s">
        <v>63</v>
      </c>
      <c r="AA3" s="210"/>
      <c r="AB3" s="210"/>
      <c r="AC3" s="210"/>
      <c r="AD3" s="210"/>
      <c r="AE3" s="210"/>
      <c r="AF3" s="210"/>
      <c r="AG3" s="210"/>
      <c r="AH3" s="210"/>
      <c r="AI3" s="210"/>
      <c r="AJ3" s="210"/>
      <c r="AK3" s="210"/>
      <c r="AL3" s="210"/>
      <c r="AM3" s="210"/>
      <c r="AN3" s="210"/>
      <c r="AO3" s="210"/>
      <c r="AP3" s="210"/>
      <c r="AQ3" s="210"/>
      <c r="AR3" s="210"/>
      <c r="AS3" s="210"/>
      <c r="AT3" s="210"/>
      <c r="AU3" s="210"/>
      <c r="AV3" s="210"/>
      <c r="AW3" s="211"/>
    </row>
    <row r="4" spans="2:72" ht="22.65" customHeight="1">
      <c r="B4" s="178" t="s">
        <v>62</v>
      </c>
      <c r="C4" s="179"/>
      <c r="D4" s="179"/>
      <c r="E4" s="179"/>
      <c r="F4" s="179"/>
      <c r="G4" s="180"/>
      <c r="H4" s="212" t="str">
        <f>IF(★注文シート!C38="","",★注文シート!C38)</f>
        <v/>
      </c>
      <c r="I4" s="213"/>
      <c r="J4" s="213"/>
      <c r="K4" s="213"/>
      <c r="L4" s="213"/>
      <c r="M4" s="213"/>
      <c r="N4" s="213"/>
      <c r="O4" s="213"/>
      <c r="P4" s="213"/>
      <c r="Q4" s="213"/>
      <c r="R4" s="213"/>
      <c r="S4" s="213"/>
      <c r="T4" s="213"/>
      <c r="U4" s="213"/>
      <c r="V4" s="213"/>
      <c r="W4" s="214"/>
      <c r="X4" s="19"/>
      <c r="Y4" s="19"/>
      <c r="Z4" s="215" t="s">
        <v>61</v>
      </c>
      <c r="AA4" s="216"/>
      <c r="AB4" s="216"/>
      <c r="AC4" s="216"/>
      <c r="AD4" s="216"/>
      <c r="AE4" s="217"/>
      <c r="AF4" s="218" t="s">
        <v>231</v>
      </c>
      <c r="AG4" s="219"/>
      <c r="AH4" s="219"/>
      <c r="AI4" s="219"/>
      <c r="AJ4" s="219"/>
      <c r="AK4" s="219"/>
      <c r="AL4" s="219"/>
      <c r="AM4" s="219"/>
      <c r="AN4" s="219"/>
      <c r="AO4" s="219"/>
      <c r="AP4" s="219"/>
      <c r="AQ4" s="219"/>
      <c r="AR4" s="219"/>
      <c r="AS4" s="219"/>
      <c r="AT4" s="219"/>
      <c r="AU4" s="219"/>
      <c r="AV4" s="219"/>
      <c r="AW4" s="220"/>
    </row>
    <row r="5" spans="2:72" ht="22.65" customHeight="1">
      <c r="B5" s="178" t="s">
        <v>60</v>
      </c>
      <c r="C5" s="179"/>
      <c r="D5" s="179"/>
      <c r="E5" s="179"/>
      <c r="F5" s="179"/>
      <c r="G5" s="180"/>
      <c r="H5" s="221" t="str">
        <f>IF(★注文シート!C28="通常納期","通常納期","特急納期")</f>
        <v>通常納期</v>
      </c>
      <c r="I5" s="222"/>
      <c r="J5" s="222"/>
      <c r="K5" s="222"/>
      <c r="L5" s="222"/>
      <c r="M5" s="223" t="str">
        <f>IF(H5="特急納期","特急が指定されています","")</f>
        <v/>
      </c>
      <c r="N5" s="223"/>
      <c r="O5" s="223"/>
      <c r="P5" s="223"/>
      <c r="Q5" s="223"/>
      <c r="R5" s="223"/>
      <c r="S5" s="223"/>
      <c r="T5" s="223"/>
      <c r="U5" s="223"/>
      <c r="V5" s="223"/>
      <c r="W5" s="224"/>
      <c r="X5" s="19"/>
      <c r="Y5" s="19"/>
      <c r="Z5" s="183" t="s">
        <v>59</v>
      </c>
      <c r="AA5" s="184"/>
      <c r="AB5" s="184"/>
      <c r="AC5" s="184"/>
      <c r="AD5" s="184"/>
      <c r="AE5" s="184"/>
      <c r="AF5" s="172"/>
      <c r="AG5" s="173"/>
      <c r="AH5" s="173"/>
      <c r="AI5" s="173"/>
      <c r="AJ5" s="173"/>
      <c r="AK5" s="173"/>
      <c r="AL5" s="173"/>
      <c r="AM5" s="173"/>
      <c r="AN5" s="173"/>
      <c r="AO5" s="173"/>
      <c r="AP5" s="173"/>
      <c r="AQ5" s="173"/>
      <c r="AR5" s="173"/>
      <c r="AS5" s="173"/>
      <c r="AT5" s="173"/>
      <c r="AU5" s="173"/>
      <c r="AV5" s="173"/>
      <c r="AW5" s="174"/>
    </row>
    <row r="6" spans="2:72" ht="22.65" customHeight="1">
      <c r="B6" s="178" t="s">
        <v>58</v>
      </c>
      <c r="C6" s="179"/>
      <c r="D6" s="179"/>
      <c r="E6" s="179"/>
      <c r="F6" s="179"/>
      <c r="G6" s="180"/>
      <c r="H6" s="181" t="str">
        <f>IF(★注文シート!C17="","",★注文シート!C17)</f>
        <v/>
      </c>
      <c r="I6" s="181"/>
      <c r="J6" s="181"/>
      <c r="K6" s="181"/>
      <c r="L6" s="181"/>
      <c r="M6" s="181"/>
      <c r="N6" s="181"/>
      <c r="O6" s="181"/>
      <c r="P6" s="181"/>
      <c r="Q6" s="181"/>
      <c r="R6" s="181"/>
      <c r="S6" s="181"/>
      <c r="T6" s="181"/>
      <c r="U6" s="181"/>
      <c r="V6" s="181"/>
      <c r="W6" s="182"/>
      <c r="X6" s="19"/>
      <c r="Y6" s="19"/>
      <c r="Z6" s="183" t="s">
        <v>57</v>
      </c>
      <c r="AA6" s="184"/>
      <c r="AB6" s="184"/>
      <c r="AC6" s="184"/>
      <c r="AD6" s="184"/>
      <c r="AE6" s="184"/>
      <c r="AF6" s="172"/>
      <c r="AG6" s="173"/>
      <c r="AH6" s="173"/>
      <c r="AI6" s="173"/>
      <c r="AJ6" s="173"/>
      <c r="AK6" s="173"/>
      <c r="AL6" s="173"/>
      <c r="AM6" s="173"/>
      <c r="AN6" s="173"/>
      <c r="AO6" s="173"/>
      <c r="AP6" s="173"/>
      <c r="AQ6" s="173"/>
      <c r="AR6" s="173"/>
      <c r="AS6" s="173"/>
      <c r="AT6" s="173"/>
      <c r="AU6" s="173"/>
      <c r="AV6" s="173"/>
      <c r="AW6" s="174"/>
    </row>
    <row r="7" spans="2:72" ht="22.65" customHeight="1">
      <c r="B7" s="178" t="s">
        <v>56</v>
      </c>
      <c r="C7" s="179"/>
      <c r="D7" s="179"/>
      <c r="E7" s="179"/>
      <c r="F7" s="179"/>
      <c r="G7" s="180"/>
      <c r="H7" s="187">
        <f>★注文シート!C38</f>
        <v>0</v>
      </c>
      <c r="I7" s="181"/>
      <c r="J7" s="181"/>
      <c r="K7" s="181"/>
      <c r="L7" s="181"/>
      <c r="M7" s="181"/>
      <c r="N7" s="181"/>
      <c r="O7" s="181"/>
      <c r="P7" s="181"/>
      <c r="Q7" s="181"/>
      <c r="R7" s="181"/>
      <c r="S7" s="181"/>
      <c r="T7" s="181"/>
      <c r="U7" s="181"/>
      <c r="V7" s="181"/>
      <c r="W7" s="182"/>
      <c r="X7" s="19"/>
      <c r="Y7" s="19"/>
      <c r="Z7" s="183" t="s">
        <v>55</v>
      </c>
      <c r="AA7" s="184"/>
      <c r="AB7" s="184"/>
      <c r="AC7" s="184"/>
      <c r="AD7" s="184"/>
      <c r="AE7" s="184"/>
      <c r="AF7" s="172"/>
      <c r="AG7" s="173"/>
      <c r="AH7" s="173"/>
      <c r="AI7" s="173"/>
      <c r="AJ7" s="173"/>
      <c r="AK7" s="173"/>
      <c r="AL7" s="173"/>
      <c r="AM7" s="173"/>
      <c r="AN7" s="173"/>
      <c r="AO7" s="173"/>
      <c r="AP7" s="173"/>
      <c r="AQ7" s="173"/>
      <c r="AR7" s="173"/>
      <c r="AS7" s="173"/>
      <c r="AT7" s="173"/>
      <c r="AU7" s="173"/>
      <c r="AV7" s="173"/>
      <c r="AW7" s="174"/>
    </row>
    <row r="8" spans="2:72" ht="22.65" customHeight="1" thickBot="1">
      <c r="B8" s="178" t="s">
        <v>54</v>
      </c>
      <c r="C8" s="179"/>
      <c r="D8" s="179"/>
      <c r="E8" s="179"/>
      <c r="F8" s="179"/>
      <c r="G8" s="180"/>
      <c r="H8" s="187"/>
      <c r="I8" s="181"/>
      <c r="J8" s="181"/>
      <c r="K8" s="181"/>
      <c r="L8" s="181"/>
      <c r="M8" s="181"/>
      <c r="N8" s="181"/>
      <c r="O8" s="181"/>
      <c r="P8" s="181"/>
      <c r="Q8" s="181"/>
      <c r="R8" s="181"/>
      <c r="S8" s="181"/>
      <c r="T8" s="181"/>
      <c r="U8" s="181"/>
      <c r="V8" s="181"/>
      <c r="W8" s="182"/>
      <c r="X8" s="19"/>
      <c r="Y8" s="19"/>
      <c r="Z8" s="193" t="s">
        <v>53</v>
      </c>
      <c r="AA8" s="194"/>
      <c r="AB8" s="194"/>
      <c r="AC8" s="194"/>
      <c r="AD8" s="194"/>
      <c r="AE8" s="194"/>
      <c r="AF8" s="195"/>
      <c r="AG8" s="196"/>
      <c r="AH8" s="196"/>
      <c r="AI8" s="196"/>
      <c r="AJ8" s="196"/>
      <c r="AK8" s="196"/>
      <c r="AL8" s="196"/>
      <c r="AM8" s="196"/>
      <c r="AN8" s="196"/>
      <c r="AO8" s="196"/>
      <c r="AP8" s="196"/>
      <c r="AQ8" s="196"/>
      <c r="AR8" s="196"/>
      <c r="AS8" s="196"/>
      <c r="AT8" s="196"/>
      <c r="AU8" s="196"/>
      <c r="AV8" s="196"/>
      <c r="AW8" s="197"/>
    </row>
    <row r="9" spans="2:72" ht="22.65" customHeight="1">
      <c r="B9" s="178" t="s">
        <v>52</v>
      </c>
      <c r="C9" s="179"/>
      <c r="D9" s="179"/>
      <c r="E9" s="179"/>
      <c r="F9" s="179"/>
      <c r="G9" s="180"/>
      <c r="H9" s="181">
        <f>★注文シート!C38</f>
        <v>0</v>
      </c>
      <c r="I9" s="181"/>
      <c r="J9" s="181"/>
      <c r="K9" s="181"/>
      <c r="L9" s="181"/>
      <c r="M9" s="181"/>
      <c r="N9" s="181"/>
      <c r="O9" s="181"/>
      <c r="P9" s="181"/>
      <c r="Q9" s="181"/>
      <c r="R9" s="181"/>
      <c r="S9" s="181"/>
      <c r="T9" s="181"/>
      <c r="U9" s="181"/>
      <c r="V9" s="181"/>
      <c r="W9" s="182"/>
      <c r="X9" s="19"/>
      <c r="Y9" s="19"/>
      <c r="Z9" s="19"/>
      <c r="AA9" s="19"/>
      <c r="AB9" s="19"/>
      <c r="AC9" s="19"/>
      <c r="AD9" s="19"/>
      <c r="AE9" s="19"/>
      <c r="AF9" s="19"/>
      <c r="AG9" s="19"/>
      <c r="AH9" s="19"/>
    </row>
    <row r="10" spans="2:72" ht="22.65" customHeight="1" thickBot="1">
      <c r="B10" s="178" t="s">
        <v>51</v>
      </c>
      <c r="C10" s="179"/>
      <c r="D10" s="179"/>
      <c r="E10" s="179"/>
      <c r="F10" s="179"/>
      <c r="G10" s="180"/>
      <c r="H10" s="198"/>
      <c r="I10" s="181"/>
      <c r="J10" s="181"/>
      <c r="K10" s="181"/>
      <c r="L10" s="181"/>
      <c r="M10" s="181"/>
      <c r="N10" s="181"/>
      <c r="O10" s="181"/>
      <c r="P10" s="181"/>
      <c r="Q10" s="181"/>
      <c r="R10" s="181"/>
      <c r="S10" s="181"/>
      <c r="T10" s="181"/>
      <c r="U10" s="181"/>
      <c r="V10" s="181"/>
      <c r="W10" s="182"/>
      <c r="X10" s="24"/>
      <c r="Y10" s="24"/>
      <c r="Z10" s="24"/>
      <c r="AA10" s="24"/>
      <c r="AB10" s="24"/>
      <c r="AC10" s="24"/>
      <c r="AD10" s="24"/>
      <c r="AE10" s="24"/>
      <c r="AF10" s="24"/>
      <c r="AG10" s="24"/>
      <c r="AH10" s="24"/>
    </row>
    <row r="11" spans="2:72" ht="22.65" customHeight="1" thickBot="1">
      <c r="B11" s="199" t="s">
        <v>50</v>
      </c>
      <c r="C11" s="200"/>
      <c r="D11" s="200"/>
      <c r="E11" s="200"/>
      <c r="F11" s="200"/>
      <c r="G11" s="201"/>
      <c r="H11" s="170"/>
      <c r="I11" s="170"/>
      <c r="J11" s="170"/>
      <c r="K11" s="170"/>
      <c r="L11" s="170"/>
      <c r="M11" s="170"/>
      <c r="N11" s="170"/>
      <c r="O11" s="170"/>
      <c r="P11" s="170"/>
      <c r="Q11" s="170"/>
      <c r="R11" s="170"/>
      <c r="S11" s="170"/>
      <c r="T11" s="170"/>
      <c r="U11" s="170"/>
      <c r="V11" s="170"/>
      <c r="W11" s="171"/>
      <c r="X11" s="188" t="s">
        <v>49</v>
      </c>
      <c r="Y11" s="189"/>
      <c r="Z11" s="189"/>
      <c r="AA11" s="189"/>
      <c r="AB11" s="189"/>
      <c r="AC11" s="189"/>
      <c r="AD11" s="189"/>
      <c r="AE11" s="190"/>
      <c r="AF11" s="191"/>
      <c r="AG11" s="191"/>
      <c r="AH11" s="191"/>
      <c r="AI11" s="191"/>
      <c r="AJ11" s="191"/>
      <c r="AK11" s="191"/>
      <c r="AL11" s="191"/>
      <c r="AM11" s="191"/>
      <c r="AN11" s="192"/>
      <c r="BB11" s="15"/>
    </row>
    <row r="12" spans="2:72" ht="22.65" customHeight="1">
      <c r="B12" s="17"/>
      <c r="C12" s="17"/>
      <c r="D12" s="17"/>
      <c r="E12" s="17"/>
      <c r="F12" s="17"/>
      <c r="G12" s="17"/>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row>
    <row r="13" spans="2:72" ht="22.65" customHeight="1" thickBot="1">
      <c r="B13" s="185" t="s">
        <v>48</v>
      </c>
      <c r="C13" s="185"/>
      <c r="D13" s="185"/>
      <c r="E13" s="185"/>
    </row>
    <row r="14" spans="2:72" ht="22.65" customHeight="1">
      <c r="B14" s="186" t="s">
        <v>47</v>
      </c>
      <c r="C14" s="175"/>
      <c r="D14" s="175" t="s">
        <v>46</v>
      </c>
      <c r="E14" s="175"/>
      <c r="F14" s="175"/>
      <c r="G14" s="175"/>
      <c r="H14" s="175"/>
      <c r="I14" s="175" t="s">
        <v>45</v>
      </c>
      <c r="J14" s="175"/>
      <c r="K14" s="175"/>
      <c r="L14" s="175"/>
      <c r="M14" s="175"/>
      <c r="N14" s="175"/>
      <c r="O14" s="175"/>
      <c r="P14" s="175"/>
      <c r="Q14" s="175" t="s">
        <v>44</v>
      </c>
      <c r="R14" s="175"/>
      <c r="S14" s="175"/>
      <c r="T14" s="175"/>
      <c r="U14" s="175" t="s">
        <v>43</v>
      </c>
      <c r="V14" s="175"/>
      <c r="W14" s="175"/>
      <c r="X14" s="175"/>
      <c r="Y14" s="175"/>
      <c r="Z14" s="175"/>
      <c r="AA14" s="175"/>
      <c r="AB14" s="175" t="s">
        <v>42</v>
      </c>
      <c r="AC14" s="175"/>
      <c r="AD14" s="175"/>
      <c r="AE14" s="175"/>
      <c r="AF14" s="175" t="s">
        <v>41</v>
      </c>
      <c r="AG14" s="175"/>
      <c r="AH14" s="175"/>
      <c r="AI14" s="175" t="s">
        <v>40</v>
      </c>
      <c r="AJ14" s="175"/>
      <c r="AK14" s="175"/>
      <c r="AL14" s="176" t="s">
        <v>39</v>
      </c>
      <c r="AM14" s="176"/>
      <c r="AN14" s="177"/>
      <c r="AO14" s="19"/>
      <c r="AP14" s="19"/>
      <c r="AQ14" s="19"/>
      <c r="AR14" s="19"/>
      <c r="AU14" s="19"/>
      <c r="AV14" s="19"/>
      <c r="AW14" s="19"/>
      <c r="AX14" s="19"/>
      <c r="AY14" s="19"/>
      <c r="AZ14" s="19"/>
      <c r="BA14" s="19"/>
      <c r="BB14" s="19"/>
      <c r="BC14" s="19"/>
      <c r="BD14" s="20"/>
      <c r="BE14" s="20"/>
      <c r="BF14" s="20"/>
      <c r="BG14" s="20"/>
      <c r="BK14" s="20"/>
      <c r="BL14" s="20"/>
      <c r="BM14" s="20"/>
      <c r="BN14" s="20"/>
      <c r="BO14" s="20"/>
      <c r="BP14" s="20"/>
      <c r="BQ14" s="20"/>
      <c r="BR14" s="20"/>
      <c r="BS14" s="20"/>
      <c r="BT14" s="20"/>
    </row>
    <row r="15" spans="2:72" ht="22.65" customHeight="1">
      <c r="B15" s="168">
        <v>1</v>
      </c>
      <c r="C15" s="169"/>
      <c r="D15" s="163" t="s">
        <v>37</v>
      </c>
      <c r="E15" s="163"/>
      <c r="F15" s="163"/>
      <c r="G15" s="163"/>
      <c r="H15" s="163"/>
      <c r="I15" s="163" t="str">
        <f>IF(★注文シート!D42="","",★注文シート!D42)</f>
        <v/>
      </c>
      <c r="J15" s="163"/>
      <c r="K15" s="163"/>
      <c r="L15" s="163"/>
      <c r="M15" s="163"/>
      <c r="N15" s="163"/>
      <c r="O15" s="163"/>
      <c r="P15" s="163"/>
      <c r="Q15" s="162" t="str">
        <f>IF(★注文シート!E42="","",★注文シート!E42)</f>
        <v/>
      </c>
      <c r="R15" s="163"/>
      <c r="S15" s="163"/>
      <c r="T15" s="163"/>
      <c r="U15" s="163" t="str">
        <f>IF(★注文シート!F42="","",★注文シート!F42)</f>
        <v/>
      </c>
      <c r="V15" s="163"/>
      <c r="W15" s="163"/>
      <c r="X15" s="163"/>
      <c r="Y15" s="163"/>
      <c r="Z15" s="163"/>
      <c r="AA15" s="163"/>
      <c r="AB15" s="163" t="str">
        <f>IF(★注文シート!G42="","",★注文シート!G42)</f>
        <v/>
      </c>
      <c r="AC15" s="163"/>
      <c r="AD15" s="163"/>
      <c r="AE15" s="163"/>
      <c r="AF15" s="163"/>
      <c r="AG15" s="163"/>
      <c r="AH15" s="163"/>
      <c r="AI15" s="165"/>
      <c r="AJ15" s="165"/>
      <c r="AK15" s="165"/>
      <c r="AL15" s="157"/>
      <c r="AM15" s="157"/>
      <c r="AN15" s="158"/>
      <c r="AO15" s="19"/>
      <c r="AP15" s="19"/>
      <c r="AQ15" s="19"/>
      <c r="AR15" s="19"/>
      <c r="AU15" s="19"/>
      <c r="AV15" s="19"/>
      <c r="AW15" s="19"/>
      <c r="AX15" s="19"/>
      <c r="AY15" s="19"/>
      <c r="AZ15" s="19"/>
      <c r="BA15" s="19"/>
      <c r="BB15" s="19"/>
      <c r="BC15" s="19"/>
      <c r="BD15" s="20"/>
      <c r="BE15" s="18" t="str">
        <f t="shared" ref="BE15:BE44" si="0">IF(AND(AF15="〇",AI15="〇"),"定性+断面+定量",IF(AF15="〇","定性+断面写真",IF(AI15="〇","定性+定量","定性分析")))</f>
        <v>定性分析</v>
      </c>
      <c r="BF15" s="20"/>
      <c r="BG15" s="20"/>
      <c r="BK15" s="21" t="s">
        <v>38</v>
      </c>
      <c r="BL15" s="20"/>
      <c r="BM15" s="20"/>
      <c r="BN15" s="20"/>
      <c r="BO15" s="20">
        <f>COUNTIF(AF15:AH44,"〇")</f>
        <v>0</v>
      </c>
      <c r="BP15" s="20"/>
      <c r="BQ15" s="20" t="str">
        <f>BK15&amp;BO15</f>
        <v>断面写真:0</v>
      </c>
      <c r="BR15" s="20"/>
      <c r="BS15" s="20"/>
      <c r="BT15" s="20"/>
    </row>
    <row r="16" spans="2:72" ht="22.65" customHeight="1">
      <c r="B16" s="168">
        <v>2</v>
      </c>
      <c r="C16" s="169"/>
      <c r="D16" s="163" t="s">
        <v>37</v>
      </c>
      <c r="E16" s="163"/>
      <c r="F16" s="163"/>
      <c r="G16" s="163"/>
      <c r="H16" s="163"/>
      <c r="I16" s="163" t="str">
        <f>IF(★注文シート!D43="","",★注文シート!D43)</f>
        <v/>
      </c>
      <c r="J16" s="163"/>
      <c r="K16" s="163"/>
      <c r="L16" s="163"/>
      <c r="M16" s="163"/>
      <c r="N16" s="163"/>
      <c r="O16" s="163"/>
      <c r="P16" s="163"/>
      <c r="Q16" s="162" t="str">
        <f>IF(★注文シート!E43="","",★注文シート!E43)</f>
        <v/>
      </c>
      <c r="R16" s="163"/>
      <c r="S16" s="163"/>
      <c r="T16" s="163"/>
      <c r="U16" s="163" t="str">
        <f>IF(★注文シート!F43="","",★注文シート!F43)</f>
        <v/>
      </c>
      <c r="V16" s="163"/>
      <c r="W16" s="163"/>
      <c r="X16" s="163"/>
      <c r="Y16" s="163"/>
      <c r="Z16" s="163"/>
      <c r="AA16" s="163"/>
      <c r="AB16" s="163" t="str">
        <f>IF(★注文シート!G43="","",★注文シート!G43)</f>
        <v/>
      </c>
      <c r="AC16" s="163"/>
      <c r="AD16" s="163"/>
      <c r="AE16" s="163"/>
      <c r="AF16" s="163"/>
      <c r="AG16" s="163"/>
      <c r="AH16" s="163"/>
      <c r="AI16" s="165"/>
      <c r="AJ16" s="165"/>
      <c r="AK16" s="165"/>
      <c r="AL16" s="157"/>
      <c r="AM16" s="157"/>
      <c r="AN16" s="158"/>
      <c r="AO16" s="19"/>
      <c r="AP16" s="19"/>
      <c r="AQ16" s="19"/>
      <c r="AR16" s="19"/>
      <c r="AU16" s="19"/>
      <c r="AV16" s="19"/>
      <c r="AW16" s="19"/>
      <c r="AX16" s="19"/>
      <c r="AY16" s="19"/>
      <c r="AZ16" s="19"/>
      <c r="BA16" s="19"/>
      <c r="BB16" s="19"/>
      <c r="BC16" s="19"/>
      <c r="BD16" s="20"/>
      <c r="BE16" s="18" t="str">
        <f t="shared" si="0"/>
        <v>定性分析</v>
      </c>
      <c r="BF16" s="20"/>
      <c r="BG16" s="20"/>
      <c r="BK16" s="20" t="s">
        <v>36</v>
      </c>
      <c r="BL16" s="20"/>
      <c r="BM16" s="20"/>
      <c r="BN16" s="20"/>
      <c r="BO16" s="20">
        <f>COUNTIF(AI15:AK44,"〇")</f>
        <v>0</v>
      </c>
      <c r="BP16" s="20"/>
      <c r="BQ16" s="20" t="str">
        <f>BK16&amp;BO16</f>
        <v>定量分析:0</v>
      </c>
      <c r="BR16" s="20"/>
      <c r="BS16" s="20"/>
      <c r="BT16" s="20"/>
    </row>
    <row r="17" spans="2:72" ht="22.65" customHeight="1">
      <c r="B17" s="168">
        <v>3</v>
      </c>
      <c r="C17" s="169"/>
      <c r="D17" s="163" t="s">
        <v>37</v>
      </c>
      <c r="E17" s="163"/>
      <c r="F17" s="163"/>
      <c r="G17" s="163"/>
      <c r="H17" s="163"/>
      <c r="I17" s="163" t="str">
        <f>IF(★注文シート!D44="","",★注文シート!D44)</f>
        <v/>
      </c>
      <c r="J17" s="163"/>
      <c r="K17" s="163"/>
      <c r="L17" s="163"/>
      <c r="M17" s="163"/>
      <c r="N17" s="163"/>
      <c r="O17" s="163"/>
      <c r="P17" s="163"/>
      <c r="Q17" s="162" t="str">
        <f>IF(★注文シート!E44="","",★注文シート!E44)</f>
        <v/>
      </c>
      <c r="R17" s="163"/>
      <c r="S17" s="163"/>
      <c r="T17" s="163"/>
      <c r="U17" s="163" t="str">
        <f>IF(★注文シート!F44="","",★注文シート!F44)</f>
        <v/>
      </c>
      <c r="V17" s="163"/>
      <c r="W17" s="163"/>
      <c r="X17" s="163"/>
      <c r="Y17" s="163"/>
      <c r="Z17" s="163"/>
      <c r="AA17" s="163"/>
      <c r="AB17" s="163" t="str">
        <f>IF(★注文シート!G44="","",★注文シート!G44)</f>
        <v/>
      </c>
      <c r="AC17" s="163"/>
      <c r="AD17" s="163"/>
      <c r="AE17" s="163"/>
      <c r="AF17" s="163"/>
      <c r="AG17" s="163"/>
      <c r="AH17" s="163"/>
      <c r="AI17" s="165"/>
      <c r="AJ17" s="165"/>
      <c r="AK17" s="165"/>
      <c r="AL17" s="157"/>
      <c r="AM17" s="157"/>
      <c r="AN17" s="158"/>
      <c r="AO17" s="19"/>
      <c r="AP17" s="19"/>
      <c r="AQ17" s="19"/>
      <c r="AR17" s="19"/>
      <c r="AU17" s="19"/>
      <c r="AV17" s="19"/>
      <c r="AW17" s="19"/>
      <c r="AX17" s="19"/>
      <c r="AY17" s="19"/>
      <c r="AZ17" s="19"/>
      <c r="BA17" s="19"/>
      <c r="BB17" s="19"/>
      <c r="BC17" s="19"/>
      <c r="BD17" s="20"/>
      <c r="BE17" s="18" t="str">
        <f t="shared" si="0"/>
        <v>定性分析</v>
      </c>
      <c r="BF17" s="20"/>
      <c r="BG17" s="20"/>
      <c r="BK17" s="20" t="s">
        <v>35</v>
      </c>
      <c r="BL17" s="20"/>
      <c r="BM17" s="20"/>
      <c r="BN17" s="20"/>
      <c r="BO17" s="20">
        <f>COUNTIF(D15:H44,"報告書不要")</f>
        <v>0</v>
      </c>
      <c r="BP17" s="20"/>
      <c r="BQ17" s="20" t="str">
        <f>BK17&amp;BO17</f>
        <v>報告書不要:0</v>
      </c>
      <c r="BR17" s="20"/>
      <c r="BS17" s="20"/>
      <c r="BT17" s="20"/>
    </row>
    <row r="18" spans="2:72" ht="22.65" customHeight="1">
      <c r="B18" s="168">
        <v>4</v>
      </c>
      <c r="C18" s="169"/>
      <c r="D18" s="163"/>
      <c r="E18" s="163"/>
      <c r="F18" s="163"/>
      <c r="G18" s="163"/>
      <c r="H18" s="163"/>
      <c r="I18" s="163" t="str">
        <f>IF(★注文シート!D45="","",★注文シート!D45)</f>
        <v/>
      </c>
      <c r="J18" s="163"/>
      <c r="K18" s="163"/>
      <c r="L18" s="163"/>
      <c r="M18" s="163"/>
      <c r="N18" s="163"/>
      <c r="O18" s="163"/>
      <c r="P18" s="163"/>
      <c r="Q18" s="162" t="str">
        <f>IF(★注文シート!E45="","",★注文シート!E45)</f>
        <v/>
      </c>
      <c r="R18" s="163"/>
      <c r="S18" s="163"/>
      <c r="T18" s="163"/>
      <c r="U18" s="163" t="str">
        <f>IF(★注文シート!F45="","",★注文シート!F45)</f>
        <v/>
      </c>
      <c r="V18" s="163"/>
      <c r="W18" s="163"/>
      <c r="X18" s="163"/>
      <c r="Y18" s="163"/>
      <c r="Z18" s="163"/>
      <c r="AA18" s="163"/>
      <c r="AB18" s="163" t="str">
        <f>IF(★注文シート!G45="","",★注文シート!G45)</f>
        <v/>
      </c>
      <c r="AC18" s="163"/>
      <c r="AD18" s="163"/>
      <c r="AE18" s="163"/>
      <c r="AF18" s="163"/>
      <c r="AG18" s="163"/>
      <c r="AH18" s="163"/>
      <c r="AI18" s="165"/>
      <c r="AJ18" s="165"/>
      <c r="AK18" s="165"/>
      <c r="AL18" s="157"/>
      <c r="AM18" s="157"/>
      <c r="AN18" s="158"/>
      <c r="AO18" s="19"/>
      <c r="AP18" s="19"/>
      <c r="AQ18" s="19"/>
      <c r="AR18" s="19"/>
      <c r="AU18" s="19"/>
      <c r="AV18" s="19"/>
      <c r="AW18" s="19"/>
      <c r="AX18" s="19"/>
      <c r="AY18" s="19"/>
      <c r="AZ18" s="19"/>
      <c r="BA18" s="19"/>
      <c r="BB18" s="19"/>
      <c r="BC18" s="19"/>
      <c r="BD18" s="20"/>
      <c r="BE18" s="18" t="str">
        <f t="shared" si="0"/>
        <v>定性分析</v>
      </c>
      <c r="BF18" s="20"/>
      <c r="BG18" s="20"/>
      <c r="BK18" s="20" t="s">
        <v>34</v>
      </c>
      <c r="BL18" s="20"/>
      <c r="BM18" s="20"/>
      <c r="BN18" s="20"/>
      <c r="BO18" s="20">
        <f>COUNTIF(D15:H44,"灰化済み")</f>
        <v>3</v>
      </c>
      <c r="BP18" s="20"/>
      <c r="BQ18" s="20" t="str">
        <f>BK18&amp;BO18</f>
        <v>灰化済み:3</v>
      </c>
      <c r="BR18" s="20"/>
      <c r="BS18" s="20"/>
      <c r="BT18" s="20"/>
    </row>
    <row r="19" spans="2:72" ht="22.65" customHeight="1">
      <c r="B19" s="168">
        <v>5</v>
      </c>
      <c r="C19" s="169"/>
      <c r="D19" s="163"/>
      <c r="E19" s="163"/>
      <c r="F19" s="163"/>
      <c r="G19" s="163"/>
      <c r="H19" s="163"/>
      <c r="I19" s="163" t="str">
        <f>IF(★注文シート!D46="","",★注文シート!D46)</f>
        <v/>
      </c>
      <c r="J19" s="163"/>
      <c r="K19" s="163"/>
      <c r="L19" s="163"/>
      <c r="M19" s="163"/>
      <c r="N19" s="163"/>
      <c r="O19" s="163"/>
      <c r="P19" s="163"/>
      <c r="Q19" s="162" t="str">
        <f>IF(★注文シート!E46="","",★注文シート!E46)</f>
        <v/>
      </c>
      <c r="R19" s="163"/>
      <c r="S19" s="163"/>
      <c r="T19" s="163"/>
      <c r="U19" s="163" t="str">
        <f>IF(★注文シート!F46="","",★注文シート!F46)</f>
        <v/>
      </c>
      <c r="V19" s="163"/>
      <c r="W19" s="163"/>
      <c r="X19" s="163"/>
      <c r="Y19" s="163"/>
      <c r="Z19" s="163"/>
      <c r="AA19" s="163"/>
      <c r="AB19" s="163" t="str">
        <f>IF(★注文シート!G46="","",★注文シート!G46)</f>
        <v/>
      </c>
      <c r="AC19" s="163"/>
      <c r="AD19" s="163"/>
      <c r="AE19" s="163"/>
      <c r="AF19" s="163"/>
      <c r="AG19" s="163"/>
      <c r="AH19" s="163"/>
      <c r="AI19" s="165"/>
      <c r="AJ19" s="165"/>
      <c r="AK19" s="165"/>
      <c r="AL19" s="157"/>
      <c r="AM19" s="157"/>
      <c r="AN19" s="158"/>
      <c r="AO19" s="19"/>
      <c r="AP19" s="19"/>
      <c r="AQ19" s="19"/>
      <c r="AR19" s="19"/>
      <c r="AU19" s="19"/>
      <c r="AV19" s="19"/>
      <c r="AW19" s="19"/>
      <c r="AX19" s="19"/>
      <c r="AY19" s="19"/>
      <c r="AZ19" s="19"/>
      <c r="BA19" s="19"/>
      <c r="BB19" s="19"/>
      <c r="BC19" s="19"/>
      <c r="BD19" s="20"/>
      <c r="BE19" s="18" t="str">
        <f t="shared" si="0"/>
        <v>定性分析</v>
      </c>
      <c r="BF19" s="20"/>
      <c r="BG19" s="20"/>
      <c r="BK19" s="20" t="s">
        <v>33</v>
      </c>
      <c r="BL19" s="20"/>
      <c r="BM19" s="20"/>
      <c r="BN19" s="20"/>
      <c r="BO19" s="20">
        <f>COUNTIF(D15:H44,"XRD済み")</f>
        <v>0</v>
      </c>
      <c r="BP19" s="20"/>
      <c r="BQ19" s="20" t="str">
        <f>BK19&amp;BO19</f>
        <v>XRD済み:0</v>
      </c>
      <c r="BR19" s="20"/>
      <c r="BS19" s="20"/>
      <c r="BT19" s="20"/>
    </row>
    <row r="20" spans="2:72" ht="22.65" customHeight="1">
      <c r="B20" s="168">
        <v>6</v>
      </c>
      <c r="C20" s="169"/>
      <c r="D20" s="163"/>
      <c r="E20" s="163"/>
      <c r="F20" s="163"/>
      <c r="G20" s="163"/>
      <c r="H20" s="163"/>
      <c r="I20" s="163" t="str">
        <f>IF(★注文シート!D47="","",★注文シート!D47)</f>
        <v/>
      </c>
      <c r="J20" s="163"/>
      <c r="K20" s="163"/>
      <c r="L20" s="163"/>
      <c r="M20" s="163"/>
      <c r="N20" s="163"/>
      <c r="O20" s="163"/>
      <c r="P20" s="163"/>
      <c r="Q20" s="162" t="str">
        <f>IF(★注文シート!E47="","",★注文シート!E47)</f>
        <v/>
      </c>
      <c r="R20" s="163"/>
      <c r="S20" s="163"/>
      <c r="T20" s="163"/>
      <c r="U20" s="163" t="str">
        <f>IF(★注文シート!F47="","",★注文シート!F47)</f>
        <v/>
      </c>
      <c r="V20" s="163"/>
      <c r="W20" s="163"/>
      <c r="X20" s="163"/>
      <c r="Y20" s="163"/>
      <c r="Z20" s="163"/>
      <c r="AA20" s="163"/>
      <c r="AB20" s="163" t="str">
        <f>IF(★注文シート!G47="","",★注文シート!G47)</f>
        <v/>
      </c>
      <c r="AC20" s="163"/>
      <c r="AD20" s="163"/>
      <c r="AE20" s="163"/>
      <c r="AF20" s="163"/>
      <c r="AG20" s="163"/>
      <c r="AH20" s="163"/>
      <c r="AI20" s="165"/>
      <c r="AJ20" s="165"/>
      <c r="AK20" s="165"/>
      <c r="AL20" s="157"/>
      <c r="AM20" s="157"/>
      <c r="AN20" s="158"/>
      <c r="AO20" s="19"/>
      <c r="AP20" s="19"/>
      <c r="AQ20" s="19"/>
      <c r="AR20" s="19"/>
      <c r="AU20" s="19"/>
      <c r="AV20" s="19"/>
      <c r="AW20" s="19"/>
      <c r="AX20" s="19"/>
      <c r="AY20" s="19"/>
      <c r="AZ20" s="19"/>
      <c r="BA20" s="19"/>
      <c r="BB20" s="19"/>
      <c r="BC20" s="19"/>
      <c r="BD20" s="20"/>
      <c r="BE20" s="18" t="str">
        <f t="shared" si="0"/>
        <v>定性分析</v>
      </c>
      <c r="BF20" s="20"/>
      <c r="BG20" s="20"/>
    </row>
    <row r="21" spans="2:72" ht="22.65" customHeight="1">
      <c r="B21" s="168">
        <v>7</v>
      </c>
      <c r="C21" s="169"/>
      <c r="D21" s="163"/>
      <c r="E21" s="163"/>
      <c r="F21" s="163"/>
      <c r="G21" s="163"/>
      <c r="H21" s="163"/>
      <c r="I21" s="163" t="str">
        <f>IF(★注文シート!D48="","",★注文シート!D48)</f>
        <v/>
      </c>
      <c r="J21" s="163"/>
      <c r="K21" s="163"/>
      <c r="L21" s="163"/>
      <c r="M21" s="163"/>
      <c r="N21" s="163"/>
      <c r="O21" s="163"/>
      <c r="P21" s="163"/>
      <c r="Q21" s="162" t="str">
        <f>IF(★注文シート!E48="","",★注文シート!E48)</f>
        <v/>
      </c>
      <c r="R21" s="163"/>
      <c r="S21" s="163"/>
      <c r="T21" s="163"/>
      <c r="U21" s="163" t="str">
        <f>IF(★注文シート!F48="","",★注文シート!F48)</f>
        <v/>
      </c>
      <c r="V21" s="163"/>
      <c r="W21" s="163"/>
      <c r="X21" s="163"/>
      <c r="Y21" s="163"/>
      <c r="Z21" s="163"/>
      <c r="AA21" s="163"/>
      <c r="AB21" s="163" t="str">
        <f>IF(★注文シート!G48="","",★注文シート!G48)</f>
        <v/>
      </c>
      <c r="AC21" s="163"/>
      <c r="AD21" s="163"/>
      <c r="AE21" s="163"/>
      <c r="AF21" s="163"/>
      <c r="AG21" s="163"/>
      <c r="AH21" s="163"/>
      <c r="AI21" s="165"/>
      <c r="AJ21" s="165"/>
      <c r="AK21" s="165"/>
      <c r="AL21" s="157"/>
      <c r="AM21" s="157"/>
      <c r="AN21" s="158"/>
      <c r="AO21" s="19"/>
      <c r="AP21" s="19"/>
      <c r="AQ21" s="19"/>
      <c r="AR21" s="19"/>
      <c r="BE21" s="18" t="str">
        <f t="shared" si="0"/>
        <v>定性分析</v>
      </c>
    </row>
    <row r="22" spans="2:72" ht="22.65" customHeight="1">
      <c r="B22" s="168">
        <v>8</v>
      </c>
      <c r="C22" s="169"/>
      <c r="D22" s="163"/>
      <c r="E22" s="163"/>
      <c r="F22" s="163"/>
      <c r="G22" s="163"/>
      <c r="H22" s="163"/>
      <c r="I22" s="163" t="str">
        <f>IF(★注文シート!D49="","",★注文シート!D49)</f>
        <v/>
      </c>
      <c r="J22" s="163"/>
      <c r="K22" s="163"/>
      <c r="L22" s="163"/>
      <c r="M22" s="163"/>
      <c r="N22" s="163"/>
      <c r="O22" s="163"/>
      <c r="P22" s="163"/>
      <c r="Q22" s="162" t="str">
        <f>IF(★注文シート!E49="","",★注文シート!E49)</f>
        <v/>
      </c>
      <c r="R22" s="163"/>
      <c r="S22" s="163"/>
      <c r="T22" s="163"/>
      <c r="U22" s="163" t="str">
        <f>IF(★注文シート!F49="","",★注文シート!F49)</f>
        <v/>
      </c>
      <c r="V22" s="163"/>
      <c r="W22" s="163"/>
      <c r="X22" s="163"/>
      <c r="Y22" s="163"/>
      <c r="Z22" s="163"/>
      <c r="AA22" s="163"/>
      <c r="AB22" s="163" t="str">
        <f>IF(★注文シート!G49="","",★注文シート!G49)</f>
        <v/>
      </c>
      <c r="AC22" s="163"/>
      <c r="AD22" s="163"/>
      <c r="AE22" s="163"/>
      <c r="AF22" s="163"/>
      <c r="AG22" s="163"/>
      <c r="AH22" s="163"/>
      <c r="AI22" s="165"/>
      <c r="AJ22" s="165"/>
      <c r="AK22" s="165"/>
      <c r="AL22" s="157"/>
      <c r="AM22" s="157"/>
      <c r="AN22" s="158"/>
      <c r="AO22" s="19"/>
      <c r="AP22" s="19"/>
      <c r="AQ22" s="19"/>
      <c r="AR22" s="19"/>
      <c r="BE22" s="18" t="str">
        <f t="shared" si="0"/>
        <v>定性分析</v>
      </c>
    </row>
    <row r="23" spans="2:72" ht="22.65" customHeight="1">
      <c r="B23" s="168">
        <v>9</v>
      </c>
      <c r="C23" s="169"/>
      <c r="D23" s="163"/>
      <c r="E23" s="163"/>
      <c r="F23" s="163"/>
      <c r="G23" s="163"/>
      <c r="H23" s="163"/>
      <c r="I23" s="163" t="str">
        <f>IF(★注文シート!D50="","",★注文シート!D50)</f>
        <v/>
      </c>
      <c r="J23" s="163"/>
      <c r="K23" s="163"/>
      <c r="L23" s="163"/>
      <c r="M23" s="163"/>
      <c r="N23" s="163"/>
      <c r="O23" s="163"/>
      <c r="P23" s="163"/>
      <c r="Q23" s="162" t="str">
        <f>IF(★注文シート!E50="","",★注文シート!E50)</f>
        <v/>
      </c>
      <c r="R23" s="163"/>
      <c r="S23" s="163"/>
      <c r="T23" s="163"/>
      <c r="U23" s="163" t="str">
        <f>IF(★注文シート!F50="","",★注文シート!F50)</f>
        <v/>
      </c>
      <c r="V23" s="163"/>
      <c r="W23" s="163"/>
      <c r="X23" s="163"/>
      <c r="Y23" s="163"/>
      <c r="Z23" s="163"/>
      <c r="AA23" s="163"/>
      <c r="AB23" s="163" t="str">
        <f>IF(★注文シート!G50="","",★注文シート!G50)</f>
        <v/>
      </c>
      <c r="AC23" s="163"/>
      <c r="AD23" s="163"/>
      <c r="AE23" s="163"/>
      <c r="AF23" s="163"/>
      <c r="AG23" s="163"/>
      <c r="AH23" s="163"/>
      <c r="AI23" s="165"/>
      <c r="AJ23" s="165"/>
      <c r="AK23" s="165"/>
      <c r="AL23" s="157"/>
      <c r="AM23" s="157"/>
      <c r="AN23" s="158"/>
      <c r="AO23" s="19"/>
      <c r="AP23" s="19"/>
      <c r="AQ23" s="19"/>
      <c r="AR23" s="19"/>
      <c r="BE23" s="18" t="str">
        <f t="shared" si="0"/>
        <v>定性分析</v>
      </c>
    </row>
    <row r="24" spans="2:72" ht="22.65" customHeight="1">
      <c r="B24" s="168">
        <v>10</v>
      </c>
      <c r="C24" s="169"/>
      <c r="D24" s="163"/>
      <c r="E24" s="163"/>
      <c r="F24" s="163"/>
      <c r="G24" s="163"/>
      <c r="H24" s="163"/>
      <c r="I24" s="163" t="str">
        <f>IF(★注文シート!D51="","",★注文シート!D51)</f>
        <v/>
      </c>
      <c r="J24" s="163"/>
      <c r="K24" s="163"/>
      <c r="L24" s="163"/>
      <c r="M24" s="163"/>
      <c r="N24" s="163"/>
      <c r="O24" s="163"/>
      <c r="P24" s="163"/>
      <c r="Q24" s="162" t="str">
        <f>IF(★注文シート!E51="","",★注文シート!E51)</f>
        <v/>
      </c>
      <c r="R24" s="163"/>
      <c r="S24" s="163"/>
      <c r="T24" s="163"/>
      <c r="U24" s="163" t="str">
        <f>IF(★注文シート!F51="","",★注文シート!F51)</f>
        <v/>
      </c>
      <c r="V24" s="163"/>
      <c r="W24" s="163"/>
      <c r="X24" s="163"/>
      <c r="Y24" s="163"/>
      <c r="Z24" s="163"/>
      <c r="AA24" s="163"/>
      <c r="AB24" s="163" t="str">
        <f>IF(★注文シート!G51="","",★注文シート!G51)</f>
        <v/>
      </c>
      <c r="AC24" s="163"/>
      <c r="AD24" s="163"/>
      <c r="AE24" s="163"/>
      <c r="AF24" s="163"/>
      <c r="AG24" s="163"/>
      <c r="AH24" s="163"/>
      <c r="AI24" s="165"/>
      <c r="AJ24" s="165"/>
      <c r="AK24" s="165"/>
      <c r="AL24" s="157"/>
      <c r="AM24" s="157"/>
      <c r="AN24" s="158"/>
      <c r="AO24" s="19"/>
      <c r="AP24" s="19"/>
      <c r="AQ24" s="19"/>
      <c r="AR24" s="19"/>
      <c r="BE24" s="18" t="str">
        <f t="shared" si="0"/>
        <v>定性分析</v>
      </c>
    </row>
    <row r="25" spans="2:72" ht="22.65" customHeight="1">
      <c r="B25" s="168">
        <v>11</v>
      </c>
      <c r="C25" s="169"/>
      <c r="D25" s="163"/>
      <c r="E25" s="163"/>
      <c r="F25" s="163"/>
      <c r="G25" s="163"/>
      <c r="H25" s="163"/>
      <c r="I25" s="163" t="str">
        <f>IF(★注文シート!D52="","",★注文シート!D52)</f>
        <v/>
      </c>
      <c r="J25" s="163"/>
      <c r="K25" s="163"/>
      <c r="L25" s="163"/>
      <c r="M25" s="163"/>
      <c r="N25" s="163"/>
      <c r="O25" s="163"/>
      <c r="P25" s="163"/>
      <c r="Q25" s="162" t="str">
        <f>IF(★注文シート!E52="","",★注文シート!E52)</f>
        <v/>
      </c>
      <c r="R25" s="163"/>
      <c r="S25" s="163"/>
      <c r="T25" s="163"/>
      <c r="U25" s="163" t="str">
        <f>IF(★注文シート!F52="","",★注文シート!F52)</f>
        <v/>
      </c>
      <c r="V25" s="163"/>
      <c r="W25" s="163"/>
      <c r="X25" s="163"/>
      <c r="Y25" s="163"/>
      <c r="Z25" s="163"/>
      <c r="AA25" s="163"/>
      <c r="AB25" s="163" t="str">
        <f>IF(★注文シート!G52="","",★注文シート!G52)</f>
        <v/>
      </c>
      <c r="AC25" s="163"/>
      <c r="AD25" s="163"/>
      <c r="AE25" s="163"/>
      <c r="AF25" s="163"/>
      <c r="AG25" s="163"/>
      <c r="AH25" s="163"/>
      <c r="AI25" s="165"/>
      <c r="AJ25" s="165"/>
      <c r="AK25" s="165"/>
      <c r="AL25" s="157"/>
      <c r="AM25" s="157"/>
      <c r="AN25" s="158"/>
      <c r="AO25" s="19"/>
      <c r="AP25" s="19"/>
      <c r="AQ25" s="19"/>
      <c r="AR25" s="19"/>
      <c r="BE25" s="18" t="str">
        <f t="shared" si="0"/>
        <v>定性分析</v>
      </c>
    </row>
    <row r="26" spans="2:72" ht="22.65" customHeight="1">
      <c r="B26" s="168">
        <v>12</v>
      </c>
      <c r="C26" s="169"/>
      <c r="D26" s="163"/>
      <c r="E26" s="163"/>
      <c r="F26" s="163"/>
      <c r="G26" s="163"/>
      <c r="H26" s="163"/>
      <c r="I26" s="163" t="str">
        <f>IF(★注文シート!D53="","",★注文シート!D53)</f>
        <v/>
      </c>
      <c r="J26" s="163"/>
      <c r="K26" s="163"/>
      <c r="L26" s="163"/>
      <c r="M26" s="163"/>
      <c r="N26" s="163"/>
      <c r="O26" s="163"/>
      <c r="P26" s="163"/>
      <c r="Q26" s="162" t="str">
        <f>IF(★注文シート!E53="","",★注文シート!E53)</f>
        <v/>
      </c>
      <c r="R26" s="163"/>
      <c r="S26" s="163"/>
      <c r="T26" s="163"/>
      <c r="U26" s="163" t="str">
        <f>IF(★注文シート!F53="","",★注文シート!F53)</f>
        <v/>
      </c>
      <c r="V26" s="163"/>
      <c r="W26" s="163"/>
      <c r="X26" s="163"/>
      <c r="Y26" s="163"/>
      <c r="Z26" s="163"/>
      <c r="AA26" s="163"/>
      <c r="AB26" s="163" t="str">
        <f>IF(★注文シート!G53="","",★注文シート!G53)</f>
        <v/>
      </c>
      <c r="AC26" s="163"/>
      <c r="AD26" s="163"/>
      <c r="AE26" s="163"/>
      <c r="AF26" s="163"/>
      <c r="AG26" s="163"/>
      <c r="AH26" s="163"/>
      <c r="AI26" s="165"/>
      <c r="AJ26" s="165"/>
      <c r="AK26" s="165"/>
      <c r="AL26" s="157"/>
      <c r="AM26" s="157"/>
      <c r="AN26" s="158"/>
      <c r="AO26" s="19"/>
      <c r="AP26" s="19"/>
      <c r="AQ26" s="19"/>
      <c r="AR26" s="19"/>
      <c r="BE26" s="18" t="str">
        <f t="shared" si="0"/>
        <v>定性分析</v>
      </c>
    </row>
    <row r="27" spans="2:72" ht="22.65" customHeight="1">
      <c r="B27" s="168">
        <v>13</v>
      </c>
      <c r="C27" s="169"/>
      <c r="D27" s="163"/>
      <c r="E27" s="163"/>
      <c r="F27" s="163"/>
      <c r="G27" s="163"/>
      <c r="H27" s="163"/>
      <c r="I27" s="163" t="str">
        <f>IF(★注文シート!D54="","",★注文シート!D54)</f>
        <v/>
      </c>
      <c r="J27" s="163"/>
      <c r="K27" s="163"/>
      <c r="L27" s="163"/>
      <c r="M27" s="163"/>
      <c r="N27" s="163"/>
      <c r="O27" s="163"/>
      <c r="P27" s="163"/>
      <c r="Q27" s="162" t="str">
        <f>IF(★注文シート!E54="","",★注文シート!E54)</f>
        <v/>
      </c>
      <c r="R27" s="163"/>
      <c r="S27" s="163"/>
      <c r="T27" s="163"/>
      <c r="U27" s="163" t="str">
        <f>IF(★注文シート!F54="","",★注文シート!F54)</f>
        <v/>
      </c>
      <c r="V27" s="163"/>
      <c r="W27" s="163"/>
      <c r="X27" s="163"/>
      <c r="Y27" s="163"/>
      <c r="Z27" s="163"/>
      <c r="AA27" s="163"/>
      <c r="AB27" s="163" t="str">
        <f>IF(★注文シート!G54="","",★注文シート!G54)</f>
        <v/>
      </c>
      <c r="AC27" s="163"/>
      <c r="AD27" s="163"/>
      <c r="AE27" s="163"/>
      <c r="AF27" s="163"/>
      <c r="AG27" s="163"/>
      <c r="AH27" s="163"/>
      <c r="AI27" s="165"/>
      <c r="AJ27" s="165"/>
      <c r="AK27" s="165"/>
      <c r="AL27" s="157"/>
      <c r="AM27" s="157"/>
      <c r="AN27" s="158"/>
      <c r="AO27" s="19"/>
      <c r="AP27" s="19"/>
      <c r="AQ27" s="19"/>
      <c r="AR27" s="19"/>
      <c r="BE27" s="18" t="str">
        <f t="shared" si="0"/>
        <v>定性分析</v>
      </c>
    </row>
    <row r="28" spans="2:72" ht="22.65" customHeight="1">
      <c r="B28" s="168">
        <v>14</v>
      </c>
      <c r="C28" s="169"/>
      <c r="D28" s="163"/>
      <c r="E28" s="163"/>
      <c r="F28" s="163"/>
      <c r="G28" s="163"/>
      <c r="H28" s="163"/>
      <c r="I28" s="163" t="str">
        <f>IF(★注文シート!D55="","",★注文シート!D55)</f>
        <v/>
      </c>
      <c r="J28" s="163"/>
      <c r="K28" s="163"/>
      <c r="L28" s="163"/>
      <c r="M28" s="163"/>
      <c r="N28" s="163"/>
      <c r="O28" s="163"/>
      <c r="P28" s="163"/>
      <c r="Q28" s="162" t="str">
        <f>IF(★注文シート!E55="","",★注文シート!E55)</f>
        <v/>
      </c>
      <c r="R28" s="163"/>
      <c r="S28" s="163"/>
      <c r="T28" s="163"/>
      <c r="U28" s="163" t="str">
        <f>IF(★注文シート!F55="","",★注文シート!F55)</f>
        <v/>
      </c>
      <c r="V28" s="163"/>
      <c r="W28" s="163"/>
      <c r="X28" s="163"/>
      <c r="Y28" s="163"/>
      <c r="Z28" s="163"/>
      <c r="AA28" s="163"/>
      <c r="AB28" s="163" t="str">
        <f>IF(★注文シート!G55="","",★注文シート!G55)</f>
        <v/>
      </c>
      <c r="AC28" s="163"/>
      <c r="AD28" s="163"/>
      <c r="AE28" s="163"/>
      <c r="AF28" s="163"/>
      <c r="AG28" s="163"/>
      <c r="AH28" s="163"/>
      <c r="AI28" s="165"/>
      <c r="AJ28" s="165"/>
      <c r="AK28" s="165"/>
      <c r="AL28" s="157"/>
      <c r="AM28" s="157"/>
      <c r="AN28" s="158"/>
      <c r="AO28" s="19"/>
      <c r="AP28" s="19"/>
      <c r="AQ28" s="19"/>
      <c r="AR28" s="19"/>
      <c r="BE28" s="18" t="str">
        <f t="shared" si="0"/>
        <v>定性分析</v>
      </c>
    </row>
    <row r="29" spans="2:72" ht="22.65" customHeight="1">
      <c r="B29" s="168">
        <v>15</v>
      </c>
      <c r="C29" s="169"/>
      <c r="D29" s="163"/>
      <c r="E29" s="163"/>
      <c r="F29" s="163"/>
      <c r="G29" s="163"/>
      <c r="H29" s="163"/>
      <c r="I29" s="163" t="str">
        <f>IF(★注文シート!D56="","",★注文シート!D56)</f>
        <v/>
      </c>
      <c r="J29" s="163"/>
      <c r="K29" s="163"/>
      <c r="L29" s="163"/>
      <c r="M29" s="163"/>
      <c r="N29" s="163"/>
      <c r="O29" s="163"/>
      <c r="P29" s="163"/>
      <c r="Q29" s="162" t="str">
        <f>IF(★注文シート!E56="","",★注文シート!E56)</f>
        <v/>
      </c>
      <c r="R29" s="163"/>
      <c r="S29" s="163"/>
      <c r="T29" s="163"/>
      <c r="U29" s="163" t="str">
        <f>IF(★注文シート!F56="","",★注文シート!F56)</f>
        <v/>
      </c>
      <c r="V29" s="163"/>
      <c r="W29" s="163"/>
      <c r="X29" s="163"/>
      <c r="Y29" s="163"/>
      <c r="Z29" s="163"/>
      <c r="AA29" s="163"/>
      <c r="AB29" s="163" t="str">
        <f>IF(★注文シート!G56="","",★注文シート!G56)</f>
        <v/>
      </c>
      <c r="AC29" s="163"/>
      <c r="AD29" s="163"/>
      <c r="AE29" s="163"/>
      <c r="AF29" s="163"/>
      <c r="AG29" s="163"/>
      <c r="AH29" s="163"/>
      <c r="AI29" s="165"/>
      <c r="AJ29" s="165"/>
      <c r="AK29" s="165"/>
      <c r="AL29" s="157"/>
      <c r="AM29" s="157"/>
      <c r="AN29" s="158"/>
      <c r="AO29" s="19"/>
      <c r="AP29" s="19"/>
      <c r="AQ29" s="19"/>
      <c r="AR29" s="19"/>
      <c r="BE29" s="18" t="str">
        <f t="shared" si="0"/>
        <v>定性分析</v>
      </c>
    </row>
    <row r="30" spans="2:72" ht="22.65" customHeight="1">
      <c r="B30" s="168">
        <v>16</v>
      </c>
      <c r="C30" s="169"/>
      <c r="D30" s="163"/>
      <c r="E30" s="163"/>
      <c r="F30" s="163"/>
      <c r="G30" s="163"/>
      <c r="H30" s="163"/>
      <c r="I30" s="163" t="str">
        <f>IF(★注文シート!D57="","",★注文シート!D57)</f>
        <v/>
      </c>
      <c r="J30" s="163"/>
      <c r="K30" s="163"/>
      <c r="L30" s="163"/>
      <c r="M30" s="163"/>
      <c r="N30" s="163"/>
      <c r="O30" s="163"/>
      <c r="P30" s="163"/>
      <c r="Q30" s="162" t="str">
        <f>IF(★注文シート!E57="","",★注文シート!E57)</f>
        <v/>
      </c>
      <c r="R30" s="163"/>
      <c r="S30" s="163"/>
      <c r="T30" s="163"/>
      <c r="U30" s="163" t="str">
        <f>IF(★注文シート!F57="","",★注文シート!F57)</f>
        <v/>
      </c>
      <c r="V30" s="163"/>
      <c r="W30" s="163"/>
      <c r="X30" s="163"/>
      <c r="Y30" s="163"/>
      <c r="Z30" s="163"/>
      <c r="AA30" s="163"/>
      <c r="AB30" s="163" t="str">
        <f>IF(★注文シート!G57="","",★注文シート!G57)</f>
        <v/>
      </c>
      <c r="AC30" s="163"/>
      <c r="AD30" s="163"/>
      <c r="AE30" s="163"/>
      <c r="AF30" s="163"/>
      <c r="AG30" s="163"/>
      <c r="AH30" s="163"/>
      <c r="AI30" s="165"/>
      <c r="AJ30" s="165"/>
      <c r="AK30" s="165"/>
      <c r="AL30" s="157"/>
      <c r="AM30" s="157"/>
      <c r="AN30" s="158"/>
      <c r="AO30" s="19"/>
      <c r="AP30" s="19"/>
      <c r="AQ30" s="19"/>
      <c r="AR30" s="19"/>
      <c r="BE30" s="18" t="str">
        <f t="shared" si="0"/>
        <v>定性分析</v>
      </c>
    </row>
    <row r="31" spans="2:72" ht="22.65" customHeight="1">
      <c r="B31" s="168">
        <v>17</v>
      </c>
      <c r="C31" s="169"/>
      <c r="D31" s="163"/>
      <c r="E31" s="163"/>
      <c r="F31" s="163"/>
      <c r="G31" s="163"/>
      <c r="H31" s="163"/>
      <c r="I31" s="163" t="str">
        <f>IF(★注文シート!D58="","",★注文シート!D58)</f>
        <v/>
      </c>
      <c r="J31" s="163"/>
      <c r="K31" s="163"/>
      <c r="L31" s="163"/>
      <c r="M31" s="163"/>
      <c r="N31" s="163"/>
      <c r="O31" s="163"/>
      <c r="P31" s="163"/>
      <c r="Q31" s="162" t="str">
        <f>IF(★注文シート!E58="","",★注文シート!E58)</f>
        <v/>
      </c>
      <c r="R31" s="163"/>
      <c r="S31" s="163"/>
      <c r="T31" s="163"/>
      <c r="U31" s="163" t="str">
        <f>IF(★注文シート!F58="","",★注文シート!F58)</f>
        <v/>
      </c>
      <c r="V31" s="163"/>
      <c r="W31" s="163"/>
      <c r="X31" s="163"/>
      <c r="Y31" s="163"/>
      <c r="Z31" s="163"/>
      <c r="AA31" s="163"/>
      <c r="AB31" s="163" t="str">
        <f>IF(★注文シート!G58="","",★注文シート!G58)</f>
        <v/>
      </c>
      <c r="AC31" s="163"/>
      <c r="AD31" s="163"/>
      <c r="AE31" s="163"/>
      <c r="AF31" s="163"/>
      <c r="AG31" s="163"/>
      <c r="AH31" s="163"/>
      <c r="AI31" s="165"/>
      <c r="AJ31" s="165"/>
      <c r="AK31" s="165"/>
      <c r="AL31" s="157"/>
      <c r="AM31" s="157"/>
      <c r="AN31" s="158"/>
      <c r="AO31" s="19"/>
      <c r="AP31" s="19"/>
      <c r="AQ31" s="19"/>
      <c r="AR31" s="19"/>
      <c r="BE31" s="18" t="str">
        <f t="shared" si="0"/>
        <v>定性分析</v>
      </c>
    </row>
    <row r="32" spans="2:72" ht="22.65" customHeight="1">
      <c r="B32" s="168">
        <v>18</v>
      </c>
      <c r="C32" s="169"/>
      <c r="D32" s="163"/>
      <c r="E32" s="163"/>
      <c r="F32" s="163"/>
      <c r="G32" s="163"/>
      <c r="H32" s="163"/>
      <c r="I32" s="163" t="str">
        <f>IF(★注文シート!D59="","",★注文シート!D59)</f>
        <v/>
      </c>
      <c r="J32" s="163"/>
      <c r="K32" s="163"/>
      <c r="L32" s="163"/>
      <c r="M32" s="163"/>
      <c r="N32" s="163"/>
      <c r="O32" s="163"/>
      <c r="P32" s="163"/>
      <c r="Q32" s="162" t="str">
        <f>IF(★注文シート!E59="","",★注文シート!E59)</f>
        <v/>
      </c>
      <c r="R32" s="163"/>
      <c r="S32" s="163"/>
      <c r="T32" s="163"/>
      <c r="U32" s="163" t="str">
        <f>IF(★注文シート!F59="","",★注文シート!F59)</f>
        <v/>
      </c>
      <c r="V32" s="163"/>
      <c r="W32" s="163"/>
      <c r="X32" s="163"/>
      <c r="Y32" s="163"/>
      <c r="Z32" s="163"/>
      <c r="AA32" s="163"/>
      <c r="AB32" s="163" t="str">
        <f>IF(★注文シート!G59="","",★注文シート!G59)</f>
        <v/>
      </c>
      <c r="AC32" s="163"/>
      <c r="AD32" s="163"/>
      <c r="AE32" s="163"/>
      <c r="AF32" s="163"/>
      <c r="AG32" s="163"/>
      <c r="AH32" s="163"/>
      <c r="AI32" s="165"/>
      <c r="AJ32" s="165"/>
      <c r="AK32" s="165"/>
      <c r="AL32" s="157"/>
      <c r="AM32" s="157"/>
      <c r="AN32" s="158"/>
      <c r="AO32" s="19"/>
      <c r="AP32" s="19"/>
      <c r="AQ32" s="19"/>
      <c r="AR32" s="19"/>
      <c r="BE32" s="18" t="str">
        <f t="shared" si="0"/>
        <v>定性分析</v>
      </c>
    </row>
    <row r="33" spans="2:57" ht="22.65" customHeight="1">
      <c r="B33" s="168">
        <v>19</v>
      </c>
      <c r="C33" s="169"/>
      <c r="D33" s="163"/>
      <c r="E33" s="163"/>
      <c r="F33" s="163"/>
      <c r="G33" s="163"/>
      <c r="H33" s="163"/>
      <c r="I33" s="163" t="str">
        <f>IF(★注文シート!D60="","",★注文シート!D60)</f>
        <v/>
      </c>
      <c r="J33" s="163"/>
      <c r="K33" s="163"/>
      <c r="L33" s="163"/>
      <c r="M33" s="163"/>
      <c r="N33" s="163"/>
      <c r="O33" s="163"/>
      <c r="P33" s="163"/>
      <c r="Q33" s="162" t="str">
        <f>IF(★注文シート!E60="","",★注文シート!E60)</f>
        <v/>
      </c>
      <c r="R33" s="163"/>
      <c r="S33" s="163"/>
      <c r="T33" s="163"/>
      <c r="U33" s="163" t="str">
        <f>IF(★注文シート!F60="","",★注文シート!F60)</f>
        <v/>
      </c>
      <c r="V33" s="163"/>
      <c r="W33" s="163"/>
      <c r="X33" s="163"/>
      <c r="Y33" s="163"/>
      <c r="Z33" s="163"/>
      <c r="AA33" s="163"/>
      <c r="AB33" s="163" t="str">
        <f>IF(★注文シート!G60="","",★注文シート!G60)</f>
        <v/>
      </c>
      <c r="AC33" s="163"/>
      <c r="AD33" s="163"/>
      <c r="AE33" s="163"/>
      <c r="AF33" s="163"/>
      <c r="AG33" s="163"/>
      <c r="AH33" s="163"/>
      <c r="AI33" s="165"/>
      <c r="AJ33" s="165"/>
      <c r="AK33" s="165"/>
      <c r="AL33" s="157"/>
      <c r="AM33" s="157"/>
      <c r="AN33" s="158"/>
      <c r="AO33" s="19"/>
      <c r="AP33" s="19"/>
      <c r="AQ33" s="19"/>
      <c r="AR33" s="19"/>
      <c r="BE33" s="18" t="str">
        <f t="shared" si="0"/>
        <v>定性分析</v>
      </c>
    </row>
    <row r="34" spans="2:57" ht="22.65" customHeight="1">
      <c r="B34" s="168">
        <v>20</v>
      </c>
      <c r="C34" s="169"/>
      <c r="D34" s="163"/>
      <c r="E34" s="163"/>
      <c r="F34" s="163"/>
      <c r="G34" s="163"/>
      <c r="H34" s="163"/>
      <c r="I34" s="163" t="str">
        <f>IF(★注文シート!D61="","",★注文シート!D61)</f>
        <v/>
      </c>
      <c r="J34" s="163"/>
      <c r="K34" s="163"/>
      <c r="L34" s="163"/>
      <c r="M34" s="163"/>
      <c r="N34" s="163"/>
      <c r="O34" s="163"/>
      <c r="P34" s="163"/>
      <c r="Q34" s="162" t="str">
        <f>IF(★注文シート!E61="","",★注文シート!E61)</f>
        <v/>
      </c>
      <c r="R34" s="163"/>
      <c r="S34" s="163"/>
      <c r="T34" s="163"/>
      <c r="U34" s="163" t="str">
        <f>IF(★注文シート!F61="","",★注文シート!F61)</f>
        <v/>
      </c>
      <c r="V34" s="163"/>
      <c r="W34" s="163"/>
      <c r="X34" s="163"/>
      <c r="Y34" s="163"/>
      <c r="Z34" s="163"/>
      <c r="AA34" s="163"/>
      <c r="AB34" s="163" t="str">
        <f>IF(★注文シート!G61="","",★注文シート!G61)</f>
        <v/>
      </c>
      <c r="AC34" s="163"/>
      <c r="AD34" s="163"/>
      <c r="AE34" s="163"/>
      <c r="AF34" s="163"/>
      <c r="AG34" s="163"/>
      <c r="AH34" s="163"/>
      <c r="AI34" s="165"/>
      <c r="AJ34" s="165"/>
      <c r="AK34" s="165"/>
      <c r="AL34" s="157"/>
      <c r="AM34" s="157"/>
      <c r="AN34" s="158"/>
      <c r="AO34" s="19"/>
      <c r="AP34" s="19"/>
      <c r="AQ34" s="19"/>
      <c r="AR34" s="19"/>
      <c r="BE34" s="18" t="str">
        <f t="shared" si="0"/>
        <v>定性分析</v>
      </c>
    </row>
    <row r="35" spans="2:57" ht="22.65" customHeight="1">
      <c r="B35" s="168">
        <v>21</v>
      </c>
      <c r="C35" s="169"/>
      <c r="D35" s="163"/>
      <c r="E35" s="163"/>
      <c r="F35" s="163"/>
      <c r="G35" s="163"/>
      <c r="H35" s="163"/>
      <c r="I35" s="163" t="str">
        <f>IF(★注文シート!D62="","",★注文シート!D62)</f>
        <v/>
      </c>
      <c r="J35" s="163"/>
      <c r="K35" s="163"/>
      <c r="L35" s="163"/>
      <c r="M35" s="163"/>
      <c r="N35" s="163"/>
      <c r="O35" s="163"/>
      <c r="P35" s="163"/>
      <c r="Q35" s="162" t="str">
        <f>IF(★注文シート!E62="","",★注文シート!E62)</f>
        <v/>
      </c>
      <c r="R35" s="163"/>
      <c r="S35" s="163"/>
      <c r="T35" s="163"/>
      <c r="U35" s="163" t="str">
        <f>IF(★注文シート!F62="","",★注文シート!F62)</f>
        <v/>
      </c>
      <c r="V35" s="163"/>
      <c r="W35" s="163"/>
      <c r="X35" s="163"/>
      <c r="Y35" s="163"/>
      <c r="Z35" s="163"/>
      <c r="AA35" s="163"/>
      <c r="AB35" s="163" t="str">
        <f>IF(★注文シート!G62="","",★注文シート!G62)</f>
        <v/>
      </c>
      <c r="AC35" s="163"/>
      <c r="AD35" s="163"/>
      <c r="AE35" s="163"/>
      <c r="AF35" s="163"/>
      <c r="AG35" s="163"/>
      <c r="AH35" s="163"/>
      <c r="AI35" s="165"/>
      <c r="AJ35" s="165"/>
      <c r="AK35" s="165"/>
      <c r="AL35" s="157"/>
      <c r="AM35" s="157"/>
      <c r="AN35" s="158"/>
      <c r="AO35" s="19"/>
      <c r="AP35" s="19"/>
      <c r="AQ35" s="19"/>
      <c r="AR35" s="19"/>
      <c r="BE35" s="18" t="str">
        <f t="shared" si="0"/>
        <v>定性分析</v>
      </c>
    </row>
    <row r="36" spans="2:57" ht="22.65" customHeight="1">
      <c r="B36" s="168">
        <v>22</v>
      </c>
      <c r="C36" s="169"/>
      <c r="D36" s="163"/>
      <c r="E36" s="163"/>
      <c r="F36" s="163"/>
      <c r="G36" s="163"/>
      <c r="H36" s="163"/>
      <c r="I36" s="163" t="str">
        <f>IF(★注文シート!D63="","",★注文シート!D63)</f>
        <v/>
      </c>
      <c r="J36" s="163"/>
      <c r="K36" s="163"/>
      <c r="L36" s="163"/>
      <c r="M36" s="163"/>
      <c r="N36" s="163"/>
      <c r="O36" s="163"/>
      <c r="P36" s="163"/>
      <c r="Q36" s="162" t="str">
        <f>IF(★注文シート!E63="","",★注文シート!E63)</f>
        <v/>
      </c>
      <c r="R36" s="163"/>
      <c r="S36" s="163"/>
      <c r="T36" s="163"/>
      <c r="U36" s="163" t="str">
        <f>IF(★注文シート!F63="","",★注文シート!F63)</f>
        <v/>
      </c>
      <c r="V36" s="163"/>
      <c r="W36" s="163"/>
      <c r="X36" s="163"/>
      <c r="Y36" s="163"/>
      <c r="Z36" s="163"/>
      <c r="AA36" s="163"/>
      <c r="AB36" s="163" t="str">
        <f>IF(★注文シート!G63="","",★注文シート!G63)</f>
        <v/>
      </c>
      <c r="AC36" s="163"/>
      <c r="AD36" s="163"/>
      <c r="AE36" s="163"/>
      <c r="AF36" s="163"/>
      <c r="AG36" s="163"/>
      <c r="AH36" s="163"/>
      <c r="AI36" s="165"/>
      <c r="AJ36" s="165"/>
      <c r="AK36" s="165"/>
      <c r="AL36" s="157"/>
      <c r="AM36" s="157"/>
      <c r="AN36" s="158"/>
      <c r="AO36" s="19"/>
      <c r="AP36" s="19"/>
      <c r="AQ36" s="19"/>
      <c r="AR36" s="19"/>
      <c r="BE36" s="18" t="str">
        <f t="shared" si="0"/>
        <v>定性分析</v>
      </c>
    </row>
    <row r="37" spans="2:57" ht="22.65" customHeight="1">
      <c r="B37" s="168">
        <v>23</v>
      </c>
      <c r="C37" s="169"/>
      <c r="D37" s="163"/>
      <c r="E37" s="163"/>
      <c r="F37" s="163"/>
      <c r="G37" s="163"/>
      <c r="H37" s="163"/>
      <c r="I37" s="163" t="str">
        <f>IF(★注文シート!D64="","",★注文シート!D64)</f>
        <v/>
      </c>
      <c r="J37" s="163"/>
      <c r="K37" s="163"/>
      <c r="L37" s="163"/>
      <c r="M37" s="163"/>
      <c r="N37" s="163"/>
      <c r="O37" s="163"/>
      <c r="P37" s="163"/>
      <c r="Q37" s="162" t="str">
        <f>IF(★注文シート!E64="","",★注文シート!E64)</f>
        <v/>
      </c>
      <c r="R37" s="163"/>
      <c r="S37" s="163"/>
      <c r="T37" s="163"/>
      <c r="U37" s="163" t="str">
        <f>IF(★注文シート!F64="","",★注文シート!F64)</f>
        <v/>
      </c>
      <c r="V37" s="163"/>
      <c r="W37" s="163"/>
      <c r="X37" s="163"/>
      <c r="Y37" s="163"/>
      <c r="Z37" s="163"/>
      <c r="AA37" s="163"/>
      <c r="AB37" s="163" t="str">
        <f>IF(★注文シート!G64="","",★注文シート!G64)</f>
        <v/>
      </c>
      <c r="AC37" s="163"/>
      <c r="AD37" s="163"/>
      <c r="AE37" s="163"/>
      <c r="AF37" s="163"/>
      <c r="AG37" s="163"/>
      <c r="AH37" s="163"/>
      <c r="AI37" s="165"/>
      <c r="AJ37" s="165"/>
      <c r="AK37" s="165"/>
      <c r="AL37" s="157"/>
      <c r="AM37" s="157"/>
      <c r="AN37" s="158"/>
      <c r="AO37" s="19"/>
      <c r="AP37" s="19"/>
      <c r="AQ37" s="19"/>
      <c r="AR37" s="19"/>
      <c r="BE37" s="18" t="str">
        <f t="shared" si="0"/>
        <v>定性分析</v>
      </c>
    </row>
    <row r="38" spans="2:57" ht="22.65" customHeight="1">
      <c r="B38" s="168">
        <v>24</v>
      </c>
      <c r="C38" s="169"/>
      <c r="D38" s="163"/>
      <c r="E38" s="163"/>
      <c r="F38" s="163"/>
      <c r="G38" s="163"/>
      <c r="H38" s="163"/>
      <c r="I38" s="163" t="str">
        <f>IF(★注文シート!D65="","",★注文シート!D65)</f>
        <v/>
      </c>
      <c r="J38" s="163"/>
      <c r="K38" s="163"/>
      <c r="L38" s="163"/>
      <c r="M38" s="163"/>
      <c r="N38" s="163"/>
      <c r="O38" s="163"/>
      <c r="P38" s="163"/>
      <c r="Q38" s="162" t="str">
        <f>IF(★注文シート!E65="","",★注文シート!E65)</f>
        <v/>
      </c>
      <c r="R38" s="163"/>
      <c r="S38" s="163"/>
      <c r="T38" s="163"/>
      <c r="U38" s="163" t="str">
        <f>IF(★注文シート!F65="","",★注文シート!F65)</f>
        <v/>
      </c>
      <c r="V38" s="163"/>
      <c r="W38" s="163"/>
      <c r="X38" s="163"/>
      <c r="Y38" s="163"/>
      <c r="Z38" s="163"/>
      <c r="AA38" s="163"/>
      <c r="AB38" s="163" t="str">
        <f>IF(★注文シート!G65="","",★注文シート!G65)</f>
        <v/>
      </c>
      <c r="AC38" s="163"/>
      <c r="AD38" s="163"/>
      <c r="AE38" s="163"/>
      <c r="AF38" s="163"/>
      <c r="AG38" s="163"/>
      <c r="AH38" s="163"/>
      <c r="AI38" s="165"/>
      <c r="AJ38" s="165"/>
      <c r="AK38" s="165"/>
      <c r="AL38" s="157"/>
      <c r="AM38" s="157"/>
      <c r="AN38" s="158"/>
      <c r="AO38" s="19"/>
      <c r="AP38" s="19"/>
      <c r="AQ38" s="19"/>
      <c r="AR38" s="19"/>
      <c r="BE38" s="18" t="str">
        <f t="shared" si="0"/>
        <v>定性分析</v>
      </c>
    </row>
    <row r="39" spans="2:57" ht="22.65" customHeight="1">
      <c r="B39" s="168">
        <v>25</v>
      </c>
      <c r="C39" s="169"/>
      <c r="D39" s="163"/>
      <c r="E39" s="163"/>
      <c r="F39" s="163"/>
      <c r="G39" s="163"/>
      <c r="H39" s="163"/>
      <c r="I39" s="163" t="str">
        <f>IF(★注文シート!D66="","",★注文シート!D66)</f>
        <v/>
      </c>
      <c r="J39" s="163"/>
      <c r="K39" s="163"/>
      <c r="L39" s="163"/>
      <c r="M39" s="163"/>
      <c r="N39" s="163"/>
      <c r="O39" s="163"/>
      <c r="P39" s="163"/>
      <c r="Q39" s="162" t="str">
        <f>IF(★注文シート!E66="","",★注文シート!E66)</f>
        <v/>
      </c>
      <c r="R39" s="163"/>
      <c r="S39" s="163"/>
      <c r="T39" s="163"/>
      <c r="U39" s="163" t="str">
        <f>IF(★注文シート!F66="","",★注文シート!F66)</f>
        <v/>
      </c>
      <c r="V39" s="163"/>
      <c r="W39" s="163"/>
      <c r="X39" s="163"/>
      <c r="Y39" s="163"/>
      <c r="Z39" s="163"/>
      <c r="AA39" s="163"/>
      <c r="AB39" s="163" t="str">
        <f>IF(★注文シート!G66="","",★注文シート!G66)</f>
        <v/>
      </c>
      <c r="AC39" s="163"/>
      <c r="AD39" s="163"/>
      <c r="AE39" s="163"/>
      <c r="AF39" s="163"/>
      <c r="AG39" s="163"/>
      <c r="AH39" s="163"/>
      <c r="AI39" s="165"/>
      <c r="AJ39" s="165"/>
      <c r="AK39" s="165"/>
      <c r="AL39" s="157"/>
      <c r="AM39" s="157"/>
      <c r="AN39" s="158"/>
      <c r="AO39" s="19"/>
      <c r="AP39" s="19"/>
      <c r="AQ39" s="19"/>
      <c r="AR39" s="19"/>
      <c r="BE39" s="18" t="str">
        <f t="shared" si="0"/>
        <v>定性分析</v>
      </c>
    </row>
    <row r="40" spans="2:57" ht="22.65" customHeight="1">
      <c r="B40" s="168">
        <v>26</v>
      </c>
      <c r="C40" s="169"/>
      <c r="D40" s="163"/>
      <c r="E40" s="163"/>
      <c r="F40" s="163"/>
      <c r="G40" s="163"/>
      <c r="H40" s="163"/>
      <c r="I40" s="163" t="str">
        <f>IF(★注文シート!D67="","",★注文シート!D67)</f>
        <v/>
      </c>
      <c r="J40" s="163"/>
      <c r="K40" s="163"/>
      <c r="L40" s="163"/>
      <c r="M40" s="163"/>
      <c r="N40" s="163"/>
      <c r="O40" s="163"/>
      <c r="P40" s="163"/>
      <c r="Q40" s="162" t="str">
        <f>IF(★注文シート!E67="","",★注文シート!E67)</f>
        <v/>
      </c>
      <c r="R40" s="163"/>
      <c r="S40" s="163"/>
      <c r="T40" s="163"/>
      <c r="U40" s="163" t="str">
        <f>IF(★注文シート!F67="","",★注文シート!F67)</f>
        <v/>
      </c>
      <c r="V40" s="163"/>
      <c r="W40" s="163"/>
      <c r="X40" s="163"/>
      <c r="Y40" s="163"/>
      <c r="Z40" s="163"/>
      <c r="AA40" s="163"/>
      <c r="AB40" s="163" t="str">
        <f>IF(★注文シート!G67="","",★注文シート!G67)</f>
        <v/>
      </c>
      <c r="AC40" s="163"/>
      <c r="AD40" s="163"/>
      <c r="AE40" s="163"/>
      <c r="AF40" s="163"/>
      <c r="AG40" s="163"/>
      <c r="AH40" s="163"/>
      <c r="AI40" s="165"/>
      <c r="AJ40" s="165"/>
      <c r="AK40" s="165"/>
      <c r="AL40" s="157"/>
      <c r="AM40" s="157"/>
      <c r="AN40" s="158"/>
      <c r="AO40" s="19"/>
      <c r="AP40" s="19"/>
      <c r="AQ40" s="19"/>
      <c r="AR40" s="19"/>
      <c r="BE40" s="18" t="str">
        <f t="shared" si="0"/>
        <v>定性分析</v>
      </c>
    </row>
    <row r="41" spans="2:57" ht="22.65" customHeight="1">
      <c r="B41" s="168">
        <v>27</v>
      </c>
      <c r="C41" s="169"/>
      <c r="D41" s="163"/>
      <c r="E41" s="163"/>
      <c r="F41" s="163"/>
      <c r="G41" s="163"/>
      <c r="H41" s="163"/>
      <c r="I41" s="163" t="str">
        <f>IF(★注文シート!D68="","",★注文シート!D68)</f>
        <v/>
      </c>
      <c r="J41" s="163"/>
      <c r="K41" s="163"/>
      <c r="L41" s="163"/>
      <c r="M41" s="163"/>
      <c r="N41" s="163"/>
      <c r="O41" s="163"/>
      <c r="P41" s="163"/>
      <c r="Q41" s="162" t="str">
        <f>IF(★注文シート!E68="","",★注文シート!E68)</f>
        <v/>
      </c>
      <c r="R41" s="163"/>
      <c r="S41" s="163"/>
      <c r="T41" s="163"/>
      <c r="U41" s="163" t="str">
        <f>IF(★注文シート!F68="","",★注文シート!F68)</f>
        <v/>
      </c>
      <c r="V41" s="163"/>
      <c r="W41" s="163"/>
      <c r="X41" s="163"/>
      <c r="Y41" s="163"/>
      <c r="Z41" s="163"/>
      <c r="AA41" s="163"/>
      <c r="AB41" s="163" t="str">
        <f>IF(★注文シート!G68="","",★注文シート!G68)</f>
        <v/>
      </c>
      <c r="AC41" s="163"/>
      <c r="AD41" s="163"/>
      <c r="AE41" s="163"/>
      <c r="AF41" s="163"/>
      <c r="AG41" s="163"/>
      <c r="AH41" s="163"/>
      <c r="AI41" s="165"/>
      <c r="AJ41" s="165"/>
      <c r="AK41" s="165"/>
      <c r="AL41" s="157"/>
      <c r="AM41" s="157"/>
      <c r="AN41" s="158"/>
      <c r="AO41" s="19"/>
      <c r="AP41" s="19"/>
      <c r="AQ41" s="19"/>
      <c r="AR41" s="19"/>
      <c r="BE41" s="18" t="str">
        <f t="shared" si="0"/>
        <v>定性分析</v>
      </c>
    </row>
    <row r="42" spans="2:57" ht="22.65" customHeight="1">
      <c r="B42" s="168">
        <v>28</v>
      </c>
      <c r="C42" s="169"/>
      <c r="D42" s="163"/>
      <c r="E42" s="163"/>
      <c r="F42" s="163"/>
      <c r="G42" s="163"/>
      <c r="H42" s="163"/>
      <c r="I42" s="163" t="str">
        <f>IF(★注文シート!D69="","",★注文シート!D69)</f>
        <v/>
      </c>
      <c r="J42" s="163"/>
      <c r="K42" s="163"/>
      <c r="L42" s="163"/>
      <c r="M42" s="163"/>
      <c r="N42" s="163"/>
      <c r="O42" s="163"/>
      <c r="P42" s="163"/>
      <c r="Q42" s="162" t="str">
        <f>IF(★注文シート!E69="","",★注文シート!E69)</f>
        <v/>
      </c>
      <c r="R42" s="163"/>
      <c r="S42" s="163"/>
      <c r="T42" s="163"/>
      <c r="U42" s="163" t="str">
        <f>IF(★注文シート!F69="","",★注文シート!F69)</f>
        <v/>
      </c>
      <c r="V42" s="163"/>
      <c r="W42" s="163"/>
      <c r="X42" s="163"/>
      <c r="Y42" s="163"/>
      <c r="Z42" s="163"/>
      <c r="AA42" s="163"/>
      <c r="AB42" s="163" t="str">
        <f>IF(★注文シート!G69="","",★注文シート!G69)</f>
        <v/>
      </c>
      <c r="AC42" s="163"/>
      <c r="AD42" s="163"/>
      <c r="AE42" s="163"/>
      <c r="AF42" s="163"/>
      <c r="AG42" s="163"/>
      <c r="AH42" s="163"/>
      <c r="AI42" s="165"/>
      <c r="AJ42" s="165"/>
      <c r="AK42" s="165"/>
      <c r="AL42" s="157"/>
      <c r="AM42" s="157"/>
      <c r="AN42" s="158"/>
      <c r="AO42" s="19"/>
      <c r="AP42" s="19"/>
      <c r="AQ42" s="19"/>
      <c r="AR42" s="19"/>
      <c r="BE42" s="18" t="str">
        <f t="shared" si="0"/>
        <v>定性分析</v>
      </c>
    </row>
    <row r="43" spans="2:57" ht="22.65" customHeight="1">
      <c r="B43" s="168">
        <v>29</v>
      </c>
      <c r="C43" s="169"/>
      <c r="D43" s="163"/>
      <c r="E43" s="163"/>
      <c r="F43" s="163"/>
      <c r="G43" s="163"/>
      <c r="H43" s="163"/>
      <c r="I43" s="163" t="str">
        <f>IF(★注文シート!D70="","",★注文シート!D70)</f>
        <v/>
      </c>
      <c r="J43" s="163"/>
      <c r="K43" s="163"/>
      <c r="L43" s="163"/>
      <c r="M43" s="163"/>
      <c r="N43" s="163"/>
      <c r="O43" s="163"/>
      <c r="P43" s="163"/>
      <c r="Q43" s="162" t="str">
        <f>IF(★注文シート!E70="","",★注文シート!E70)</f>
        <v/>
      </c>
      <c r="R43" s="163"/>
      <c r="S43" s="163"/>
      <c r="T43" s="163"/>
      <c r="U43" s="163" t="str">
        <f>IF(★注文シート!F70="","",★注文シート!F70)</f>
        <v/>
      </c>
      <c r="V43" s="163"/>
      <c r="W43" s="163"/>
      <c r="X43" s="163"/>
      <c r="Y43" s="163"/>
      <c r="Z43" s="163"/>
      <c r="AA43" s="163"/>
      <c r="AB43" s="163" t="str">
        <f>IF(★注文シート!G70="","",★注文シート!G70)</f>
        <v/>
      </c>
      <c r="AC43" s="163"/>
      <c r="AD43" s="163"/>
      <c r="AE43" s="163"/>
      <c r="AF43" s="163"/>
      <c r="AG43" s="163"/>
      <c r="AH43" s="163"/>
      <c r="AI43" s="165"/>
      <c r="AJ43" s="165"/>
      <c r="AK43" s="165"/>
      <c r="AL43" s="157"/>
      <c r="AM43" s="157"/>
      <c r="AN43" s="158"/>
      <c r="AO43" s="19"/>
      <c r="AP43" s="19"/>
      <c r="AQ43" s="19"/>
      <c r="AR43" s="19"/>
      <c r="BE43" s="18" t="str">
        <f t="shared" si="0"/>
        <v>定性分析</v>
      </c>
    </row>
    <row r="44" spans="2:57" ht="22.65" customHeight="1" thickBot="1">
      <c r="B44" s="159">
        <v>30</v>
      </c>
      <c r="C44" s="160"/>
      <c r="D44" s="161"/>
      <c r="E44" s="161"/>
      <c r="F44" s="161"/>
      <c r="G44" s="161"/>
      <c r="H44" s="161"/>
      <c r="I44" s="161" t="str">
        <f>IF(★注文シート!D71="","",★注文シート!D71)</f>
        <v/>
      </c>
      <c r="J44" s="161"/>
      <c r="K44" s="161"/>
      <c r="L44" s="161"/>
      <c r="M44" s="161"/>
      <c r="N44" s="161"/>
      <c r="O44" s="161"/>
      <c r="P44" s="161"/>
      <c r="Q44" s="162" t="str">
        <f>IF(★注文シート!E71="","",★注文シート!E71)</f>
        <v/>
      </c>
      <c r="R44" s="163"/>
      <c r="S44" s="163"/>
      <c r="T44" s="163"/>
      <c r="U44" s="161" t="str">
        <f>IF(★注文シート!F71="","",★注文シート!F71)</f>
        <v/>
      </c>
      <c r="V44" s="161"/>
      <c r="W44" s="161"/>
      <c r="X44" s="161"/>
      <c r="Y44" s="161"/>
      <c r="Z44" s="161"/>
      <c r="AA44" s="161"/>
      <c r="AB44" s="161" t="str">
        <f>IF(★注文シート!G71="","",★注文シート!G71)</f>
        <v/>
      </c>
      <c r="AC44" s="161"/>
      <c r="AD44" s="161"/>
      <c r="AE44" s="161"/>
      <c r="AF44" s="161"/>
      <c r="AG44" s="161"/>
      <c r="AH44" s="161"/>
      <c r="AI44" s="164"/>
      <c r="AJ44" s="164"/>
      <c r="AK44" s="164"/>
      <c r="AL44" s="166"/>
      <c r="AM44" s="166"/>
      <c r="AN44" s="167"/>
      <c r="AO44" s="19"/>
      <c r="AP44" s="19"/>
      <c r="AQ44" s="19"/>
      <c r="AR44" s="19"/>
      <c r="BE44" s="18" t="str">
        <f t="shared" si="0"/>
        <v>定性分析</v>
      </c>
    </row>
    <row r="45" spans="2:57" ht="17.399999999999999">
      <c r="B45" s="156"/>
      <c r="C45" s="156"/>
      <c r="BE45" s="16"/>
    </row>
    <row r="46" spans="2:57" ht="17.399999999999999">
      <c r="B46" s="156"/>
      <c r="C46" s="156"/>
      <c r="BE46" s="16"/>
    </row>
    <row r="47" spans="2:57" ht="17.399999999999999">
      <c r="B47" s="156"/>
      <c r="C47" s="156"/>
      <c r="BE47" s="16"/>
    </row>
    <row r="48" spans="2:57" ht="17.399999999999999">
      <c r="B48" s="156"/>
      <c r="C48" s="156"/>
      <c r="BE48" s="16"/>
    </row>
    <row r="49" spans="2:57" ht="17.399999999999999">
      <c r="B49" s="156"/>
      <c r="C49" s="156"/>
      <c r="BE49" s="16"/>
    </row>
    <row r="50" spans="2:57" ht="17.399999999999999">
      <c r="B50" s="156"/>
      <c r="C50" s="156"/>
      <c r="BE50" s="16"/>
    </row>
    <row r="51" spans="2:57" ht="17.399999999999999">
      <c r="B51" s="156"/>
      <c r="C51" s="156"/>
      <c r="BE51" s="16"/>
    </row>
    <row r="52" spans="2:57" ht="17.399999999999999">
      <c r="B52" s="156"/>
      <c r="C52" s="156"/>
      <c r="BE52" s="16"/>
    </row>
    <row r="53" spans="2:57" ht="17.399999999999999">
      <c r="B53" s="156"/>
      <c r="C53" s="156"/>
      <c r="BE53" s="16"/>
    </row>
    <row r="54" spans="2:57" ht="17.399999999999999">
      <c r="B54" s="156"/>
      <c r="C54" s="156"/>
      <c r="BE54" s="16"/>
    </row>
    <row r="55" spans="2:57" ht="17.399999999999999">
      <c r="B55" s="156"/>
      <c r="C55" s="156"/>
      <c r="BE55" s="16"/>
    </row>
    <row r="56" spans="2:57" ht="17.399999999999999">
      <c r="B56" s="156"/>
      <c r="C56" s="156"/>
      <c r="BE56" s="16"/>
    </row>
    <row r="57" spans="2:57" ht="17.399999999999999">
      <c r="B57" s="156"/>
      <c r="C57" s="156"/>
      <c r="BE57" s="16"/>
    </row>
    <row r="58" spans="2:57" ht="17.399999999999999">
      <c r="B58" s="156"/>
      <c r="C58" s="156"/>
      <c r="BE58" s="16"/>
    </row>
    <row r="59" spans="2:57" ht="17.399999999999999">
      <c r="B59" s="156"/>
      <c r="C59" s="156"/>
      <c r="BE59" s="16"/>
    </row>
    <row r="60" spans="2:57" ht="17.399999999999999">
      <c r="B60" s="156"/>
      <c r="C60" s="156"/>
      <c r="BE60" s="16"/>
    </row>
    <row r="61" spans="2:57" ht="17.399999999999999">
      <c r="B61" s="156"/>
      <c r="C61" s="156"/>
      <c r="BE61" s="16"/>
    </row>
    <row r="62" spans="2:57" ht="17.399999999999999">
      <c r="B62" s="156"/>
      <c r="C62" s="156"/>
      <c r="BE62" s="16"/>
    </row>
    <row r="63" spans="2:57" ht="17.399999999999999">
      <c r="B63" s="156"/>
      <c r="C63" s="156"/>
      <c r="BE63" s="16"/>
    </row>
    <row r="64" spans="2:57" ht="17.399999999999999">
      <c r="B64" s="156"/>
      <c r="C64" s="156"/>
      <c r="BE64" s="16"/>
    </row>
    <row r="65" spans="2:57" ht="17.399999999999999">
      <c r="B65" s="156"/>
      <c r="C65" s="156"/>
      <c r="BE65" s="16"/>
    </row>
    <row r="66" spans="2:57" ht="17.399999999999999">
      <c r="B66" s="156"/>
      <c r="C66" s="156"/>
      <c r="BE66" s="16"/>
    </row>
    <row r="67" spans="2:57" ht="17.399999999999999">
      <c r="B67" s="156"/>
      <c r="C67" s="156"/>
      <c r="BE67" s="16"/>
    </row>
    <row r="68" spans="2:57" ht="17.399999999999999">
      <c r="B68" s="156"/>
      <c r="C68" s="156"/>
      <c r="BE68" s="16"/>
    </row>
    <row r="69" spans="2:57" ht="17.399999999999999">
      <c r="B69" s="156"/>
      <c r="C69" s="156"/>
      <c r="BE69" s="16"/>
    </row>
    <row r="70" spans="2:57" ht="17.399999999999999">
      <c r="B70" s="156"/>
      <c r="C70" s="156"/>
      <c r="BE70" s="16"/>
    </row>
    <row r="71" spans="2:57" ht="17.399999999999999">
      <c r="B71" s="156"/>
      <c r="C71" s="156"/>
      <c r="BE71" s="16"/>
    </row>
    <row r="72" spans="2:57" ht="17.399999999999999">
      <c r="B72" s="156"/>
      <c r="C72" s="156"/>
      <c r="BE72" s="16"/>
    </row>
    <row r="73" spans="2:57" ht="17.399999999999999">
      <c r="B73" s="156"/>
      <c r="C73" s="156"/>
      <c r="BE73" s="16"/>
    </row>
    <row r="74" spans="2:57" ht="17.399999999999999">
      <c r="B74" s="156"/>
      <c r="C74" s="156"/>
      <c r="BE74" s="16"/>
    </row>
    <row r="75" spans="2:57" ht="17.399999999999999">
      <c r="BE75" s="16"/>
    </row>
    <row r="76" spans="2:57" ht="17.399999999999999">
      <c r="BE76" s="16"/>
    </row>
    <row r="77" spans="2:57" ht="17.399999999999999">
      <c r="BE77" s="16"/>
    </row>
    <row r="78" spans="2:57" ht="17.399999999999999">
      <c r="BE78" s="16"/>
    </row>
  </sheetData>
  <mergeCells count="343">
    <mergeCell ref="B2:E2"/>
    <mergeCell ref="B3:G3"/>
    <mergeCell ref="H3:W3"/>
    <mergeCell ref="Z3:AW3"/>
    <mergeCell ref="B4:G4"/>
    <mergeCell ref="H4:W4"/>
    <mergeCell ref="Z4:AE4"/>
    <mergeCell ref="AF4:AW4"/>
    <mergeCell ref="B5:G5"/>
    <mergeCell ref="H5:L5"/>
    <mergeCell ref="M5:W5"/>
    <mergeCell ref="Z5:AE5"/>
    <mergeCell ref="AF5:AW5"/>
    <mergeCell ref="B6:G6"/>
    <mergeCell ref="H6:W6"/>
    <mergeCell ref="Z6:AE6"/>
    <mergeCell ref="AF6:AW6"/>
    <mergeCell ref="B13:E13"/>
    <mergeCell ref="B14:C14"/>
    <mergeCell ref="D14:H14"/>
    <mergeCell ref="I14:P14"/>
    <mergeCell ref="Q14:T14"/>
    <mergeCell ref="U14:AA14"/>
    <mergeCell ref="B7:G7"/>
    <mergeCell ref="H7:W7"/>
    <mergeCell ref="Z7:AE7"/>
    <mergeCell ref="X11:AD11"/>
    <mergeCell ref="AE11:AN11"/>
    <mergeCell ref="B8:G8"/>
    <mergeCell ref="H8:W8"/>
    <mergeCell ref="Z8:AE8"/>
    <mergeCell ref="AF8:AW8"/>
    <mergeCell ref="B9:G9"/>
    <mergeCell ref="H9:W9"/>
    <mergeCell ref="B10:G10"/>
    <mergeCell ref="H10:W10"/>
    <mergeCell ref="B11:G11"/>
    <mergeCell ref="H11:W11"/>
    <mergeCell ref="AF7:AW7"/>
    <mergeCell ref="AB14:AE14"/>
    <mergeCell ref="AF14:AH14"/>
    <mergeCell ref="AI14:AK14"/>
    <mergeCell ref="AL14:AN14"/>
    <mergeCell ref="B15:C15"/>
    <mergeCell ref="D15:H15"/>
    <mergeCell ref="I15:P15"/>
    <mergeCell ref="Q15:T15"/>
    <mergeCell ref="U15:AA15"/>
    <mergeCell ref="AB15:AE15"/>
    <mergeCell ref="AF15:AH15"/>
    <mergeCell ref="AI15:AK15"/>
    <mergeCell ref="AL15:AN15"/>
    <mergeCell ref="D16:H16"/>
    <mergeCell ref="I16:P16"/>
    <mergeCell ref="Q16:T16"/>
    <mergeCell ref="U16:AA16"/>
    <mergeCell ref="AB16:AE16"/>
    <mergeCell ref="AF16:AH16"/>
    <mergeCell ref="B17:C17"/>
    <mergeCell ref="D17:H17"/>
    <mergeCell ref="I17:P17"/>
    <mergeCell ref="Q17:T17"/>
    <mergeCell ref="U17:AA17"/>
    <mergeCell ref="AB17:AE17"/>
    <mergeCell ref="AI16:AK16"/>
    <mergeCell ref="AL16:AN16"/>
    <mergeCell ref="AF17:AH17"/>
    <mergeCell ref="AI17:AK17"/>
    <mergeCell ref="AL17:AN17"/>
    <mergeCell ref="AI18:AK18"/>
    <mergeCell ref="AL18:AN18"/>
    <mergeCell ref="B19:C19"/>
    <mergeCell ref="D19:H19"/>
    <mergeCell ref="I19:P19"/>
    <mergeCell ref="Q19:T19"/>
    <mergeCell ref="U19:AA19"/>
    <mergeCell ref="AB19:AE19"/>
    <mergeCell ref="AF19:AH19"/>
    <mergeCell ref="AI19:AK19"/>
    <mergeCell ref="AB18:AE18"/>
    <mergeCell ref="AF18:AH18"/>
    <mergeCell ref="B18:C18"/>
    <mergeCell ref="D18:H18"/>
    <mergeCell ref="I18:P18"/>
    <mergeCell ref="Q18:T18"/>
    <mergeCell ref="U18:AA18"/>
    <mergeCell ref="AL19:AN19"/>
    <mergeCell ref="B16:C16"/>
    <mergeCell ref="B20:C20"/>
    <mergeCell ref="D20:H20"/>
    <mergeCell ref="I20:P20"/>
    <mergeCell ref="Q20:T20"/>
    <mergeCell ref="U20:AA20"/>
    <mergeCell ref="AB20:AE20"/>
    <mergeCell ref="AF20:AH20"/>
    <mergeCell ref="AI20:AK20"/>
    <mergeCell ref="AL20:AN20"/>
    <mergeCell ref="B21:C21"/>
    <mergeCell ref="D21:H21"/>
    <mergeCell ref="I21:P21"/>
    <mergeCell ref="Q21:T21"/>
    <mergeCell ref="U21:AA21"/>
    <mergeCell ref="AB21:AE21"/>
    <mergeCell ref="AF21:AH21"/>
    <mergeCell ref="AI21:AK21"/>
    <mergeCell ref="AL21:AN21"/>
    <mergeCell ref="AI22:AK22"/>
    <mergeCell ref="AL22:AN22"/>
    <mergeCell ref="B23:C23"/>
    <mergeCell ref="D23:H23"/>
    <mergeCell ref="I23:P23"/>
    <mergeCell ref="Q23:T23"/>
    <mergeCell ref="U23:AA23"/>
    <mergeCell ref="AB23:AE23"/>
    <mergeCell ref="AF23:AH23"/>
    <mergeCell ref="AI23:AK23"/>
    <mergeCell ref="B22:C22"/>
    <mergeCell ref="D22:H22"/>
    <mergeCell ref="I22:P22"/>
    <mergeCell ref="Q22:T22"/>
    <mergeCell ref="U22:AA22"/>
    <mergeCell ref="AB22:AE22"/>
    <mergeCell ref="AF22:AH22"/>
    <mergeCell ref="AL23:AN23"/>
    <mergeCell ref="B24:C24"/>
    <mergeCell ref="D24:H24"/>
    <mergeCell ref="I24:P24"/>
    <mergeCell ref="Q24:T24"/>
    <mergeCell ref="U24:AA24"/>
    <mergeCell ref="AB24:AE24"/>
    <mergeCell ref="AF24:AH24"/>
    <mergeCell ref="AI24:AK24"/>
    <mergeCell ref="AL24:AN24"/>
    <mergeCell ref="B25:C25"/>
    <mergeCell ref="D25:H25"/>
    <mergeCell ref="I25:P25"/>
    <mergeCell ref="Q25:T25"/>
    <mergeCell ref="U25:AA25"/>
    <mergeCell ref="AB25:AE25"/>
    <mergeCell ref="AF25:AH25"/>
    <mergeCell ref="AI25:AK25"/>
    <mergeCell ref="AL25:AN25"/>
    <mergeCell ref="AI26:AK26"/>
    <mergeCell ref="AL26:AN26"/>
    <mergeCell ref="B27:C27"/>
    <mergeCell ref="D27:H27"/>
    <mergeCell ref="I27:P27"/>
    <mergeCell ref="Q27:T27"/>
    <mergeCell ref="U27:AA27"/>
    <mergeCell ref="AB27:AE27"/>
    <mergeCell ref="AF27:AH27"/>
    <mergeCell ref="AI27:AK27"/>
    <mergeCell ref="B26:C26"/>
    <mergeCell ref="D26:H26"/>
    <mergeCell ref="I26:P26"/>
    <mergeCell ref="Q26:T26"/>
    <mergeCell ref="U26:AA26"/>
    <mergeCell ref="AB26:AE26"/>
    <mergeCell ref="AF26:AH26"/>
    <mergeCell ref="AL27:AN27"/>
    <mergeCell ref="B28:C28"/>
    <mergeCell ref="D28:H28"/>
    <mergeCell ref="I28:P28"/>
    <mergeCell ref="Q28:T28"/>
    <mergeCell ref="U28:AA28"/>
    <mergeCell ref="AB28:AE28"/>
    <mergeCell ref="AF28:AH28"/>
    <mergeCell ref="AI28:AK28"/>
    <mergeCell ref="AL28:AN28"/>
    <mergeCell ref="B29:C29"/>
    <mergeCell ref="D29:H29"/>
    <mergeCell ref="I29:P29"/>
    <mergeCell ref="Q29:T29"/>
    <mergeCell ref="U29:AA29"/>
    <mergeCell ref="AB29:AE29"/>
    <mergeCell ref="AF29:AH29"/>
    <mergeCell ref="AI29:AK29"/>
    <mergeCell ref="AL29:AN29"/>
    <mergeCell ref="AI30:AK30"/>
    <mergeCell ref="AL30:AN30"/>
    <mergeCell ref="B31:C31"/>
    <mergeCell ref="D31:H31"/>
    <mergeCell ref="I31:P31"/>
    <mergeCell ref="Q31:T31"/>
    <mergeCell ref="U31:AA31"/>
    <mergeCell ref="AB31:AE31"/>
    <mergeCell ref="AF31:AH31"/>
    <mergeCell ref="AI31:AK31"/>
    <mergeCell ref="B30:C30"/>
    <mergeCell ref="D30:H30"/>
    <mergeCell ref="I30:P30"/>
    <mergeCell ref="Q30:T30"/>
    <mergeCell ref="U30:AA30"/>
    <mergeCell ref="AB30:AE30"/>
    <mergeCell ref="AF30:AH30"/>
    <mergeCell ref="AL31:AN31"/>
    <mergeCell ref="B32:C32"/>
    <mergeCell ref="D32:H32"/>
    <mergeCell ref="I32:P32"/>
    <mergeCell ref="Q32:T32"/>
    <mergeCell ref="U32:AA32"/>
    <mergeCell ref="AB32:AE32"/>
    <mergeCell ref="AF32:AH32"/>
    <mergeCell ref="AI32:AK32"/>
    <mergeCell ref="AL32:AN32"/>
    <mergeCell ref="B33:C33"/>
    <mergeCell ref="D33:H33"/>
    <mergeCell ref="I33:P33"/>
    <mergeCell ref="Q33:T33"/>
    <mergeCell ref="U33:AA33"/>
    <mergeCell ref="AB33:AE33"/>
    <mergeCell ref="AF33:AH33"/>
    <mergeCell ref="AI33:AK33"/>
    <mergeCell ref="AL33:AN33"/>
    <mergeCell ref="AI34:AK34"/>
    <mergeCell ref="AL34:AN34"/>
    <mergeCell ref="B35:C35"/>
    <mergeCell ref="D35:H35"/>
    <mergeCell ref="I35:P35"/>
    <mergeCell ref="Q35:T35"/>
    <mergeCell ref="U35:AA35"/>
    <mergeCell ref="AB35:AE35"/>
    <mergeCell ref="AF35:AH35"/>
    <mergeCell ref="AI35:AK35"/>
    <mergeCell ref="B34:C34"/>
    <mergeCell ref="D34:H34"/>
    <mergeCell ref="I34:P34"/>
    <mergeCell ref="Q34:T34"/>
    <mergeCell ref="U34:AA34"/>
    <mergeCell ref="AB34:AE34"/>
    <mergeCell ref="AF34:AH34"/>
    <mergeCell ref="AL35:AN35"/>
    <mergeCell ref="B36:C36"/>
    <mergeCell ref="D36:H36"/>
    <mergeCell ref="I36:P36"/>
    <mergeCell ref="Q36:T36"/>
    <mergeCell ref="U36:AA36"/>
    <mergeCell ref="AB36:AE36"/>
    <mergeCell ref="AF36:AH36"/>
    <mergeCell ref="AI36:AK36"/>
    <mergeCell ref="AL36:AN36"/>
    <mergeCell ref="B37:C37"/>
    <mergeCell ref="D37:H37"/>
    <mergeCell ref="I37:P37"/>
    <mergeCell ref="Q37:T37"/>
    <mergeCell ref="U37:AA37"/>
    <mergeCell ref="AB37:AE37"/>
    <mergeCell ref="AF37:AH37"/>
    <mergeCell ref="AI37:AK37"/>
    <mergeCell ref="AL37:AN37"/>
    <mergeCell ref="AI38:AK38"/>
    <mergeCell ref="AL38:AN38"/>
    <mergeCell ref="B39:C39"/>
    <mergeCell ref="D39:H39"/>
    <mergeCell ref="I39:P39"/>
    <mergeCell ref="Q39:T39"/>
    <mergeCell ref="U39:AA39"/>
    <mergeCell ref="AB39:AE39"/>
    <mergeCell ref="AF39:AH39"/>
    <mergeCell ref="AI39:AK39"/>
    <mergeCell ref="B38:C38"/>
    <mergeCell ref="D38:H38"/>
    <mergeCell ref="I38:P38"/>
    <mergeCell ref="Q38:T38"/>
    <mergeCell ref="U38:AA38"/>
    <mergeCell ref="AB38:AE38"/>
    <mergeCell ref="AF38:AH38"/>
    <mergeCell ref="AL39:AN39"/>
    <mergeCell ref="B40:C40"/>
    <mergeCell ref="D40:H40"/>
    <mergeCell ref="I40:P40"/>
    <mergeCell ref="Q40:T40"/>
    <mergeCell ref="U40:AA40"/>
    <mergeCell ref="AB40:AE40"/>
    <mergeCell ref="AF40:AH40"/>
    <mergeCell ref="AI40:AK40"/>
    <mergeCell ref="AL40:AN40"/>
    <mergeCell ref="B41:C41"/>
    <mergeCell ref="D41:H41"/>
    <mergeCell ref="I41:P41"/>
    <mergeCell ref="Q41:T41"/>
    <mergeCell ref="U41:AA41"/>
    <mergeCell ref="AB41:AE41"/>
    <mergeCell ref="AF41:AH41"/>
    <mergeCell ref="AI41:AK41"/>
    <mergeCell ref="AL41:AN41"/>
    <mergeCell ref="AI42:AK42"/>
    <mergeCell ref="AL42:AN42"/>
    <mergeCell ref="B46:C46"/>
    <mergeCell ref="B47:C47"/>
    <mergeCell ref="B48:C48"/>
    <mergeCell ref="B49:C49"/>
    <mergeCell ref="AL44:AN44"/>
    <mergeCell ref="B43:C43"/>
    <mergeCell ref="D43:H43"/>
    <mergeCell ref="I43:P43"/>
    <mergeCell ref="B42:C42"/>
    <mergeCell ref="D42:H42"/>
    <mergeCell ref="I42:P42"/>
    <mergeCell ref="Q42:T42"/>
    <mergeCell ref="U42:AA42"/>
    <mergeCell ref="AB42:AE42"/>
    <mergeCell ref="AF42:AH42"/>
    <mergeCell ref="Q43:T43"/>
    <mergeCell ref="U43:AA43"/>
    <mergeCell ref="AB43:AE43"/>
    <mergeCell ref="AF43:AH43"/>
    <mergeCell ref="AI43:AK43"/>
    <mergeCell ref="B45:C45"/>
    <mergeCell ref="B50:C50"/>
    <mergeCell ref="AL43:AN43"/>
    <mergeCell ref="B44:C44"/>
    <mergeCell ref="D44:H44"/>
    <mergeCell ref="I44:P44"/>
    <mergeCell ref="Q44:T44"/>
    <mergeCell ref="U44:AA44"/>
    <mergeCell ref="AB44:AE44"/>
    <mergeCell ref="AF44:AH44"/>
    <mergeCell ref="AI44:AK44"/>
    <mergeCell ref="B72:C72"/>
    <mergeCell ref="B73:C73"/>
    <mergeCell ref="B74:C74"/>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s>
  <phoneticPr fontId="3"/>
  <conditionalFormatting sqref="M5:W5">
    <cfRule type="expression" dxfId="60" priority="1">
      <formula>$M$5&lt;&gt;""</formula>
    </cfRule>
  </conditionalFormatting>
  <dataValidations count="3">
    <dataValidation type="list" allowBlank="1" showInputMessage="1" showErrorMessage="1" sqref="D15:H44" xr:uid="{DC883E7B-4AA9-034B-81A5-F50D4ACDC949}">
      <formula1>"報告書不要,灰化済み,XRD済み"</formula1>
    </dataValidation>
    <dataValidation type="list" allowBlank="1" showInputMessage="1" showErrorMessage="1" sqref="H5" xr:uid="{32DF0C94-6CCC-154A-BEA6-900EB6B4C763}">
      <formula1>"通常納期,特急納期"</formula1>
    </dataValidation>
    <dataValidation type="list" allowBlank="1" showInputMessage="1" showErrorMessage="1" sqref="AI15:AK44 AF15:AF44" xr:uid="{47FD67F4-E4DB-4941-8B5E-AA092909D3AE}">
      <formula1>"〇"</formula1>
    </dataValidation>
  </dataValidations>
  <hyperlinks>
    <hyperlink ref="AF4" r:id="rId1" xr:uid="{340154CC-160B-4CE8-A14E-D2A2DA83E633}"/>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A13CE-B0C1-4D83-9E5A-185774E44C57}">
  <dimension ref="A1:K40"/>
  <sheetViews>
    <sheetView showZeros="0" workbookViewId="0">
      <selection sqref="A1:H1"/>
    </sheetView>
  </sheetViews>
  <sheetFormatPr defaultRowHeight="14.4"/>
  <cols>
    <col min="4" max="4" width="15.6640625" customWidth="1"/>
    <col min="6" max="6" width="12.109375" customWidth="1"/>
  </cols>
  <sheetData>
    <row r="1" spans="1:11" ht="49.95" customHeight="1">
      <c r="A1" s="233" t="s">
        <v>132</v>
      </c>
      <c r="B1" s="234"/>
      <c r="C1" s="234"/>
      <c r="D1" s="234"/>
      <c r="E1" s="234"/>
      <c r="F1" s="234"/>
      <c r="G1" s="234"/>
      <c r="H1" s="235"/>
    </row>
    <row r="2" spans="1:11" ht="49.95" customHeight="1">
      <c r="A2" s="236" t="s">
        <v>226</v>
      </c>
      <c r="B2" s="236"/>
      <c r="C2" s="237" t="s">
        <v>227</v>
      </c>
      <c r="D2" s="238"/>
      <c r="E2" s="231" t="s">
        <v>228</v>
      </c>
      <c r="F2" s="231"/>
      <c r="G2" s="231"/>
      <c r="H2" s="232"/>
    </row>
    <row r="3" spans="1:11" ht="34.950000000000003" customHeight="1">
      <c r="A3" s="236" t="s">
        <v>124</v>
      </c>
      <c r="B3" s="236"/>
      <c r="C3" s="237" t="s">
        <v>128</v>
      </c>
      <c r="D3" s="238"/>
      <c r="E3" s="231" t="s">
        <v>129</v>
      </c>
      <c r="F3" s="231"/>
      <c r="G3" s="231"/>
      <c r="H3" s="232"/>
    </row>
    <row r="4" spans="1:11" ht="34.950000000000003" customHeight="1">
      <c r="A4" s="236" t="s">
        <v>125</v>
      </c>
      <c r="B4" s="236"/>
      <c r="C4" s="237" t="s">
        <v>130</v>
      </c>
      <c r="D4" s="238"/>
      <c r="E4" s="231" t="s">
        <v>131</v>
      </c>
      <c r="F4" s="231"/>
      <c r="G4" s="231"/>
      <c r="H4" s="232"/>
    </row>
    <row r="5" spans="1:11" ht="34.950000000000003" customHeight="1">
      <c r="A5" s="236" t="s">
        <v>126</v>
      </c>
      <c r="B5" s="236"/>
      <c r="C5" s="241" t="s">
        <v>133</v>
      </c>
      <c r="D5" s="242"/>
      <c r="E5" s="137" t="s">
        <v>231</v>
      </c>
      <c r="F5" s="82"/>
      <c r="G5" s="81" t="s">
        <v>134</v>
      </c>
      <c r="H5" s="80"/>
      <c r="I5" s="79"/>
      <c r="J5" s="79"/>
      <c r="K5" s="79"/>
    </row>
    <row r="6" spans="1:11" ht="34.950000000000003" customHeight="1">
      <c r="A6" s="225" t="s">
        <v>127</v>
      </c>
      <c r="B6" s="226"/>
      <c r="C6" s="239" t="s">
        <v>135</v>
      </c>
      <c r="D6" s="240"/>
      <c r="E6" s="240"/>
      <c r="F6" s="240"/>
      <c r="G6" s="240"/>
      <c r="H6" s="240"/>
    </row>
    <row r="7" spans="1:11" ht="18" customHeight="1">
      <c r="A7" s="227"/>
      <c r="B7" s="228"/>
      <c r="C7" s="240"/>
      <c r="D7" s="240"/>
      <c r="E7" s="240"/>
      <c r="F7" s="240"/>
      <c r="G7" s="240"/>
      <c r="H7" s="240"/>
    </row>
    <row r="8" spans="1:11" ht="18" customHeight="1">
      <c r="A8" s="229"/>
      <c r="B8" s="230"/>
      <c r="C8" s="240"/>
      <c r="D8" s="240"/>
      <c r="E8" s="240"/>
      <c r="F8" s="240"/>
      <c r="G8" s="240"/>
      <c r="H8" s="240"/>
    </row>
    <row r="9" spans="1:11" ht="18">
      <c r="A9" s="78"/>
      <c r="B9" s="78"/>
      <c r="C9" s="78"/>
      <c r="D9" s="78"/>
      <c r="E9" s="78"/>
      <c r="F9" s="78"/>
      <c r="G9" s="78"/>
    </row>
    <row r="10" spans="1:11" ht="18">
      <c r="A10" s="78"/>
      <c r="B10" s="78"/>
      <c r="C10" s="78"/>
      <c r="D10" s="78"/>
      <c r="E10" s="78"/>
      <c r="F10" s="78"/>
      <c r="G10" s="78"/>
    </row>
    <row r="11" spans="1:11" ht="18">
      <c r="A11" s="78"/>
      <c r="B11" s="78"/>
      <c r="C11" s="78"/>
      <c r="D11" s="78"/>
      <c r="E11" s="78"/>
      <c r="F11" s="78"/>
      <c r="G11" s="78"/>
    </row>
    <row r="12" spans="1:11" ht="18">
      <c r="A12" s="78"/>
      <c r="B12" s="78"/>
      <c r="C12" s="78"/>
      <c r="D12" s="78"/>
      <c r="E12" s="78"/>
      <c r="F12" s="78"/>
      <c r="G12" s="78"/>
    </row>
    <row r="13" spans="1:11" ht="18">
      <c r="A13" s="78"/>
      <c r="B13" s="78"/>
      <c r="C13" s="78"/>
      <c r="D13" s="78"/>
      <c r="E13" s="78"/>
      <c r="F13" s="78"/>
      <c r="G13" s="78"/>
    </row>
    <row r="14" spans="1:11" ht="18">
      <c r="A14" s="78"/>
      <c r="B14" s="78"/>
      <c r="C14" s="78"/>
      <c r="D14" s="78"/>
      <c r="E14" s="78"/>
      <c r="F14" s="78"/>
      <c r="G14" s="78"/>
    </row>
    <row r="15" spans="1:11" ht="18">
      <c r="A15" s="78"/>
      <c r="B15" s="78"/>
      <c r="C15" s="78"/>
      <c r="D15" s="78"/>
      <c r="E15" s="78"/>
      <c r="F15" s="78"/>
      <c r="G15" s="78"/>
    </row>
    <row r="16" spans="1:11" ht="18">
      <c r="A16" s="78"/>
      <c r="B16" s="78"/>
      <c r="C16" s="78"/>
      <c r="D16" s="78"/>
      <c r="E16" s="78"/>
      <c r="F16" s="78"/>
      <c r="G16" s="78"/>
    </row>
    <row r="17" spans="1:7" ht="18">
      <c r="A17" s="78"/>
      <c r="B17" s="78"/>
      <c r="C17" s="78"/>
      <c r="D17" s="78"/>
      <c r="E17" s="78"/>
      <c r="F17" s="78"/>
      <c r="G17" s="78"/>
    </row>
    <row r="18" spans="1:7" ht="18">
      <c r="A18" s="78"/>
      <c r="B18" s="78"/>
      <c r="C18" s="78"/>
      <c r="D18" s="78"/>
      <c r="E18" s="78"/>
      <c r="F18" s="78"/>
      <c r="G18" s="78"/>
    </row>
    <row r="19" spans="1:7" ht="18">
      <c r="A19" s="78"/>
      <c r="B19" s="78"/>
      <c r="C19" s="78"/>
      <c r="D19" s="78"/>
      <c r="E19" s="78"/>
      <c r="F19" s="78"/>
      <c r="G19" s="78"/>
    </row>
    <row r="20" spans="1:7" ht="18">
      <c r="A20" s="78"/>
      <c r="B20" s="78"/>
      <c r="C20" s="78"/>
      <c r="D20" s="78"/>
      <c r="E20" s="78"/>
      <c r="F20" s="78"/>
      <c r="G20" s="78"/>
    </row>
    <row r="21" spans="1:7" ht="18">
      <c r="A21" s="78"/>
      <c r="B21" s="78"/>
      <c r="C21" s="78"/>
      <c r="D21" s="78"/>
      <c r="E21" s="78"/>
      <c r="F21" s="78"/>
      <c r="G21" s="78"/>
    </row>
    <row r="22" spans="1:7" ht="18">
      <c r="A22" s="78"/>
      <c r="B22" s="78"/>
      <c r="C22" s="78"/>
      <c r="D22" s="78"/>
      <c r="E22" s="78"/>
      <c r="F22" s="78"/>
      <c r="G22" s="78"/>
    </row>
    <row r="23" spans="1:7" ht="18">
      <c r="A23" s="78"/>
      <c r="B23" s="78"/>
      <c r="C23" s="78"/>
      <c r="D23" s="78"/>
      <c r="E23" s="78"/>
      <c r="F23" s="78"/>
      <c r="G23" s="78"/>
    </row>
    <row r="24" spans="1:7" ht="18">
      <c r="A24" s="78"/>
      <c r="B24" s="78"/>
      <c r="C24" s="78"/>
      <c r="D24" s="78"/>
      <c r="E24" s="78"/>
      <c r="F24" s="78"/>
      <c r="G24" s="78"/>
    </row>
    <row r="25" spans="1:7" ht="18">
      <c r="A25" s="78"/>
      <c r="B25" s="78"/>
      <c r="C25" s="78"/>
      <c r="D25" s="78"/>
      <c r="E25" s="78"/>
      <c r="F25" s="78"/>
      <c r="G25" s="78"/>
    </row>
    <row r="26" spans="1:7" ht="18">
      <c r="A26" s="78"/>
      <c r="B26" s="78"/>
      <c r="C26" s="78"/>
      <c r="D26" s="78"/>
      <c r="E26" s="78"/>
      <c r="F26" s="78"/>
      <c r="G26" s="78"/>
    </row>
    <row r="27" spans="1:7" ht="18">
      <c r="A27" s="78"/>
      <c r="B27" s="78"/>
      <c r="C27" s="78"/>
      <c r="D27" s="78"/>
      <c r="E27" s="78"/>
      <c r="F27" s="78"/>
      <c r="G27" s="78"/>
    </row>
    <row r="28" spans="1:7" ht="18">
      <c r="A28" s="78"/>
      <c r="B28" s="78"/>
      <c r="C28" s="78"/>
      <c r="D28" s="78"/>
      <c r="E28" s="78"/>
      <c r="F28" s="78"/>
      <c r="G28" s="78"/>
    </row>
    <row r="29" spans="1:7" ht="18">
      <c r="A29" s="78"/>
      <c r="B29" s="78"/>
      <c r="C29" s="78"/>
      <c r="D29" s="78"/>
      <c r="E29" s="78"/>
      <c r="F29" s="78"/>
      <c r="G29" s="78"/>
    </row>
    <row r="30" spans="1:7" ht="18">
      <c r="A30" s="78"/>
      <c r="B30" s="78"/>
      <c r="C30" s="78"/>
      <c r="D30" s="78"/>
      <c r="E30" s="78"/>
      <c r="F30" s="78"/>
      <c r="G30" s="78"/>
    </row>
    <row r="31" spans="1:7" ht="18">
      <c r="A31" s="78"/>
      <c r="B31" s="78"/>
      <c r="C31" s="78"/>
      <c r="D31" s="78"/>
      <c r="E31" s="78"/>
      <c r="F31" s="78"/>
      <c r="G31" s="78"/>
    </row>
    <row r="32" spans="1:7" ht="18">
      <c r="A32" s="78"/>
      <c r="B32" s="78"/>
      <c r="C32" s="78"/>
      <c r="D32" s="78"/>
      <c r="E32" s="78"/>
      <c r="F32" s="78"/>
      <c r="G32" s="78"/>
    </row>
    <row r="33" spans="1:7" ht="18">
      <c r="A33" s="78"/>
      <c r="B33" s="78"/>
      <c r="C33" s="78"/>
      <c r="D33" s="78"/>
      <c r="E33" s="78"/>
      <c r="F33" s="78"/>
      <c r="G33" s="78"/>
    </row>
    <row r="34" spans="1:7" ht="18">
      <c r="A34" s="78"/>
      <c r="B34" s="78"/>
      <c r="C34" s="78"/>
      <c r="D34" s="78"/>
      <c r="E34" s="78"/>
      <c r="F34" s="78"/>
      <c r="G34" s="78"/>
    </row>
    <row r="35" spans="1:7" ht="18">
      <c r="A35" s="78"/>
      <c r="B35" s="78"/>
      <c r="C35" s="78"/>
      <c r="D35" s="78"/>
      <c r="E35" s="78"/>
      <c r="F35" s="78"/>
      <c r="G35" s="78"/>
    </row>
    <row r="36" spans="1:7" ht="18">
      <c r="A36" s="78"/>
      <c r="B36" s="78"/>
      <c r="C36" s="78"/>
      <c r="D36" s="78"/>
      <c r="E36" s="78"/>
      <c r="F36" s="78"/>
      <c r="G36" s="78"/>
    </row>
    <row r="37" spans="1:7" ht="18">
      <c r="A37" s="78"/>
      <c r="B37" s="78"/>
      <c r="C37" s="78"/>
      <c r="D37" s="78"/>
      <c r="E37" s="78"/>
      <c r="F37" s="78"/>
      <c r="G37" s="78"/>
    </row>
    <row r="38" spans="1:7" ht="18">
      <c r="A38" s="78"/>
      <c r="B38" s="78"/>
      <c r="C38" s="78"/>
      <c r="D38" s="78"/>
      <c r="E38" s="78"/>
      <c r="F38" s="78"/>
      <c r="G38" s="78"/>
    </row>
    <row r="39" spans="1:7" ht="18">
      <c r="A39" s="78"/>
      <c r="B39" s="78"/>
      <c r="C39" s="78"/>
      <c r="D39" s="78"/>
      <c r="E39" s="78"/>
      <c r="F39" s="78"/>
      <c r="G39" s="78"/>
    </row>
    <row r="40" spans="1:7" ht="18">
      <c r="A40" s="78"/>
      <c r="B40" s="78"/>
      <c r="C40" s="78"/>
      <c r="D40" s="78"/>
      <c r="E40" s="78"/>
      <c r="F40" s="78"/>
      <c r="G40" s="78"/>
    </row>
  </sheetData>
  <sheetProtection algorithmName="SHA-512" hashValue="C6O/WTQnLFVcLMelBypAIoSbKPY22dxp/fx4NyEZZ33tflyt3O7l2lI2FMSH8Z6LK3DPLfIzjNq9eTLysVZ+yg==" saltValue="iTAfgP2m+2fgGyp2lLKe3A==" spinCount="100000" sheet="1" objects="1" scenarios="1"/>
  <mergeCells count="14">
    <mergeCell ref="A6:B8"/>
    <mergeCell ref="E4:H4"/>
    <mergeCell ref="E3:H3"/>
    <mergeCell ref="A1:H1"/>
    <mergeCell ref="A5:B5"/>
    <mergeCell ref="A4:B4"/>
    <mergeCell ref="A3:B3"/>
    <mergeCell ref="C3:D3"/>
    <mergeCell ref="C6:H8"/>
    <mergeCell ref="C4:D4"/>
    <mergeCell ref="C5:D5"/>
    <mergeCell ref="A2:B2"/>
    <mergeCell ref="C2:D2"/>
    <mergeCell ref="E2:H2"/>
  </mergeCells>
  <phoneticPr fontId="3"/>
  <hyperlinks>
    <hyperlink ref="C3:D3" location="★注文シート!A1" display="★注文シート" xr:uid="{39EA8FA0-C597-4716-9227-7D0234BC3D46}"/>
    <hyperlink ref="C4:D4" location="★送付シート!A1" display="★送付シート" xr:uid="{B838E1E8-AEC2-43CB-BE55-E50F9785133E}"/>
    <hyperlink ref="E5" r:id="rId1" xr:uid="{4FE93949-210F-4ADA-81ED-5A4E255AB65C}"/>
    <hyperlink ref="C2:D2" location="★必要量・梱包方法!A1" display="★必要量・梱包方法" xr:uid="{70E49B29-885D-4CCC-AB17-0CA052F9D9C3}"/>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5D587-22DE-4E2E-BD4E-E88FAABC281F}">
  <sheetPr codeName="Sheet1"/>
  <dimension ref="A1:XFD71"/>
  <sheetViews>
    <sheetView showZeros="0" tabSelected="1" zoomScale="80" zoomScaleNormal="80" workbookViewId="0">
      <selection activeCell="C13" sqref="C13:F14"/>
    </sheetView>
  </sheetViews>
  <sheetFormatPr defaultRowHeight="14.4"/>
  <cols>
    <col min="1" max="1" width="19.6640625" bestFit="1" customWidth="1"/>
    <col min="2" max="2" width="73.88671875" bestFit="1" customWidth="1"/>
    <col min="3" max="3" width="3.33203125" customWidth="1"/>
    <col min="4" max="4" width="30" customWidth="1"/>
    <col min="5" max="5" width="10.5546875" bestFit="1" customWidth="1"/>
    <col min="6" max="6" width="48" customWidth="1"/>
    <col min="7" max="7" width="22.88671875" customWidth="1"/>
  </cols>
  <sheetData>
    <row r="1" spans="1:7">
      <c r="A1" s="257" t="s">
        <v>288</v>
      </c>
      <c r="B1" s="258"/>
      <c r="C1" s="258"/>
      <c r="D1" s="258"/>
      <c r="E1" s="258"/>
      <c r="F1" s="258"/>
      <c r="G1" s="258"/>
    </row>
    <row r="2" spans="1:7">
      <c r="A2" s="258"/>
      <c r="B2" s="258"/>
      <c r="C2" s="258"/>
      <c r="D2" s="258"/>
      <c r="E2" s="258"/>
      <c r="F2" s="258"/>
      <c r="G2" s="258"/>
    </row>
    <row r="3" spans="1:7">
      <c r="A3" s="244" t="s">
        <v>15</v>
      </c>
      <c r="B3" s="244"/>
      <c r="C3" s="244"/>
      <c r="D3" s="244"/>
      <c r="E3" s="246" t="s">
        <v>18</v>
      </c>
      <c r="F3" s="247"/>
      <c r="G3" s="247"/>
    </row>
    <row r="4" spans="1:7">
      <c r="A4" s="244"/>
      <c r="B4" s="244"/>
      <c r="C4" s="244"/>
      <c r="D4" s="244"/>
      <c r="E4" s="247"/>
      <c r="F4" s="247"/>
      <c r="G4" s="247"/>
    </row>
    <row r="5" spans="1:7" ht="19.2" customHeight="1" thickBot="1">
      <c r="A5" s="245" t="s">
        <v>16</v>
      </c>
      <c r="B5" s="245"/>
    </row>
    <row r="6" spans="1:7" ht="16.2">
      <c r="A6" s="7" t="s">
        <v>19</v>
      </c>
      <c r="B6" s="8"/>
      <c r="C6" s="248"/>
      <c r="D6" s="249"/>
    </row>
    <row r="7" spans="1:7" ht="16.2">
      <c r="A7" s="9" t="s">
        <v>21</v>
      </c>
      <c r="B7" s="10" t="s">
        <v>20</v>
      </c>
      <c r="C7" s="4"/>
    </row>
    <row r="8" spans="1:7" ht="16.2">
      <c r="A8" s="9"/>
      <c r="B8" s="10" t="s">
        <v>16</v>
      </c>
      <c r="C8" s="4"/>
      <c r="D8" s="3"/>
    </row>
    <row r="9" spans="1:7" ht="18">
      <c r="A9" s="9" t="s">
        <v>0</v>
      </c>
      <c r="B9" s="138" t="s">
        <v>232</v>
      </c>
    </row>
    <row r="10" spans="1:7" ht="16.8" thickBot="1">
      <c r="A10" s="11" t="s">
        <v>3</v>
      </c>
      <c r="B10" s="12" t="s">
        <v>17</v>
      </c>
    </row>
    <row r="11" spans="1:7" ht="16.2">
      <c r="A11" s="154"/>
      <c r="B11" s="155"/>
    </row>
    <row r="12" spans="1:7" ht="24" customHeight="1">
      <c r="A12" s="154"/>
      <c r="B12" s="155"/>
    </row>
    <row r="13" spans="1:7" ht="31.8" customHeight="1">
      <c r="A13" s="254" t="s">
        <v>291</v>
      </c>
      <c r="B13" s="255"/>
      <c r="C13" s="256"/>
      <c r="D13" s="256"/>
      <c r="E13" s="256"/>
      <c r="F13" s="256"/>
    </row>
    <row r="14" spans="1:7">
      <c r="A14" s="255"/>
      <c r="B14" s="255"/>
      <c r="C14" s="256"/>
      <c r="D14" s="256"/>
      <c r="E14" s="256"/>
      <c r="F14" s="256"/>
    </row>
    <row r="15" spans="1:7" ht="49.2" customHeight="1">
      <c r="A15" s="250" t="s">
        <v>5</v>
      </c>
      <c r="B15" s="251"/>
      <c r="C15" s="251"/>
      <c r="D15" s="251"/>
      <c r="E15" s="251"/>
    </row>
    <row r="16" spans="1:7" ht="26.4" customHeight="1">
      <c r="B16" s="5" t="s">
        <v>173</v>
      </c>
      <c r="C16" s="253"/>
      <c r="D16" s="253"/>
      <c r="E16" s="253"/>
      <c r="F16" s="253"/>
    </row>
    <row r="17" spans="1:16384" customFormat="1" ht="26.4" customHeight="1">
      <c r="B17" s="5" t="s">
        <v>289</v>
      </c>
      <c r="C17" s="252"/>
      <c r="D17" s="252"/>
      <c r="E17" s="252"/>
      <c r="F17" s="252"/>
    </row>
    <row r="18" spans="1:16384" customFormat="1" ht="26.4" customHeight="1">
      <c r="B18" s="5" t="s">
        <v>22</v>
      </c>
      <c r="C18" s="252"/>
      <c r="D18" s="252"/>
      <c r="E18" s="252"/>
      <c r="F18" s="252"/>
    </row>
    <row r="19" spans="1:16384" customFormat="1" ht="26.4" customHeight="1">
      <c r="B19" s="5" t="s">
        <v>23</v>
      </c>
      <c r="C19" s="252"/>
      <c r="D19" s="252"/>
      <c r="E19" s="252"/>
      <c r="F19" s="252"/>
    </row>
    <row r="20" spans="1:16384" customFormat="1" ht="26.4" customHeight="1">
      <c r="B20" s="5" t="s">
        <v>32</v>
      </c>
      <c r="C20" s="252"/>
      <c r="D20" s="252"/>
      <c r="E20" s="252"/>
      <c r="F20" s="252"/>
    </row>
    <row r="21" spans="1:16384" customFormat="1" ht="26.4" customHeight="1">
      <c r="B21" s="5" t="s">
        <v>24</v>
      </c>
      <c r="C21" s="252"/>
      <c r="D21" s="252"/>
      <c r="E21" s="252"/>
      <c r="F21" s="252"/>
    </row>
    <row r="22" spans="1:16384" customFormat="1" ht="26.4" customHeight="1">
      <c r="B22" s="5" t="s">
        <v>25</v>
      </c>
      <c r="C22" s="252"/>
      <c r="D22" s="252"/>
      <c r="E22" s="252"/>
      <c r="F22" s="252"/>
    </row>
    <row r="23" spans="1:16384" customFormat="1" ht="26.4" customHeight="1">
      <c r="B23" s="5" t="s">
        <v>26</v>
      </c>
      <c r="C23" s="252"/>
      <c r="D23" s="252"/>
      <c r="E23" s="252"/>
      <c r="F23" s="252"/>
    </row>
    <row r="24" spans="1:16384" customFormat="1" ht="26.4" customHeight="1">
      <c r="B24" s="5" t="s">
        <v>27</v>
      </c>
      <c r="C24" s="262"/>
      <c r="D24" s="262"/>
      <c r="E24" s="262"/>
      <c r="F24" s="262"/>
    </row>
    <row r="25" spans="1:16384" customFormat="1" ht="26.4" customHeight="1">
      <c r="B25" s="5" t="s">
        <v>4</v>
      </c>
      <c r="C25" s="252"/>
      <c r="D25" s="252"/>
      <c r="E25" s="252"/>
      <c r="F25" s="252"/>
    </row>
    <row r="27" spans="1:16384" customFormat="1" ht="45" customHeight="1">
      <c r="A27" s="250" t="s">
        <v>6</v>
      </c>
      <c r="B27" s="251"/>
      <c r="C27" s="251"/>
      <c r="D27" s="251"/>
      <c r="E27" s="251"/>
    </row>
    <row r="28" spans="1:16384" customFormat="1" ht="26.4" customHeight="1">
      <c r="B28" s="5" t="s">
        <v>28</v>
      </c>
      <c r="C28" s="252" t="s">
        <v>1</v>
      </c>
      <c r="D28" s="252"/>
      <c r="E28" s="252"/>
      <c r="F28" s="252"/>
    </row>
    <row r="30" spans="1:16384" customFormat="1" ht="28.8">
      <c r="A30" s="250" t="s">
        <v>7</v>
      </c>
      <c r="B30" s="251"/>
      <c r="C30" s="251"/>
      <c r="D30" s="251"/>
      <c r="E30" s="251"/>
      <c r="F30" s="250"/>
      <c r="G30" s="251"/>
      <c r="H30" s="251"/>
      <c r="I30" s="251"/>
      <c r="J30" s="251"/>
      <c r="K30" s="250"/>
      <c r="L30" s="251"/>
      <c r="M30" s="251"/>
      <c r="N30" s="251"/>
      <c r="O30" s="251"/>
      <c r="P30" s="250"/>
      <c r="Q30" s="251"/>
      <c r="R30" s="251"/>
      <c r="S30" s="251"/>
      <c r="T30" s="251"/>
      <c r="U30" s="250"/>
      <c r="V30" s="251"/>
      <c r="W30" s="251"/>
      <c r="X30" s="251"/>
      <c r="Y30" s="251"/>
      <c r="Z30" s="250"/>
      <c r="AA30" s="251"/>
      <c r="AB30" s="251"/>
      <c r="AC30" s="251"/>
      <c r="AD30" s="251"/>
      <c r="AE30" s="250"/>
      <c r="AF30" s="251"/>
      <c r="AG30" s="251"/>
      <c r="AH30" s="251"/>
      <c r="AI30" s="251"/>
      <c r="AJ30" s="250"/>
      <c r="AK30" s="251"/>
      <c r="AL30" s="251"/>
      <c r="AM30" s="251"/>
      <c r="AN30" s="251"/>
      <c r="AO30" s="250"/>
      <c r="AP30" s="251"/>
      <c r="AQ30" s="251"/>
      <c r="AR30" s="251"/>
      <c r="AS30" s="251"/>
      <c r="AT30" s="250"/>
      <c r="AU30" s="251"/>
      <c r="AV30" s="251"/>
      <c r="AW30" s="251"/>
      <c r="AX30" s="251"/>
      <c r="AY30" s="250"/>
      <c r="AZ30" s="251"/>
      <c r="BA30" s="251"/>
      <c r="BB30" s="251"/>
      <c r="BC30" s="251"/>
      <c r="BD30" s="250"/>
      <c r="BE30" s="251"/>
      <c r="BF30" s="251"/>
      <c r="BG30" s="251"/>
      <c r="BH30" s="251"/>
      <c r="BI30" s="250"/>
      <c r="BJ30" s="251"/>
      <c r="BK30" s="251"/>
      <c r="BL30" s="251"/>
      <c r="BM30" s="251"/>
      <c r="BN30" s="250"/>
      <c r="BO30" s="251"/>
      <c r="BP30" s="251"/>
      <c r="BQ30" s="251"/>
      <c r="BR30" s="251"/>
      <c r="BS30" s="250"/>
      <c r="BT30" s="251"/>
      <c r="BU30" s="251"/>
      <c r="BV30" s="251"/>
      <c r="BW30" s="251"/>
      <c r="BX30" s="250"/>
      <c r="BY30" s="251"/>
      <c r="BZ30" s="251"/>
      <c r="CA30" s="251"/>
      <c r="CB30" s="251"/>
      <c r="CC30" s="250"/>
      <c r="CD30" s="251"/>
      <c r="CE30" s="251"/>
      <c r="CF30" s="251"/>
      <c r="CG30" s="251"/>
      <c r="CH30" s="250"/>
      <c r="CI30" s="251"/>
      <c r="CJ30" s="251"/>
      <c r="CK30" s="251"/>
      <c r="CL30" s="251"/>
      <c r="CM30" s="250"/>
      <c r="CN30" s="251"/>
      <c r="CO30" s="251"/>
      <c r="CP30" s="251"/>
      <c r="CQ30" s="251"/>
      <c r="CR30" s="250"/>
      <c r="CS30" s="251"/>
      <c r="CT30" s="251"/>
      <c r="CU30" s="251"/>
      <c r="CV30" s="251"/>
      <c r="CW30" s="250"/>
      <c r="CX30" s="251"/>
      <c r="CY30" s="251"/>
      <c r="CZ30" s="251"/>
      <c r="DA30" s="251"/>
      <c r="DB30" s="250"/>
      <c r="DC30" s="251"/>
      <c r="DD30" s="251"/>
      <c r="DE30" s="251"/>
      <c r="DF30" s="251"/>
      <c r="DG30" s="250"/>
      <c r="DH30" s="251"/>
      <c r="DI30" s="251"/>
      <c r="DJ30" s="251"/>
      <c r="DK30" s="251"/>
      <c r="DL30" s="250"/>
      <c r="DM30" s="251"/>
      <c r="DN30" s="251"/>
      <c r="DO30" s="251"/>
      <c r="DP30" s="251"/>
      <c r="DQ30" s="250"/>
      <c r="DR30" s="251"/>
      <c r="DS30" s="251"/>
      <c r="DT30" s="251"/>
      <c r="DU30" s="251"/>
      <c r="DV30" s="250"/>
      <c r="DW30" s="251"/>
      <c r="DX30" s="251"/>
      <c r="DY30" s="251"/>
      <c r="DZ30" s="251"/>
      <c r="EA30" s="250"/>
      <c r="EB30" s="251"/>
      <c r="EC30" s="251"/>
      <c r="ED30" s="251"/>
      <c r="EE30" s="251"/>
      <c r="EF30" s="250"/>
      <c r="EG30" s="251"/>
      <c r="EH30" s="251"/>
      <c r="EI30" s="251"/>
      <c r="EJ30" s="251"/>
      <c r="EK30" s="250"/>
      <c r="EL30" s="251"/>
      <c r="EM30" s="251"/>
      <c r="EN30" s="251"/>
      <c r="EO30" s="251"/>
      <c r="EP30" s="250"/>
      <c r="EQ30" s="251"/>
      <c r="ER30" s="251"/>
      <c r="ES30" s="251"/>
      <c r="ET30" s="251"/>
      <c r="EU30" s="250"/>
      <c r="EV30" s="251"/>
      <c r="EW30" s="251"/>
      <c r="EX30" s="251"/>
      <c r="EY30" s="251"/>
      <c r="EZ30" s="250"/>
      <c r="FA30" s="251"/>
      <c r="FB30" s="251"/>
      <c r="FC30" s="251"/>
      <c r="FD30" s="251"/>
      <c r="FE30" s="250"/>
      <c r="FF30" s="251"/>
      <c r="FG30" s="251"/>
      <c r="FH30" s="251"/>
      <c r="FI30" s="251"/>
      <c r="FJ30" s="250"/>
      <c r="FK30" s="251"/>
      <c r="FL30" s="251"/>
      <c r="FM30" s="251"/>
      <c r="FN30" s="251"/>
      <c r="FO30" s="250"/>
      <c r="FP30" s="251"/>
      <c r="FQ30" s="251"/>
      <c r="FR30" s="251"/>
      <c r="FS30" s="251"/>
      <c r="FT30" s="250"/>
      <c r="FU30" s="251"/>
      <c r="FV30" s="251"/>
      <c r="FW30" s="251"/>
      <c r="FX30" s="251"/>
      <c r="FY30" s="250"/>
      <c r="FZ30" s="251"/>
      <c r="GA30" s="251"/>
      <c r="GB30" s="251"/>
      <c r="GC30" s="251"/>
      <c r="GD30" s="250"/>
      <c r="GE30" s="251"/>
      <c r="GF30" s="251"/>
      <c r="GG30" s="251"/>
      <c r="GH30" s="251"/>
      <c r="GI30" s="250"/>
      <c r="GJ30" s="251"/>
      <c r="GK30" s="251"/>
      <c r="GL30" s="251"/>
      <c r="GM30" s="251"/>
      <c r="GN30" s="250"/>
      <c r="GO30" s="251"/>
      <c r="GP30" s="251"/>
      <c r="GQ30" s="251"/>
      <c r="GR30" s="251"/>
      <c r="GS30" s="250"/>
      <c r="GT30" s="251"/>
      <c r="GU30" s="251"/>
      <c r="GV30" s="251"/>
      <c r="GW30" s="251"/>
      <c r="GX30" s="250"/>
      <c r="GY30" s="251"/>
      <c r="GZ30" s="251"/>
      <c r="HA30" s="251"/>
      <c r="HB30" s="251"/>
      <c r="HC30" s="250"/>
      <c r="HD30" s="251"/>
      <c r="HE30" s="251"/>
      <c r="HF30" s="251"/>
      <c r="HG30" s="251"/>
      <c r="HH30" s="250"/>
      <c r="HI30" s="251"/>
      <c r="HJ30" s="251"/>
      <c r="HK30" s="251"/>
      <c r="HL30" s="251"/>
      <c r="HM30" s="250"/>
      <c r="HN30" s="251"/>
      <c r="HO30" s="251"/>
      <c r="HP30" s="251"/>
      <c r="HQ30" s="251"/>
      <c r="HR30" s="250"/>
      <c r="HS30" s="251"/>
      <c r="HT30" s="251"/>
      <c r="HU30" s="251"/>
      <c r="HV30" s="251"/>
      <c r="HW30" s="250"/>
      <c r="HX30" s="251"/>
      <c r="HY30" s="251"/>
      <c r="HZ30" s="251"/>
      <c r="IA30" s="251"/>
      <c r="IB30" s="250"/>
      <c r="IC30" s="251"/>
      <c r="ID30" s="251"/>
      <c r="IE30" s="251"/>
      <c r="IF30" s="251"/>
      <c r="IG30" s="250"/>
      <c r="IH30" s="251"/>
      <c r="II30" s="251"/>
      <c r="IJ30" s="251"/>
      <c r="IK30" s="251"/>
      <c r="IL30" s="250"/>
      <c r="IM30" s="251"/>
      <c r="IN30" s="251"/>
      <c r="IO30" s="251"/>
      <c r="IP30" s="251"/>
      <c r="IQ30" s="250"/>
      <c r="IR30" s="251"/>
      <c r="IS30" s="251"/>
      <c r="IT30" s="251"/>
      <c r="IU30" s="251"/>
      <c r="IV30" s="250"/>
      <c r="IW30" s="251"/>
      <c r="IX30" s="251"/>
      <c r="IY30" s="251"/>
      <c r="IZ30" s="251"/>
      <c r="JA30" s="250"/>
      <c r="JB30" s="251"/>
      <c r="JC30" s="251"/>
      <c r="JD30" s="251"/>
      <c r="JE30" s="251"/>
      <c r="JF30" s="250"/>
      <c r="JG30" s="251"/>
      <c r="JH30" s="251"/>
      <c r="JI30" s="251"/>
      <c r="JJ30" s="251"/>
      <c r="JK30" s="250"/>
      <c r="JL30" s="251"/>
      <c r="JM30" s="251"/>
      <c r="JN30" s="251"/>
      <c r="JO30" s="251"/>
      <c r="JP30" s="250"/>
      <c r="JQ30" s="251"/>
      <c r="JR30" s="251"/>
      <c r="JS30" s="251"/>
      <c r="JT30" s="251"/>
      <c r="JU30" s="250"/>
      <c r="JV30" s="251"/>
      <c r="JW30" s="251"/>
      <c r="JX30" s="251"/>
      <c r="JY30" s="251"/>
      <c r="JZ30" s="250"/>
      <c r="KA30" s="251"/>
      <c r="KB30" s="251"/>
      <c r="KC30" s="251"/>
      <c r="KD30" s="251"/>
      <c r="KE30" s="250"/>
      <c r="KF30" s="251"/>
      <c r="KG30" s="251"/>
      <c r="KH30" s="251"/>
      <c r="KI30" s="251"/>
      <c r="KJ30" s="250"/>
      <c r="KK30" s="251"/>
      <c r="KL30" s="251"/>
      <c r="KM30" s="251"/>
      <c r="KN30" s="251"/>
      <c r="KO30" s="250"/>
      <c r="KP30" s="251"/>
      <c r="KQ30" s="251"/>
      <c r="KR30" s="251"/>
      <c r="KS30" s="251"/>
      <c r="KT30" s="250"/>
      <c r="KU30" s="251"/>
      <c r="KV30" s="251"/>
      <c r="KW30" s="251"/>
      <c r="KX30" s="251"/>
      <c r="KY30" s="250"/>
      <c r="KZ30" s="251"/>
      <c r="LA30" s="251"/>
      <c r="LB30" s="251"/>
      <c r="LC30" s="251"/>
      <c r="LD30" s="250"/>
      <c r="LE30" s="251"/>
      <c r="LF30" s="251"/>
      <c r="LG30" s="251"/>
      <c r="LH30" s="251"/>
      <c r="LI30" s="250"/>
      <c r="LJ30" s="251"/>
      <c r="LK30" s="251"/>
      <c r="LL30" s="251"/>
      <c r="LM30" s="251"/>
      <c r="LN30" s="250"/>
      <c r="LO30" s="251"/>
      <c r="LP30" s="251"/>
      <c r="LQ30" s="251"/>
      <c r="LR30" s="251"/>
      <c r="LS30" s="250"/>
      <c r="LT30" s="251"/>
      <c r="LU30" s="251"/>
      <c r="LV30" s="251"/>
      <c r="LW30" s="251"/>
      <c r="LX30" s="250"/>
      <c r="LY30" s="251"/>
      <c r="LZ30" s="251"/>
      <c r="MA30" s="251"/>
      <c r="MB30" s="251"/>
      <c r="MC30" s="250"/>
      <c r="MD30" s="251"/>
      <c r="ME30" s="251"/>
      <c r="MF30" s="251"/>
      <c r="MG30" s="251"/>
      <c r="MH30" s="250"/>
      <c r="MI30" s="251"/>
      <c r="MJ30" s="251"/>
      <c r="MK30" s="251"/>
      <c r="ML30" s="251"/>
      <c r="MM30" s="250"/>
      <c r="MN30" s="251"/>
      <c r="MO30" s="251"/>
      <c r="MP30" s="251"/>
      <c r="MQ30" s="251"/>
      <c r="MR30" s="250"/>
      <c r="MS30" s="251"/>
      <c r="MT30" s="251"/>
      <c r="MU30" s="251"/>
      <c r="MV30" s="251"/>
      <c r="MW30" s="250"/>
      <c r="MX30" s="251"/>
      <c r="MY30" s="251"/>
      <c r="MZ30" s="251"/>
      <c r="NA30" s="251"/>
      <c r="NB30" s="250"/>
      <c r="NC30" s="251"/>
      <c r="ND30" s="251"/>
      <c r="NE30" s="251"/>
      <c r="NF30" s="251"/>
      <c r="NG30" s="250"/>
      <c r="NH30" s="251"/>
      <c r="NI30" s="251"/>
      <c r="NJ30" s="251"/>
      <c r="NK30" s="251"/>
      <c r="NL30" s="250"/>
      <c r="NM30" s="251"/>
      <c r="NN30" s="251"/>
      <c r="NO30" s="251"/>
      <c r="NP30" s="251"/>
      <c r="NQ30" s="250"/>
      <c r="NR30" s="251"/>
      <c r="NS30" s="251"/>
      <c r="NT30" s="251"/>
      <c r="NU30" s="251"/>
      <c r="NV30" s="250"/>
      <c r="NW30" s="251"/>
      <c r="NX30" s="251"/>
      <c r="NY30" s="251"/>
      <c r="NZ30" s="251"/>
      <c r="OA30" s="250"/>
      <c r="OB30" s="251"/>
      <c r="OC30" s="251"/>
      <c r="OD30" s="251"/>
      <c r="OE30" s="251"/>
      <c r="OF30" s="250"/>
      <c r="OG30" s="251"/>
      <c r="OH30" s="251"/>
      <c r="OI30" s="251"/>
      <c r="OJ30" s="251"/>
      <c r="OK30" s="250"/>
      <c r="OL30" s="251"/>
      <c r="OM30" s="251"/>
      <c r="ON30" s="251"/>
      <c r="OO30" s="251"/>
      <c r="OP30" s="250"/>
      <c r="OQ30" s="251"/>
      <c r="OR30" s="251"/>
      <c r="OS30" s="251"/>
      <c r="OT30" s="251"/>
      <c r="OU30" s="250"/>
      <c r="OV30" s="251"/>
      <c r="OW30" s="251"/>
      <c r="OX30" s="251"/>
      <c r="OY30" s="251"/>
      <c r="OZ30" s="250"/>
      <c r="PA30" s="251"/>
      <c r="PB30" s="251"/>
      <c r="PC30" s="251"/>
      <c r="PD30" s="251"/>
      <c r="PE30" s="250"/>
      <c r="PF30" s="251"/>
      <c r="PG30" s="251"/>
      <c r="PH30" s="251"/>
      <c r="PI30" s="251"/>
      <c r="PJ30" s="250"/>
      <c r="PK30" s="251"/>
      <c r="PL30" s="251"/>
      <c r="PM30" s="251"/>
      <c r="PN30" s="251"/>
      <c r="PO30" s="250"/>
      <c r="PP30" s="251"/>
      <c r="PQ30" s="251"/>
      <c r="PR30" s="251"/>
      <c r="PS30" s="251"/>
      <c r="PT30" s="250"/>
      <c r="PU30" s="251"/>
      <c r="PV30" s="251"/>
      <c r="PW30" s="251"/>
      <c r="PX30" s="251"/>
      <c r="PY30" s="250"/>
      <c r="PZ30" s="251"/>
      <c r="QA30" s="251"/>
      <c r="QB30" s="251"/>
      <c r="QC30" s="251"/>
      <c r="QD30" s="250"/>
      <c r="QE30" s="251"/>
      <c r="QF30" s="251"/>
      <c r="QG30" s="251"/>
      <c r="QH30" s="251"/>
      <c r="QI30" s="250"/>
      <c r="QJ30" s="251"/>
      <c r="QK30" s="251"/>
      <c r="QL30" s="251"/>
      <c r="QM30" s="251"/>
      <c r="QN30" s="250"/>
      <c r="QO30" s="251"/>
      <c r="QP30" s="251"/>
      <c r="QQ30" s="251"/>
      <c r="QR30" s="251"/>
      <c r="QS30" s="250"/>
      <c r="QT30" s="251"/>
      <c r="QU30" s="251"/>
      <c r="QV30" s="251"/>
      <c r="QW30" s="251"/>
      <c r="QX30" s="250"/>
      <c r="QY30" s="251"/>
      <c r="QZ30" s="251"/>
      <c r="RA30" s="251"/>
      <c r="RB30" s="251"/>
      <c r="RC30" s="250"/>
      <c r="RD30" s="251"/>
      <c r="RE30" s="251"/>
      <c r="RF30" s="251"/>
      <c r="RG30" s="251"/>
      <c r="RH30" s="250"/>
      <c r="RI30" s="251"/>
      <c r="RJ30" s="251"/>
      <c r="RK30" s="251"/>
      <c r="RL30" s="251"/>
      <c r="RM30" s="250"/>
      <c r="RN30" s="251"/>
      <c r="RO30" s="251"/>
      <c r="RP30" s="251"/>
      <c r="RQ30" s="251"/>
      <c r="RR30" s="250"/>
      <c r="RS30" s="251"/>
      <c r="RT30" s="251"/>
      <c r="RU30" s="251"/>
      <c r="RV30" s="251"/>
      <c r="RW30" s="250"/>
      <c r="RX30" s="251"/>
      <c r="RY30" s="251"/>
      <c r="RZ30" s="251"/>
      <c r="SA30" s="251"/>
      <c r="SB30" s="250"/>
      <c r="SC30" s="251"/>
      <c r="SD30" s="251"/>
      <c r="SE30" s="251"/>
      <c r="SF30" s="251"/>
      <c r="SG30" s="250"/>
      <c r="SH30" s="251"/>
      <c r="SI30" s="251"/>
      <c r="SJ30" s="251"/>
      <c r="SK30" s="251"/>
      <c r="SL30" s="250"/>
      <c r="SM30" s="251"/>
      <c r="SN30" s="251"/>
      <c r="SO30" s="251"/>
      <c r="SP30" s="251"/>
      <c r="SQ30" s="250"/>
      <c r="SR30" s="251"/>
      <c r="SS30" s="251"/>
      <c r="ST30" s="251"/>
      <c r="SU30" s="251"/>
      <c r="SV30" s="250"/>
      <c r="SW30" s="251"/>
      <c r="SX30" s="251"/>
      <c r="SY30" s="251"/>
      <c r="SZ30" s="251"/>
      <c r="TA30" s="250"/>
      <c r="TB30" s="251"/>
      <c r="TC30" s="251"/>
      <c r="TD30" s="251"/>
      <c r="TE30" s="251"/>
      <c r="TF30" s="250"/>
      <c r="TG30" s="251"/>
      <c r="TH30" s="251"/>
      <c r="TI30" s="251"/>
      <c r="TJ30" s="251"/>
      <c r="TK30" s="250"/>
      <c r="TL30" s="251"/>
      <c r="TM30" s="251"/>
      <c r="TN30" s="251"/>
      <c r="TO30" s="251"/>
      <c r="TP30" s="250"/>
      <c r="TQ30" s="251"/>
      <c r="TR30" s="251"/>
      <c r="TS30" s="251"/>
      <c r="TT30" s="251"/>
      <c r="TU30" s="250"/>
      <c r="TV30" s="251"/>
      <c r="TW30" s="251"/>
      <c r="TX30" s="251"/>
      <c r="TY30" s="251"/>
      <c r="TZ30" s="250"/>
      <c r="UA30" s="251"/>
      <c r="UB30" s="251"/>
      <c r="UC30" s="251"/>
      <c r="UD30" s="251"/>
      <c r="UE30" s="250"/>
      <c r="UF30" s="251"/>
      <c r="UG30" s="251"/>
      <c r="UH30" s="251"/>
      <c r="UI30" s="251"/>
      <c r="UJ30" s="250"/>
      <c r="UK30" s="251"/>
      <c r="UL30" s="251"/>
      <c r="UM30" s="251"/>
      <c r="UN30" s="251"/>
      <c r="UO30" s="250"/>
      <c r="UP30" s="251"/>
      <c r="UQ30" s="251"/>
      <c r="UR30" s="251"/>
      <c r="US30" s="251"/>
      <c r="UT30" s="250"/>
      <c r="UU30" s="251"/>
      <c r="UV30" s="251"/>
      <c r="UW30" s="251"/>
      <c r="UX30" s="251"/>
      <c r="UY30" s="250"/>
      <c r="UZ30" s="251"/>
      <c r="VA30" s="251"/>
      <c r="VB30" s="251"/>
      <c r="VC30" s="251"/>
      <c r="VD30" s="250"/>
      <c r="VE30" s="251"/>
      <c r="VF30" s="251"/>
      <c r="VG30" s="251"/>
      <c r="VH30" s="251"/>
      <c r="VI30" s="250"/>
      <c r="VJ30" s="251"/>
      <c r="VK30" s="251"/>
      <c r="VL30" s="251"/>
      <c r="VM30" s="251"/>
      <c r="VN30" s="250"/>
      <c r="VO30" s="251"/>
      <c r="VP30" s="251"/>
      <c r="VQ30" s="251"/>
      <c r="VR30" s="251"/>
      <c r="VS30" s="250"/>
      <c r="VT30" s="251"/>
      <c r="VU30" s="251"/>
      <c r="VV30" s="251"/>
      <c r="VW30" s="251"/>
      <c r="VX30" s="250"/>
      <c r="VY30" s="251"/>
      <c r="VZ30" s="251"/>
      <c r="WA30" s="251"/>
      <c r="WB30" s="251"/>
      <c r="WC30" s="250"/>
      <c r="WD30" s="251"/>
      <c r="WE30" s="251"/>
      <c r="WF30" s="251"/>
      <c r="WG30" s="251"/>
      <c r="WH30" s="250"/>
      <c r="WI30" s="251"/>
      <c r="WJ30" s="251"/>
      <c r="WK30" s="251"/>
      <c r="WL30" s="251"/>
      <c r="WM30" s="250"/>
      <c r="WN30" s="251"/>
      <c r="WO30" s="251"/>
      <c r="WP30" s="251"/>
      <c r="WQ30" s="251"/>
      <c r="WR30" s="250"/>
      <c r="WS30" s="251"/>
      <c r="WT30" s="251"/>
      <c r="WU30" s="251"/>
      <c r="WV30" s="251"/>
      <c r="WW30" s="250"/>
      <c r="WX30" s="251"/>
      <c r="WY30" s="251"/>
      <c r="WZ30" s="251"/>
      <c r="XA30" s="251"/>
      <c r="XB30" s="250"/>
      <c r="XC30" s="251"/>
      <c r="XD30" s="251"/>
      <c r="XE30" s="251"/>
      <c r="XF30" s="251"/>
      <c r="XG30" s="250"/>
      <c r="XH30" s="251"/>
      <c r="XI30" s="251"/>
      <c r="XJ30" s="251"/>
      <c r="XK30" s="251"/>
      <c r="XL30" s="250"/>
      <c r="XM30" s="251"/>
      <c r="XN30" s="251"/>
      <c r="XO30" s="251"/>
      <c r="XP30" s="251"/>
      <c r="XQ30" s="250"/>
      <c r="XR30" s="251"/>
      <c r="XS30" s="251"/>
      <c r="XT30" s="251"/>
      <c r="XU30" s="251"/>
      <c r="XV30" s="250"/>
      <c r="XW30" s="251"/>
      <c r="XX30" s="251"/>
      <c r="XY30" s="251"/>
      <c r="XZ30" s="251"/>
      <c r="YA30" s="250"/>
      <c r="YB30" s="251"/>
      <c r="YC30" s="251"/>
      <c r="YD30" s="251"/>
      <c r="YE30" s="251"/>
      <c r="YF30" s="250"/>
      <c r="YG30" s="251"/>
      <c r="YH30" s="251"/>
      <c r="YI30" s="251"/>
      <c r="YJ30" s="251"/>
      <c r="YK30" s="250"/>
      <c r="YL30" s="251"/>
      <c r="YM30" s="251"/>
      <c r="YN30" s="251"/>
      <c r="YO30" s="251"/>
      <c r="YP30" s="250"/>
      <c r="YQ30" s="251"/>
      <c r="YR30" s="251"/>
      <c r="YS30" s="251"/>
      <c r="YT30" s="251"/>
      <c r="YU30" s="250"/>
      <c r="YV30" s="251"/>
      <c r="YW30" s="251"/>
      <c r="YX30" s="251"/>
      <c r="YY30" s="251"/>
      <c r="YZ30" s="250"/>
      <c r="ZA30" s="251"/>
      <c r="ZB30" s="251"/>
      <c r="ZC30" s="251"/>
      <c r="ZD30" s="251"/>
      <c r="ZE30" s="250"/>
      <c r="ZF30" s="251"/>
      <c r="ZG30" s="251"/>
      <c r="ZH30" s="251"/>
      <c r="ZI30" s="251"/>
      <c r="ZJ30" s="250"/>
      <c r="ZK30" s="251"/>
      <c r="ZL30" s="251"/>
      <c r="ZM30" s="251"/>
      <c r="ZN30" s="251"/>
      <c r="ZO30" s="250"/>
      <c r="ZP30" s="251"/>
      <c r="ZQ30" s="251"/>
      <c r="ZR30" s="251"/>
      <c r="ZS30" s="251"/>
      <c r="ZT30" s="250"/>
      <c r="ZU30" s="251"/>
      <c r="ZV30" s="251"/>
      <c r="ZW30" s="251"/>
      <c r="ZX30" s="251"/>
      <c r="ZY30" s="250"/>
      <c r="ZZ30" s="251"/>
      <c r="AAA30" s="251"/>
      <c r="AAB30" s="251"/>
      <c r="AAC30" s="251"/>
      <c r="AAD30" s="250"/>
      <c r="AAE30" s="251"/>
      <c r="AAF30" s="251"/>
      <c r="AAG30" s="251"/>
      <c r="AAH30" s="251"/>
      <c r="AAI30" s="250"/>
      <c r="AAJ30" s="251"/>
      <c r="AAK30" s="251"/>
      <c r="AAL30" s="251"/>
      <c r="AAM30" s="251"/>
      <c r="AAN30" s="250"/>
      <c r="AAO30" s="251"/>
      <c r="AAP30" s="251"/>
      <c r="AAQ30" s="251"/>
      <c r="AAR30" s="251"/>
      <c r="AAS30" s="250"/>
      <c r="AAT30" s="251"/>
      <c r="AAU30" s="251"/>
      <c r="AAV30" s="251"/>
      <c r="AAW30" s="251"/>
      <c r="AAX30" s="250"/>
      <c r="AAY30" s="251"/>
      <c r="AAZ30" s="251"/>
      <c r="ABA30" s="251"/>
      <c r="ABB30" s="251"/>
      <c r="ABC30" s="250"/>
      <c r="ABD30" s="251"/>
      <c r="ABE30" s="251"/>
      <c r="ABF30" s="251"/>
      <c r="ABG30" s="251"/>
      <c r="ABH30" s="250"/>
      <c r="ABI30" s="251"/>
      <c r="ABJ30" s="251"/>
      <c r="ABK30" s="251"/>
      <c r="ABL30" s="251"/>
      <c r="ABM30" s="250"/>
      <c r="ABN30" s="251"/>
      <c r="ABO30" s="251"/>
      <c r="ABP30" s="251"/>
      <c r="ABQ30" s="251"/>
      <c r="ABR30" s="250"/>
      <c r="ABS30" s="251"/>
      <c r="ABT30" s="251"/>
      <c r="ABU30" s="251"/>
      <c r="ABV30" s="251"/>
      <c r="ABW30" s="250"/>
      <c r="ABX30" s="251"/>
      <c r="ABY30" s="251"/>
      <c r="ABZ30" s="251"/>
      <c r="ACA30" s="251"/>
      <c r="ACB30" s="250"/>
      <c r="ACC30" s="251"/>
      <c r="ACD30" s="251"/>
      <c r="ACE30" s="251"/>
      <c r="ACF30" s="251"/>
      <c r="ACG30" s="250"/>
      <c r="ACH30" s="251"/>
      <c r="ACI30" s="251"/>
      <c r="ACJ30" s="251"/>
      <c r="ACK30" s="251"/>
      <c r="ACL30" s="250"/>
      <c r="ACM30" s="251"/>
      <c r="ACN30" s="251"/>
      <c r="ACO30" s="251"/>
      <c r="ACP30" s="251"/>
      <c r="ACQ30" s="250"/>
      <c r="ACR30" s="251"/>
      <c r="ACS30" s="251"/>
      <c r="ACT30" s="251"/>
      <c r="ACU30" s="251"/>
      <c r="ACV30" s="250"/>
      <c r="ACW30" s="251"/>
      <c r="ACX30" s="251"/>
      <c r="ACY30" s="251"/>
      <c r="ACZ30" s="251"/>
      <c r="ADA30" s="250"/>
      <c r="ADB30" s="251"/>
      <c r="ADC30" s="251"/>
      <c r="ADD30" s="251"/>
      <c r="ADE30" s="251"/>
      <c r="ADF30" s="250"/>
      <c r="ADG30" s="251"/>
      <c r="ADH30" s="251"/>
      <c r="ADI30" s="251"/>
      <c r="ADJ30" s="251"/>
      <c r="ADK30" s="250"/>
      <c r="ADL30" s="251"/>
      <c r="ADM30" s="251"/>
      <c r="ADN30" s="251"/>
      <c r="ADO30" s="251"/>
      <c r="ADP30" s="250"/>
      <c r="ADQ30" s="251"/>
      <c r="ADR30" s="251"/>
      <c r="ADS30" s="251"/>
      <c r="ADT30" s="251"/>
      <c r="ADU30" s="250"/>
      <c r="ADV30" s="251"/>
      <c r="ADW30" s="251"/>
      <c r="ADX30" s="251"/>
      <c r="ADY30" s="251"/>
      <c r="ADZ30" s="250"/>
      <c r="AEA30" s="251"/>
      <c r="AEB30" s="251"/>
      <c r="AEC30" s="251"/>
      <c r="AED30" s="251"/>
      <c r="AEE30" s="250"/>
      <c r="AEF30" s="251"/>
      <c r="AEG30" s="251"/>
      <c r="AEH30" s="251"/>
      <c r="AEI30" s="251"/>
      <c r="AEJ30" s="250"/>
      <c r="AEK30" s="251"/>
      <c r="AEL30" s="251"/>
      <c r="AEM30" s="251"/>
      <c r="AEN30" s="251"/>
      <c r="AEO30" s="250"/>
      <c r="AEP30" s="251"/>
      <c r="AEQ30" s="251"/>
      <c r="AER30" s="251"/>
      <c r="AES30" s="251"/>
      <c r="AET30" s="250"/>
      <c r="AEU30" s="251"/>
      <c r="AEV30" s="251"/>
      <c r="AEW30" s="251"/>
      <c r="AEX30" s="251"/>
      <c r="AEY30" s="250"/>
      <c r="AEZ30" s="251"/>
      <c r="AFA30" s="251"/>
      <c r="AFB30" s="251"/>
      <c r="AFC30" s="251"/>
      <c r="AFD30" s="250"/>
      <c r="AFE30" s="251"/>
      <c r="AFF30" s="251"/>
      <c r="AFG30" s="251"/>
      <c r="AFH30" s="251"/>
      <c r="AFI30" s="250"/>
      <c r="AFJ30" s="251"/>
      <c r="AFK30" s="251"/>
      <c r="AFL30" s="251"/>
      <c r="AFM30" s="251"/>
      <c r="AFN30" s="250"/>
      <c r="AFO30" s="251"/>
      <c r="AFP30" s="251"/>
      <c r="AFQ30" s="251"/>
      <c r="AFR30" s="251"/>
      <c r="AFS30" s="250"/>
      <c r="AFT30" s="251"/>
      <c r="AFU30" s="251"/>
      <c r="AFV30" s="251"/>
      <c r="AFW30" s="251"/>
      <c r="AFX30" s="250"/>
      <c r="AFY30" s="251"/>
      <c r="AFZ30" s="251"/>
      <c r="AGA30" s="251"/>
      <c r="AGB30" s="251"/>
      <c r="AGC30" s="250"/>
      <c r="AGD30" s="251"/>
      <c r="AGE30" s="251"/>
      <c r="AGF30" s="251"/>
      <c r="AGG30" s="251"/>
      <c r="AGH30" s="250"/>
      <c r="AGI30" s="251"/>
      <c r="AGJ30" s="251"/>
      <c r="AGK30" s="251"/>
      <c r="AGL30" s="251"/>
      <c r="AGM30" s="250"/>
      <c r="AGN30" s="251"/>
      <c r="AGO30" s="251"/>
      <c r="AGP30" s="251"/>
      <c r="AGQ30" s="251"/>
      <c r="AGR30" s="250"/>
      <c r="AGS30" s="251"/>
      <c r="AGT30" s="251"/>
      <c r="AGU30" s="251"/>
      <c r="AGV30" s="251"/>
      <c r="AGW30" s="250"/>
      <c r="AGX30" s="251"/>
      <c r="AGY30" s="251"/>
      <c r="AGZ30" s="251"/>
      <c r="AHA30" s="251"/>
      <c r="AHB30" s="250"/>
      <c r="AHC30" s="251"/>
      <c r="AHD30" s="251"/>
      <c r="AHE30" s="251"/>
      <c r="AHF30" s="251"/>
      <c r="AHG30" s="250"/>
      <c r="AHH30" s="251"/>
      <c r="AHI30" s="251"/>
      <c r="AHJ30" s="251"/>
      <c r="AHK30" s="251"/>
      <c r="AHL30" s="250"/>
      <c r="AHM30" s="251"/>
      <c r="AHN30" s="251"/>
      <c r="AHO30" s="251"/>
      <c r="AHP30" s="251"/>
      <c r="AHQ30" s="250"/>
      <c r="AHR30" s="251"/>
      <c r="AHS30" s="251"/>
      <c r="AHT30" s="251"/>
      <c r="AHU30" s="251"/>
      <c r="AHV30" s="250"/>
      <c r="AHW30" s="251"/>
      <c r="AHX30" s="251"/>
      <c r="AHY30" s="251"/>
      <c r="AHZ30" s="251"/>
      <c r="AIA30" s="250"/>
      <c r="AIB30" s="251"/>
      <c r="AIC30" s="251"/>
      <c r="AID30" s="251"/>
      <c r="AIE30" s="251"/>
      <c r="AIF30" s="250"/>
      <c r="AIG30" s="251"/>
      <c r="AIH30" s="251"/>
      <c r="AII30" s="251"/>
      <c r="AIJ30" s="251"/>
      <c r="AIK30" s="250"/>
      <c r="AIL30" s="251"/>
      <c r="AIM30" s="251"/>
      <c r="AIN30" s="251"/>
      <c r="AIO30" s="251"/>
      <c r="AIP30" s="250"/>
      <c r="AIQ30" s="251"/>
      <c r="AIR30" s="251"/>
      <c r="AIS30" s="251"/>
      <c r="AIT30" s="251"/>
      <c r="AIU30" s="250"/>
      <c r="AIV30" s="251"/>
      <c r="AIW30" s="251"/>
      <c r="AIX30" s="251"/>
      <c r="AIY30" s="251"/>
      <c r="AIZ30" s="250"/>
      <c r="AJA30" s="251"/>
      <c r="AJB30" s="251"/>
      <c r="AJC30" s="251"/>
      <c r="AJD30" s="251"/>
      <c r="AJE30" s="250"/>
      <c r="AJF30" s="251"/>
      <c r="AJG30" s="251"/>
      <c r="AJH30" s="251"/>
      <c r="AJI30" s="251"/>
      <c r="AJJ30" s="250"/>
      <c r="AJK30" s="251"/>
      <c r="AJL30" s="251"/>
      <c r="AJM30" s="251"/>
      <c r="AJN30" s="251"/>
      <c r="AJO30" s="250"/>
      <c r="AJP30" s="251"/>
      <c r="AJQ30" s="251"/>
      <c r="AJR30" s="251"/>
      <c r="AJS30" s="251"/>
      <c r="AJT30" s="250"/>
      <c r="AJU30" s="251"/>
      <c r="AJV30" s="251"/>
      <c r="AJW30" s="251"/>
      <c r="AJX30" s="251"/>
      <c r="AJY30" s="250"/>
      <c r="AJZ30" s="251"/>
      <c r="AKA30" s="251"/>
      <c r="AKB30" s="251"/>
      <c r="AKC30" s="251"/>
      <c r="AKD30" s="250"/>
      <c r="AKE30" s="251"/>
      <c r="AKF30" s="251"/>
      <c r="AKG30" s="251"/>
      <c r="AKH30" s="251"/>
      <c r="AKI30" s="250"/>
      <c r="AKJ30" s="251"/>
      <c r="AKK30" s="251"/>
      <c r="AKL30" s="251"/>
      <c r="AKM30" s="251"/>
      <c r="AKN30" s="250"/>
      <c r="AKO30" s="251"/>
      <c r="AKP30" s="251"/>
      <c r="AKQ30" s="251"/>
      <c r="AKR30" s="251"/>
      <c r="AKS30" s="250"/>
      <c r="AKT30" s="251"/>
      <c r="AKU30" s="251"/>
      <c r="AKV30" s="251"/>
      <c r="AKW30" s="251"/>
      <c r="AKX30" s="250"/>
      <c r="AKY30" s="251"/>
      <c r="AKZ30" s="251"/>
      <c r="ALA30" s="251"/>
      <c r="ALB30" s="251"/>
      <c r="ALC30" s="250"/>
      <c r="ALD30" s="251"/>
      <c r="ALE30" s="251"/>
      <c r="ALF30" s="251"/>
      <c r="ALG30" s="251"/>
      <c r="ALH30" s="250"/>
      <c r="ALI30" s="251"/>
      <c r="ALJ30" s="251"/>
      <c r="ALK30" s="251"/>
      <c r="ALL30" s="251"/>
      <c r="ALM30" s="250"/>
      <c r="ALN30" s="251"/>
      <c r="ALO30" s="251"/>
      <c r="ALP30" s="251"/>
      <c r="ALQ30" s="251"/>
      <c r="ALR30" s="250"/>
      <c r="ALS30" s="251"/>
      <c r="ALT30" s="251"/>
      <c r="ALU30" s="251"/>
      <c r="ALV30" s="251"/>
      <c r="ALW30" s="250"/>
      <c r="ALX30" s="251"/>
      <c r="ALY30" s="251"/>
      <c r="ALZ30" s="251"/>
      <c r="AMA30" s="251"/>
      <c r="AMB30" s="250"/>
      <c r="AMC30" s="251"/>
      <c r="AMD30" s="251"/>
      <c r="AME30" s="251"/>
      <c r="AMF30" s="251"/>
      <c r="AMG30" s="250"/>
      <c r="AMH30" s="251"/>
      <c r="AMI30" s="251"/>
      <c r="AMJ30" s="251"/>
      <c r="AMK30" s="251"/>
      <c r="AML30" s="250"/>
      <c r="AMM30" s="251"/>
      <c r="AMN30" s="251"/>
      <c r="AMO30" s="251"/>
      <c r="AMP30" s="251"/>
      <c r="AMQ30" s="250"/>
      <c r="AMR30" s="251"/>
      <c r="AMS30" s="251"/>
      <c r="AMT30" s="251"/>
      <c r="AMU30" s="251"/>
      <c r="AMV30" s="250"/>
      <c r="AMW30" s="251"/>
      <c r="AMX30" s="251"/>
      <c r="AMY30" s="251"/>
      <c r="AMZ30" s="251"/>
      <c r="ANA30" s="250"/>
      <c r="ANB30" s="251"/>
      <c r="ANC30" s="251"/>
      <c r="AND30" s="251"/>
      <c r="ANE30" s="251"/>
      <c r="ANF30" s="250"/>
      <c r="ANG30" s="251"/>
      <c r="ANH30" s="251"/>
      <c r="ANI30" s="251"/>
      <c r="ANJ30" s="251"/>
      <c r="ANK30" s="250"/>
      <c r="ANL30" s="251"/>
      <c r="ANM30" s="251"/>
      <c r="ANN30" s="251"/>
      <c r="ANO30" s="251"/>
      <c r="ANP30" s="250"/>
      <c r="ANQ30" s="251"/>
      <c r="ANR30" s="251"/>
      <c r="ANS30" s="251"/>
      <c r="ANT30" s="251"/>
      <c r="ANU30" s="250"/>
      <c r="ANV30" s="251"/>
      <c r="ANW30" s="251"/>
      <c r="ANX30" s="251"/>
      <c r="ANY30" s="251"/>
      <c r="ANZ30" s="250"/>
      <c r="AOA30" s="251"/>
      <c r="AOB30" s="251"/>
      <c r="AOC30" s="251"/>
      <c r="AOD30" s="251"/>
      <c r="AOE30" s="250"/>
      <c r="AOF30" s="251"/>
      <c r="AOG30" s="251"/>
      <c r="AOH30" s="251"/>
      <c r="AOI30" s="251"/>
      <c r="AOJ30" s="250"/>
      <c r="AOK30" s="251"/>
      <c r="AOL30" s="251"/>
      <c r="AOM30" s="251"/>
      <c r="AON30" s="251"/>
      <c r="AOO30" s="250"/>
      <c r="AOP30" s="251"/>
      <c r="AOQ30" s="251"/>
      <c r="AOR30" s="251"/>
      <c r="AOS30" s="251"/>
      <c r="AOT30" s="250"/>
      <c r="AOU30" s="251"/>
      <c r="AOV30" s="251"/>
      <c r="AOW30" s="251"/>
      <c r="AOX30" s="251"/>
      <c r="AOY30" s="250"/>
      <c r="AOZ30" s="251"/>
      <c r="APA30" s="251"/>
      <c r="APB30" s="251"/>
      <c r="APC30" s="251"/>
      <c r="APD30" s="250"/>
      <c r="APE30" s="251"/>
      <c r="APF30" s="251"/>
      <c r="APG30" s="251"/>
      <c r="APH30" s="251"/>
      <c r="API30" s="250"/>
      <c r="APJ30" s="251"/>
      <c r="APK30" s="251"/>
      <c r="APL30" s="251"/>
      <c r="APM30" s="251"/>
      <c r="APN30" s="250"/>
      <c r="APO30" s="251"/>
      <c r="APP30" s="251"/>
      <c r="APQ30" s="251"/>
      <c r="APR30" s="251"/>
      <c r="APS30" s="250"/>
      <c r="APT30" s="251"/>
      <c r="APU30" s="251"/>
      <c r="APV30" s="251"/>
      <c r="APW30" s="251"/>
      <c r="APX30" s="250"/>
      <c r="APY30" s="251"/>
      <c r="APZ30" s="251"/>
      <c r="AQA30" s="251"/>
      <c r="AQB30" s="251"/>
      <c r="AQC30" s="250"/>
      <c r="AQD30" s="251"/>
      <c r="AQE30" s="251"/>
      <c r="AQF30" s="251"/>
      <c r="AQG30" s="251"/>
      <c r="AQH30" s="250"/>
      <c r="AQI30" s="251"/>
      <c r="AQJ30" s="251"/>
      <c r="AQK30" s="251"/>
      <c r="AQL30" s="251"/>
      <c r="AQM30" s="250"/>
      <c r="AQN30" s="251"/>
      <c r="AQO30" s="251"/>
      <c r="AQP30" s="251"/>
      <c r="AQQ30" s="251"/>
      <c r="AQR30" s="250"/>
      <c r="AQS30" s="251"/>
      <c r="AQT30" s="251"/>
      <c r="AQU30" s="251"/>
      <c r="AQV30" s="251"/>
      <c r="AQW30" s="250"/>
      <c r="AQX30" s="251"/>
      <c r="AQY30" s="251"/>
      <c r="AQZ30" s="251"/>
      <c r="ARA30" s="251"/>
      <c r="ARB30" s="250"/>
      <c r="ARC30" s="251"/>
      <c r="ARD30" s="251"/>
      <c r="ARE30" s="251"/>
      <c r="ARF30" s="251"/>
      <c r="ARG30" s="250"/>
      <c r="ARH30" s="251"/>
      <c r="ARI30" s="251"/>
      <c r="ARJ30" s="251"/>
      <c r="ARK30" s="251"/>
      <c r="ARL30" s="250"/>
      <c r="ARM30" s="251"/>
      <c r="ARN30" s="251"/>
      <c r="ARO30" s="251"/>
      <c r="ARP30" s="251"/>
      <c r="ARQ30" s="250"/>
      <c r="ARR30" s="251"/>
      <c r="ARS30" s="251"/>
      <c r="ART30" s="251"/>
      <c r="ARU30" s="251"/>
      <c r="ARV30" s="250"/>
      <c r="ARW30" s="251"/>
      <c r="ARX30" s="251"/>
      <c r="ARY30" s="251"/>
      <c r="ARZ30" s="251"/>
      <c r="ASA30" s="250"/>
      <c r="ASB30" s="251"/>
      <c r="ASC30" s="251"/>
      <c r="ASD30" s="251"/>
      <c r="ASE30" s="251"/>
      <c r="ASF30" s="250"/>
      <c r="ASG30" s="251"/>
      <c r="ASH30" s="251"/>
      <c r="ASI30" s="251"/>
      <c r="ASJ30" s="251"/>
      <c r="ASK30" s="250"/>
      <c r="ASL30" s="251"/>
      <c r="ASM30" s="251"/>
      <c r="ASN30" s="251"/>
      <c r="ASO30" s="251"/>
      <c r="ASP30" s="250"/>
      <c r="ASQ30" s="251"/>
      <c r="ASR30" s="251"/>
      <c r="ASS30" s="251"/>
      <c r="AST30" s="251"/>
      <c r="ASU30" s="250"/>
      <c r="ASV30" s="251"/>
      <c r="ASW30" s="251"/>
      <c r="ASX30" s="251"/>
      <c r="ASY30" s="251"/>
      <c r="ASZ30" s="250"/>
      <c r="ATA30" s="251"/>
      <c r="ATB30" s="251"/>
      <c r="ATC30" s="251"/>
      <c r="ATD30" s="251"/>
      <c r="ATE30" s="250"/>
      <c r="ATF30" s="251"/>
      <c r="ATG30" s="251"/>
      <c r="ATH30" s="251"/>
      <c r="ATI30" s="251"/>
      <c r="ATJ30" s="250"/>
      <c r="ATK30" s="251"/>
      <c r="ATL30" s="251"/>
      <c r="ATM30" s="251"/>
      <c r="ATN30" s="251"/>
      <c r="ATO30" s="250"/>
      <c r="ATP30" s="251"/>
      <c r="ATQ30" s="251"/>
      <c r="ATR30" s="251"/>
      <c r="ATS30" s="251"/>
      <c r="ATT30" s="250"/>
      <c r="ATU30" s="251"/>
      <c r="ATV30" s="251"/>
      <c r="ATW30" s="251"/>
      <c r="ATX30" s="251"/>
      <c r="ATY30" s="250"/>
      <c r="ATZ30" s="251"/>
      <c r="AUA30" s="251"/>
      <c r="AUB30" s="251"/>
      <c r="AUC30" s="251"/>
      <c r="AUD30" s="250"/>
      <c r="AUE30" s="251"/>
      <c r="AUF30" s="251"/>
      <c r="AUG30" s="251"/>
      <c r="AUH30" s="251"/>
      <c r="AUI30" s="250"/>
      <c r="AUJ30" s="251"/>
      <c r="AUK30" s="251"/>
      <c r="AUL30" s="251"/>
      <c r="AUM30" s="251"/>
      <c r="AUN30" s="250"/>
      <c r="AUO30" s="251"/>
      <c r="AUP30" s="251"/>
      <c r="AUQ30" s="251"/>
      <c r="AUR30" s="251"/>
      <c r="AUS30" s="250"/>
      <c r="AUT30" s="251"/>
      <c r="AUU30" s="251"/>
      <c r="AUV30" s="251"/>
      <c r="AUW30" s="251"/>
      <c r="AUX30" s="250"/>
      <c r="AUY30" s="251"/>
      <c r="AUZ30" s="251"/>
      <c r="AVA30" s="251"/>
      <c r="AVB30" s="251"/>
      <c r="AVC30" s="250"/>
      <c r="AVD30" s="251"/>
      <c r="AVE30" s="251"/>
      <c r="AVF30" s="251"/>
      <c r="AVG30" s="251"/>
      <c r="AVH30" s="250"/>
      <c r="AVI30" s="251"/>
      <c r="AVJ30" s="251"/>
      <c r="AVK30" s="251"/>
      <c r="AVL30" s="251"/>
      <c r="AVM30" s="250"/>
      <c r="AVN30" s="251"/>
      <c r="AVO30" s="251"/>
      <c r="AVP30" s="251"/>
      <c r="AVQ30" s="251"/>
      <c r="AVR30" s="250"/>
      <c r="AVS30" s="251"/>
      <c r="AVT30" s="251"/>
      <c r="AVU30" s="251"/>
      <c r="AVV30" s="251"/>
      <c r="AVW30" s="250"/>
      <c r="AVX30" s="251"/>
      <c r="AVY30" s="251"/>
      <c r="AVZ30" s="251"/>
      <c r="AWA30" s="251"/>
      <c r="AWB30" s="250"/>
      <c r="AWC30" s="251"/>
      <c r="AWD30" s="251"/>
      <c r="AWE30" s="251"/>
      <c r="AWF30" s="251"/>
      <c r="AWG30" s="250"/>
      <c r="AWH30" s="251"/>
      <c r="AWI30" s="251"/>
      <c r="AWJ30" s="251"/>
      <c r="AWK30" s="251"/>
      <c r="AWL30" s="250"/>
      <c r="AWM30" s="251"/>
      <c r="AWN30" s="251"/>
      <c r="AWO30" s="251"/>
      <c r="AWP30" s="251"/>
      <c r="AWQ30" s="250"/>
      <c r="AWR30" s="251"/>
      <c r="AWS30" s="251"/>
      <c r="AWT30" s="251"/>
      <c r="AWU30" s="251"/>
      <c r="AWV30" s="250"/>
      <c r="AWW30" s="251"/>
      <c r="AWX30" s="251"/>
      <c r="AWY30" s="251"/>
      <c r="AWZ30" s="251"/>
      <c r="AXA30" s="250"/>
      <c r="AXB30" s="251"/>
      <c r="AXC30" s="251"/>
      <c r="AXD30" s="251"/>
      <c r="AXE30" s="251"/>
      <c r="AXF30" s="250"/>
      <c r="AXG30" s="251"/>
      <c r="AXH30" s="251"/>
      <c r="AXI30" s="251"/>
      <c r="AXJ30" s="251"/>
      <c r="AXK30" s="250"/>
      <c r="AXL30" s="251"/>
      <c r="AXM30" s="251"/>
      <c r="AXN30" s="251"/>
      <c r="AXO30" s="251"/>
      <c r="AXP30" s="250"/>
      <c r="AXQ30" s="251"/>
      <c r="AXR30" s="251"/>
      <c r="AXS30" s="251"/>
      <c r="AXT30" s="251"/>
      <c r="AXU30" s="250"/>
      <c r="AXV30" s="251"/>
      <c r="AXW30" s="251"/>
      <c r="AXX30" s="251"/>
      <c r="AXY30" s="251"/>
      <c r="AXZ30" s="250"/>
      <c r="AYA30" s="251"/>
      <c r="AYB30" s="251"/>
      <c r="AYC30" s="251"/>
      <c r="AYD30" s="251"/>
      <c r="AYE30" s="250"/>
      <c r="AYF30" s="251"/>
      <c r="AYG30" s="251"/>
      <c r="AYH30" s="251"/>
      <c r="AYI30" s="251"/>
      <c r="AYJ30" s="250"/>
      <c r="AYK30" s="251"/>
      <c r="AYL30" s="251"/>
      <c r="AYM30" s="251"/>
      <c r="AYN30" s="251"/>
      <c r="AYO30" s="250"/>
      <c r="AYP30" s="251"/>
      <c r="AYQ30" s="251"/>
      <c r="AYR30" s="251"/>
      <c r="AYS30" s="251"/>
      <c r="AYT30" s="250"/>
      <c r="AYU30" s="251"/>
      <c r="AYV30" s="251"/>
      <c r="AYW30" s="251"/>
      <c r="AYX30" s="251"/>
      <c r="AYY30" s="250"/>
      <c r="AYZ30" s="251"/>
      <c r="AZA30" s="251"/>
      <c r="AZB30" s="251"/>
      <c r="AZC30" s="251"/>
      <c r="AZD30" s="250"/>
      <c r="AZE30" s="251"/>
      <c r="AZF30" s="251"/>
      <c r="AZG30" s="251"/>
      <c r="AZH30" s="251"/>
      <c r="AZI30" s="250"/>
      <c r="AZJ30" s="251"/>
      <c r="AZK30" s="251"/>
      <c r="AZL30" s="251"/>
      <c r="AZM30" s="251"/>
      <c r="AZN30" s="250"/>
      <c r="AZO30" s="251"/>
      <c r="AZP30" s="251"/>
      <c r="AZQ30" s="251"/>
      <c r="AZR30" s="251"/>
      <c r="AZS30" s="250"/>
      <c r="AZT30" s="251"/>
      <c r="AZU30" s="251"/>
      <c r="AZV30" s="251"/>
      <c r="AZW30" s="251"/>
      <c r="AZX30" s="250"/>
      <c r="AZY30" s="251"/>
      <c r="AZZ30" s="251"/>
      <c r="BAA30" s="251"/>
      <c r="BAB30" s="251"/>
      <c r="BAC30" s="250"/>
      <c r="BAD30" s="251"/>
      <c r="BAE30" s="251"/>
      <c r="BAF30" s="251"/>
      <c r="BAG30" s="251"/>
      <c r="BAH30" s="250"/>
      <c r="BAI30" s="251"/>
      <c r="BAJ30" s="251"/>
      <c r="BAK30" s="251"/>
      <c r="BAL30" s="251"/>
      <c r="BAM30" s="250"/>
      <c r="BAN30" s="251"/>
      <c r="BAO30" s="251"/>
      <c r="BAP30" s="251"/>
      <c r="BAQ30" s="251"/>
      <c r="BAR30" s="250"/>
      <c r="BAS30" s="251"/>
      <c r="BAT30" s="251"/>
      <c r="BAU30" s="251"/>
      <c r="BAV30" s="251"/>
      <c r="BAW30" s="250"/>
      <c r="BAX30" s="251"/>
      <c r="BAY30" s="251"/>
      <c r="BAZ30" s="251"/>
      <c r="BBA30" s="251"/>
      <c r="BBB30" s="250"/>
      <c r="BBC30" s="251"/>
      <c r="BBD30" s="251"/>
      <c r="BBE30" s="251"/>
      <c r="BBF30" s="251"/>
      <c r="BBG30" s="250"/>
      <c r="BBH30" s="251"/>
      <c r="BBI30" s="251"/>
      <c r="BBJ30" s="251"/>
      <c r="BBK30" s="251"/>
      <c r="BBL30" s="250"/>
      <c r="BBM30" s="251"/>
      <c r="BBN30" s="251"/>
      <c r="BBO30" s="251"/>
      <c r="BBP30" s="251"/>
      <c r="BBQ30" s="250"/>
      <c r="BBR30" s="251"/>
      <c r="BBS30" s="251"/>
      <c r="BBT30" s="251"/>
      <c r="BBU30" s="251"/>
      <c r="BBV30" s="250"/>
      <c r="BBW30" s="251"/>
      <c r="BBX30" s="251"/>
      <c r="BBY30" s="251"/>
      <c r="BBZ30" s="251"/>
      <c r="BCA30" s="250"/>
      <c r="BCB30" s="251"/>
      <c r="BCC30" s="251"/>
      <c r="BCD30" s="251"/>
      <c r="BCE30" s="251"/>
      <c r="BCF30" s="250"/>
      <c r="BCG30" s="251"/>
      <c r="BCH30" s="251"/>
      <c r="BCI30" s="251"/>
      <c r="BCJ30" s="251"/>
      <c r="BCK30" s="250"/>
      <c r="BCL30" s="251"/>
      <c r="BCM30" s="251"/>
      <c r="BCN30" s="251"/>
      <c r="BCO30" s="251"/>
      <c r="BCP30" s="250"/>
      <c r="BCQ30" s="251"/>
      <c r="BCR30" s="251"/>
      <c r="BCS30" s="251"/>
      <c r="BCT30" s="251"/>
      <c r="BCU30" s="250"/>
      <c r="BCV30" s="251"/>
      <c r="BCW30" s="251"/>
      <c r="BCX30" s="251"/>
      <c r="BCY30" s="251"/>
      <c r="BCZ30" s="250"/>
      <c r="BDA30" s="251"/>
      <c r="BDB30" s="251"/>
      <c r="BDC30" s="251"/>
      <c r="BDD30" s="251"/>
      <c r="BDE30" s="250"/>
      <c r="BDF30" s="251"/>
      <c r="BDG30" s="251"/>
      <c r="BDH30" s="251"/>
      <c r="BDI30" s="251"/>
      <c r="BDJ30" s="250"/>
      <c r="BDK30" s="251"/>
      <c r="BDL30" s="251"/>
      <c r="BDM30" s="251"/>
      <c r="BDN30" s="251"/>
      <c r="BDO30" s="250"/>
      <c r="BDP30" s="251"/>
      <c r="BDQ30" s="251"/>
      <c r="BDR30" s="251"/>
      <c r="BDS30" s="251"/>
      <c r="BDT30" s="250"/>
      <c r="BDU30" s="251"/>
      <c r="BDV30" s="251"/>
      <c r="BDW30" s="251"/>
      <c r="BDX30" s="251"/>
      <c r="BDY30" s="250"/>
      <c r="BDZ30" s="251"/>
      <c r="BEA30" s="251"/>
      <c r="BEB30" s="251"/>
      <c r="BEC30" s="251"/>
      <c r="BED30" s="250"/>
      <c r="BEE30" s="251"/>
      <c r="BEF30" s="251"/>
      <c r="BEG30" s="251"/>
      <c r="BEH30" s="251"/>
      <c r="BEI30" s="250"/>
      <c r="BEJ30" s="251"/>
      <c r="BEK30" s="251"/>
      <c r="BEL30" s="251"/>
      <c r="BEM30" s="251"/>
      <c r="BEN30" s="250"/>
      <c r="BEO30" s="251"/>
      <c r="BEP30" s="251"/>
      <c r="BEQ30" s="251"/>
      <c r="BER30" s="251"/>
      <c r="BES30" s="250"/>
      <c r="BET30" s="251"/>
      <c r="BEU30" s="251"/>
      <c r="BEV30" s="251"/>
      <c r="BEW30" s="251"/>
      <c r="BEX30" s="250"/>
      <c r="BEY30" s="251"/>
      <c r="BEZ30" s="251"/>
      <c r="BFA30" s="251"/>
      <c r="BFB30" s="251"/>
      <c r="BFC30" s="250"/>
      <c r="BFD30" s="251"/>
      <c r="BFE30" s="251"/>
      <c r="BFF30" s="251"/>
      <c r="BFG30" s="251"/>
      <c r="BFH30" s="250"/>
      <c r="BFI30" s="251"/>
      <c r="BFJ30" s="251"/>
      <c r="BFK30" s="251"/>
      <c r="BFL30" s="251"/>
      <c r="BFM30" s="250"/>
      <c r="BFN30" s="251"/>
      <c r="BFO30" s="251"/>
      <c r="BFP30" s="251"/>
      <c r="BFQ30" s="251"/>
      <c r="BFR30" s="250"/>
      <c r="BFS30" s="251"/>
      <c r="BFT30" s="251"/>
      <c r="BFU30" s="251"/>
      <c r="BFV30" s="251"/>
      <c r="BFW30" s="250"/>
      <c r="BFX30" s="251"/>
      <c r="BFY30" s="251"/>
      <c r="BFZ30" s="251"/>
      <c r="BGA30" s="251"/>
      <c r="BGB30" s="250"/>
      <c r="BGC30" s="251"/>
      <c r="BGD30" s="251"/>
      <c r="BGE30" s="251"/>
      <c r="BGF30" s="251"/>
      <c r="BGG30" s="250"/>
      <c r="BGH30" s="251"/>
      <c r="BGI30" s="251"/>
      <c r="BGJ30" s="251"/>
      <c r="BGK30" s="251"/>
      <c r="BGL30" s="250"/>
      <c r="BGM30" s="251"/>
      <c r="BGN30" s="251"/>
      <c r="BGO30" s="251"/>
      <c r="BGP30" s="251"/>
      <c r="BGQ30" s="250"/>
      <c r="BGR30" s="251"/>
      <c r="BGS30" s="251"/>
      <c r="BGT30" s="251"/>
      <c r="BGU30" s="251"/>
      <c r="BGV30" s="250"/>
      <c r="BGW30" s="251"/>
      <c r="BGX30" s="251"/>
      <c r="BGY30" s="251"/>
      <c r="BGZ30" s="251"/>
      <c r="BHA30" s="250"/>
      <c r="BHB30" s="251"/>
      <c r="BHC30" s="251"/>
      <c r="BHD30" s="251"/>
      <c r="BHE30" s="251"/>
      <c r="BHF30" s="250"/>
      <c r="BHG30" s="251"/>
      <c r="BHH30" s="251"/>
      <c r="BHI30" s="251"/>
      <c r="BHJ30" s="251"/>
      <c r="BHK30" s="250"/>
      <c r="BHL30" s="251"/>
      <c r="BHM30" s="251"/>
      <c r="BHN30" s="251"/>
      <c r="BHO30" s="251"/>
      <c r="BHP30" s="250"/>
      <c r="BHQ30" s="251"/>
      <c r="BHR30" s="251"/>
      <c r="BHS30" s="251"/>
      <c r="BHT30" s="251"/>
      <c r="BHU30" s="250"/>
      <c r="BHV30" s="251"/>
      <c r="BHW30" s="251"/>
      <c r="BHX30" s="251"/>
      <c r="BHY30" s="251"/>
      <c r="BHZ30" s="250"/>
      <c r="BIA30" s="251"/>
      <c r="BIB30" s="251"/>
      <c r="BIC30" s="251"/>
      <c r="BID30" s="251"/>
      <c r="BIE30" s="250"/>
      <c r="BIF30" s="251"/>
      <c r="BIG30" s="251"/>
      <c r="BIH30" s="251"/>
      <c r="BII30" s="251"/>
      <c r="BIJ30" s="250"/>
      <c r="BIK30" s="251"/>
      <c r="BIL30" s="251"/>
      <c r="BIM30" s="251"/>
      <c r="BIN30" s="251"/>
      <c r="BIO30" s="250"/>
      <c r="BIP30" s="251"/>
      <c r="BIQ30" s="251"/>
      <c r="BIR30" s="251"/>
      <c r="BIS30" s="251"/>
      <c r="BIT30" s="250"/>
      <c r="BIU30" s="251"/>
      <c r="BIV30" s="251"/>
      <c r="BIW30" s="251"/>
      <c r="BIX30" s="251"/>
      <c r="BIY30" s="250"/>
      <c r="BIZ30" s="251"/>
      <c r="BJA30" s="251"/>
      <c r="BJB30" s="251"/>
      <c r="BJC30" s="251"/>
      <c r="BJD30" s="250"/>
      <c r="BJE30" s="251"/>
      <c r="BJF30" s="251"/>
      <c r="BJG30" s="251"/>
      <c r="BJH30" s="251"/>
      <c r="BJI30" s="250"/>
      <c r="BJJ30" s="251"/>
      <c r="BJK30" s="251"/>
      <c r="BJL30" s="251"/>
      <c r="BJM30" s="251"/>
      <c r="BJN30" s="250"/>
      <c r="BJO30" s="251"/>
      <c r="BJP30" s="251"/>
      <c r="BJQ30" s="251"/>
      <c r="BJR30" s="251"/>
      <c r="BJS30" s="250"/>
      <c r="BJT30" s="251"/>
      <c r="BJU30" s="251"/>
      <c r="BJV30" s="251"/>
      <c r="BJW30" s="251"/>
      <c r="BJX30" s="250"/>
      <c r="BJY30" s="251"/>
      <c r="BJZ30" s="251"/>
      <c r="BKA30" s="251"/>
      <c r="BKB30" s="251"/>
      <c r="BKC30" s="250"/>
      <c r="BKD30" s="251"/>
      <c r="BKE30" s="251"/>
      <c r="BKF30" s="251"/>
      <c r="BKG30" s="251"/>
      <c r="BKH30" s="250"/>
      <c r="BKI30" s="251"/>
      <c r="BKJ30" s="251"/>
      <c r="BKK30" s="251"/>
      <c r="BKL30" s="251"/>
      <c r="BKM30" s="250"/>
      <c r="BKN30" s="251"/>
      <c r="BKO30" s="251"/>
      <c r="BKP30" s="251"/>
      <c r="BKQ30" s="251"/>
      <c r="BKR30" s="250"/>
      <c r="BKS30" s="251"/>
      <c r="BKT30" s="251"/>
      <c r="BKU30" s="251"/>
      <c r="BKV30" s="251"/>
      <c r="BKW30" s="250"/>
      <c r="BKX30" s="251"/>
      <c r="BKY30" s="251"/>
      <c r="BKZ30" s="251"/>
      <c r="BLA30" s="251"/>
      <c r="BLB30" s="250"/>
      <c r="BLC30" s="251"/>
      <c r="BLD30" s="251"/>
      <c r="BLE30" s="251"/>
      <c r="BLF30" s="251"/>
      <c r="BLG30" s="250"/>
      <c r="BLH30" s="251"/>
      <c r="BLI30" s="251"/>
      <c r="BLJ30" s="251"/>
      <c r="BLK30" s="251"/>
      <c r="BLL30" s="250"/>
      <c r="BLM30" s="251"/>
      <c r="BLN30" s="251"/>
      <c r="BLO30" s="251"/>
      <c r="BLP30" s="251"/>
      <c r="BLQ30" s="250"/>
      <c r="BLR30" s="251"/>
      <c r="BLS30" s="251"/>
      <c r="BLT30" s="251"/>
      <c r="BLU30" s="251"/>
      <c r="BLV30" s="250"/>
      <c r="BLW30" s="251"/>
      <c r="BLX30" s="251"/>
      <c r="BLY30" s="251"/>
      <c r="BLZ30" s="251"/>
      <c r="BMA30" s="250"/>
      <c r="BMB30" s="251"/>
      <c r="BMC30" s="251"/>
      <c r="BMD30" s="251"/>
      <c r="BME30" s="251"/>
      <c r="BMF30" s="250"/>
      <c r="BMG30" s="251"/>
      <c r="BMH30" s="251"/>
      <c r="BMI30" s="251"/>
      <c r="BMJ30" s="251"/>
      <c r="BMK30" s="250"/>
      <c r="BML30" s="251"/>
      <c r="BMM30" s="251"/>
      <c r="BMN30" s="251"/>
      <c r="BMO30" s="251"/>
      <c r="BMP30" s="250"/>
      <c r="BMQ30" s="251"/>
      <c r="BMR30" s="251"/>
      <c r="BMS30" s="251"/>
      <c r="BMT30" s="251"/>
      <c r="BMU30" s="250"/>
      <c r="BMV30" s="251"/>
      <c r="BMW30" s="251"/>
      <c r="BMX30" s="251"/>
      <c r="BMY30" s="251"/>
      <c r="BMZ30" s="250"/>
      <c r="BNA30" s="251"/>
      <c r="BNB30" s="251"/>
      <c r="BNC30" s="251"/>
      <c r="BND30" s="251"/>
      <c r="BNE30" s="250"/>
      <c r="BNF30" s="251"/>
      <c r="BNG30" s="251"/>
      <c r="BNH30" s="251"/>
      <c r="BNI30" s="251"/>
      <c r="BNJ30" s="250"/>
      <c r="BNK30" s="251"/>
      <c r="BNL30" s="251"/>
      <c r="BNM30" s="251"/>
      <c r="BNN30" s="251"/>
      <c r="BNO30" s="250"/>
      <c r="BNP30" s="251"/>
      <c r="BNQ30" s="251"/>
      <c r="BNR30" s="251"/>
      <c r="BNS30" s="251"/>
      <c r="BNT30" s="250"/>
      <c r="BNU30" s="251"/>
      <c r="BNV30" s="251"/>
      <c r="BNW30" s="251"/>
      <c r="BNX30" s="251"/>
      <c r="BNY30" s="250"/>
      <c r="BNZ30" s="251"/>
      <c r="BOA30" s="251"/>
      <c r="BOB30" s="251"/>
      <c r="BOC30" s="251"/>
      <c r="BOD30" s="250"/>
      <c r="BOE30" s="251"/>
      <c r="BOF30" s="251"/>
      <c r="BOG30" s="251"/>
      <c r="BOH30" s="251"/>
      <c r="BOI30" s="250"/>
      <c r="BOJ30" s="251"/>
      <c r="BOK30" s="251"/>
      <c r="BOL30" s="251"/>
      <c r="BOM30" s="251"/>
      <c r="BON30" s="250"/>
      <c r="BOO30" s="251"/>
      <c r="BOP30" s="251"/>
      <c r="BOQ30" s="251"/>
      <c r="BOR30" s="251"/>
      <c r="BOS30" s="250"/>
      <c r="BOT30" s="251"/>
      <c r="BOU30" s="251"/>
      <c r="BOV30" s="251"/>
      <c r="BOW30" s="251"/>
      <c r="BOX30" s="250"/>
      <c r="BOY30" s="251"/>
      <c r="BOZ30" s="251"/>
      <c r="BPA30" s="251"/>
      <c r="BPB30" s="251"/>
      <c r="BPC30" s="250"/>
      <c r="BPD30" s="251"/>
      <c r="BPE30" s="251"/>
      <c r="BPF30" s="251"/>
      <c r="BPG30" s="251"/>
      <c r="BPH30" s="250"/>
      <c r="BPI30" s="251"/>
      <c r="BPJ30" s="251"/>
      <c r="BPK30" s="251"/>
      <c r="BPL30" s="251"/>
      <c r="BPM30" s="250"/>
      <c r="BPN30" s="251"/>
      <c r="BPO30" s="251"/>
      <c r="BPP30" s="251"/>
      <c r="BPQ30" s="251"/>
      <c r="BPR30" s="250"/>
      <c r="BPS30" s="251"/>
      <c r="BPT30" s="251"/>
      <c r="BPU30" s="251"/>
      <c r="BPV30" s="251"/>
      <c r="BPW30" s="250"/>
      <c r="BPX30" s="251"/>
      <c r="BPY30" s="251"/>
      <c r="BPZ30" s="251"/>
      <c r="BQA30" s="251"/>
      <c r="BQB30" s="250"/>
      <c r="BQC30" s="251"/>
      <c r="BQD30" s="251"/>
      <c r="BQE30" s="251"/>
      <c r="BQF30" s="251"/>
      <c r="BQG30" s="250"/>
      <c r="BQH30" s="251"/>
      <c r="BQI30" s="251"/>
      <c r="BQJ30" s="251"/>
      <c r="BQK30" s="251"/>
      <c r="BQL30" s="250"/>
      <c r="BQM30" s="251"/>
      <c r="BQN30" s="251"/>
      <c r="BQO30" s="251"/>
      <c r="BQP30" s="251"/>
      <c r="BQQ30" s="250"/>
      <c r="BQR30" s="251"/>
      <c r="BQS30" s="251"/>
      <c r="BQT30" s="251"/>
      <c r="BQU30" s="251"/>
      <c r="BQV30" s="250"/>
      <c r="BQW30" s="251"/>
      <c r="BQX30" s="251"/>
      <c r="BQY30" s="251"/>
      <c r="BQZ30" s="251"/>
      <c r="BRA30" s="250"/>
      <c r="BRB30" s="251"/>
      <c r="BRC30" s="251"/>
      <c r="BRD30" s="251"/>
      <c r="BRE30" s="251"/>
      <c r="BRF30" s="250"/>
      <c r="BRG30" s="251"/>
      <c r="BRH30" s="251"/>
      <c r="BRI30" s="251"/>
      <c r="BRJ30" s="251"/>
      <c r="BRK30" s="250"/>
      <c r="BRL30" s="251"/>
      <c r="BRM30" s="251"/>
      <c r="BRN30" s="251"/>
      <c r="BRO30" s="251"/>
      <c r="BRP30" s="250"/>
      <c r="BRQ30" s="251"/>
      <c r="BRR30" s="251"/>
      <c r="BRS30" s="251"/>
      <c r="BRT30" s="251"/>
      <c r="BRU30" s="250"/>
      <c r="BRV30" s="251"/>
      <c r="BRW30" s="251"/>
      <c r="BRX30" s="251"/>
      <c r="BRY30" s="251"/>
      <c r="BRZ30" s="250"/>
      <c r="BSA30" s="251"/>
      <c r="BSB30" s="251"/>
      <c r="BSC30" s="251"/>
      <c r="BSD30" s="251"/>
      <c r="BSE30" s="250"/>
      <c r="BSF30" s="251"/>
      <c r="BSG30" s="251"/>
      <c r="BSH30" s="251"/>
      <c r="BSI30" s="251"/>
      <c r="BSJ30" s="250"/>
      <c r="BSK30" s="251"/>
      <c r="BSL30" s="251"/>
      <c r="BSM30" s="251"/>
      <c r="BSN30" s="251"/>
      <c r="BSO30" s="250"/>
      <c r="BSP30" s="251"/>
      <c r="BSQ30" s="251"/>
      <c r="BSR30" s="251"/>
      <c r="BSS30" s="251"/>
      <c r="BST30" s="250"/>
      <c r="BSU30" s="251"/>
      <c r="BSV30" s="251"/>
      <c r="BSW30" s="251"/>
      <c r="BSX30" s="251"/>
      <c r="BSY30" s="250"/>
      <c r="BSZ30" s="251"/>
      <c r="BTA30" s="251"/>
      <c r="BTB30" s="251"/>
      <c r="BTC30" s="251"/>
      <c r="BTD30" s="250"/>
      <c r="BTE30" s="251"/>
      <c r="BTF30" s="251"/>
      <c r="BTG30" s="251"/>
      <c r="BTH30" s="251"/>
      <c r="BTI30" s="250"/>
      <c r="BTJ30" s="251"/>
      <c r="BTK30" s="251"/>
      <c r="BTL30" s="251"/>
      <c r="BTM30" s="251"/>
      <c r="BTN30" s="250"/>
      <c r="BTO30" s="251"/>
      <c r="BTP30" s="251"/>
      <c r="BTQ30" s="251"/>
      <c r="BTR30" s="251"/>
      <c r="BTS30" s="250"/>
      <c r="BTT30" s="251"/>
      <c r="BTU30" s="251"/>
      <c r="BTV30" s="251"/>
      <c r="BTW30" s="251"/>
      <c r="BTX30" s="250"/>
      <c r="BTY30" s="251"/>
      <c r="BTZ30" s="251"/>
      <c r="BUA30" s="251"/>
      <c r="BUB30" s="251"/>
      <c r="BUC30" s="250"/>
      <c r="BUD30" s="251"/>
      <c r="BUE30" s="251"/>
      <c r="BUF30" s="251"/>
      <c r="BUG30" s="251"/>
      <c r="BUH30" s="250"/>
      <c r="BUI30" s="251"/>
      <c r="BUJ30" s="251"/>
      <c r="BUK30" s="251"/>
      <c r="BUL30" s="251"/>
      <c r="BUM30" s="250"/>
      <c r="BUN30" s="251"/>
      <c r="BUO30" s="251"/>
      <c r="BUP30" s="251"/>
      <c r="BUQ30" s="251"/>
      <c r="BUR30" s="250"/>
      <c r="BUS30" s="251"/>
      <c r="BUT30" s="251"/>
      <c r="BUU30" s="251"/>
      <c r="BUV30" s="251"/>
      <c r="BUW30" s="250"/>
      <c r="BUX30" s="251"/>
      <c r="BUY30" s="251"/>
      <c r="BUZ30" s="251"/>
      <c r="BVA30" s="251"/>
      <c r="BVB30" s="250"/>
      <c r="BVC30" s="251"/>
      <c r="BVD30" s="251"/>
      <c r="BVE30" s="251"/>
      <c r="BVF30" s="251"/>
      <c r="BVG30" s="250"/>
      <c r="BVH30" s="251"/>
      <c r="BVI30" s="251"/>
      <c r="BVJ30" s="251"/>
      <c r="BVK30" s="251"/>
      <c r="BVL30" s="250"/>
      <c r="BVM30" s="251"/>
      <c r="BVN30" s="251"/>
      <c r="BVO30" s="251"/>
      <c r="BVP30" s="251"/>
      <c r="BVQ30" s="250"/>
      <c r="BVR30" s="251"/>
      <c r="BVS30" s="251"/>
      <c r="BVT30" s="251"/>
      <c r="BVU30" s="251"/>
      <c r="BVV30" s="250"/>
      <c r="BVW30" s="251"/>
      <c r="BVX30" s="251"/>
      <c r="BVY30" s="251"/>
      <c r="BVZ30" s="251"/>
      <c r="BWA30" s="250"/>
      <c r="BWB30" s="251"/>
      <c r="BWC30" s="251"/>
      <c r="BWD30" s="251"/>
      <c r="BWE30" s="251"/>
      <c r="BWF30" s="250"/>
      <c r="BWG30" s="251"/>
      <c r="BWH30" s="251"/>
      <c r="BWI30" s="251"/>
      <c r="BWJ30" s="251"/>
      <c r="BWK30" s="250"/>
      <c r="BWL30" s="251"/>
      <c r="BWM30" s="251"/>
      <c r="BWN30" s="251"/>
      <c r="BWO30" s="251"/>
      <c r="BWP30" s="250"/>
      <c r="BWQ30" s="251"/>
      <c r="BWR30" s="251"/>
      <c r="BWS30" s="251"/>
      <c r="BWT30" s="251"/>
      <c r="BWU30" s="250"/>
      <c r="BWV30" s="251"/>
      <c r="BWW30" s="251"/>
      <c r="BWX30" s="251"/>
      <c r="BWY30" s="251"/>
      <c r="BWZ30" s="250"/>
      <c r="BXA30" s="251"/>
      <c r="BXB30" s="251"/>
      <c r="BXC30" s="251"/>
      <c r="BXD30" s="251"/>
      <c r="BXE30" s="250"/>
      <c r="BXF30" s="251"/>
      <c r="BXG30" s="251"/>
      <c r="BXH30" s="251"/>
      <c r="BXI30" s="251"/>
      <c r="BXJ30" s="250"/>
      <c r="BXK30" s="251"/>
      <c r="BXL30" s="251"/>
      <c r="BXM30" s="251"/>
      <c r="BXN30" s="251"/>
      <c r="BXO30" s="250"/>
      <c r="BXP30" s="251"/>
      <c r="BXQ30" s="251"/>
      <c r="BXR30" s="251"/>
      <c r="BXS30" s="251"/>
      <c r="BXT30" s="250"/>
      <c r="BXU30" s="251"/>
      <c r="BXV30" s="251"/>
      <c r="BXW30" s="251"/>
      <c r="BXX30" s="251"/>
      <c r="BXY30" s="250"/>
      <c r="BXZ30" s="251"/>
      <c r="BYA30" s="251"/>
      <c r="BYB30" s="251"/>
      <c r="BYC30" s="251"/>
      <c r="BYD30" s="250"/>
      <c r="BYE30" s="251"/>
      <c r="BYF30" s="251"/>
      <c r="BYG30" s="251"/>
      <c r="BYH30" s="251"/>
      <c r="BYI30" s="250"/>
      <c r="BYJ30" s="251"/>
      <c r="BYK30" s="251"/>
      <c r="BYL30" s="251"/>
      <c r="BYM30" s="251"/>
      <c r="BYN30" s="250"/>
      <c r="BYO30" s="251"/>
      <c r="BYP30" s="251"/>
      <c r="BYQ30" s="251"/>
      <c r="BYR30" s="251"/>
      <c r="BYS30" s="250"/>
      <c r="BYT30" s="251"/>
      <c r="BYU30" s="251"/>
      <c r="BYV30" s="251"/>
      <c r="BYW30" s="251"/>
      <c r="BYX30" s="250"/>
      <c r="BYY30" s="251"/>
      <c r="BYZ30" s="251"/>
      <c r="BZA30" s="251"/>
      <c r="BZB30" s="251"/>
      <c r="BZC30" s="250"/>
      <c r="BZD30" s="251"/>
      <c r="BZE30" s="251"/>
      <c r="BZF30" s="251"/>
      <c r="BZG30" s="251"/>
      <c r="BZH30" s="250"/>
      <c r="BZI30" s="251"/>
      <c r="BZJ30" s="251"/>
      <c r="BZK30" s="251"/>
      <c r="BZL30" s="251"/>
      <c r="BZM30" s="250"/>
      <c r="BZN30" s="251"/>
      <c r="BZO30" s="251"/>
      <c r="BZP30" s="251"/>
      <c r="BZQ30" s="251"/>
      <c r="BZR30" s="250"/>
      <c r="BZS30" s="251"/>
      <c r="BZT30" s="251"/>
      <c r="BZU30" s="251"/>
      <c r="BZV30" s="251"/>
      <c r="BZW30" s="250"/>
      <c r="BZX30" s="251"/>
      <c r="BZY30" s="251"/>
      <c r="BZZ30" s="251"/>
      <c r="CAA30" s="251"/>
      <c r="CAB30" s="250"/>
      <c r="CAC30" s="251"/>
      <c r="CAD30" s="251"/>
      <c r="CAE30" s="251"/>
      <c r="CAF30" s="251"/>
      <c r="CAG30" s="250"/>
      <c r="CAH30" s="251"/>
      <c r="CAI30" s="251"/>
      <c r="CAJ30" s="251"/>
      <c r="CAK30" s="251"/>
      <c r="CAL30" s="250"/>
      <c r="CAM30" s="251"/>
      <c r="CAN30" s="251"/>
      <c r="CAO30" s="251"/>
      <c r="CAP30" s="251"/>
      <c r="CAQ30" s="250"/>
      <c r="CAR30" s="251"/>
      <c r="CAS30" s="251"/>
      <c r="CAT30" s="251"/>
      <c r="CAU30" s="251"/>
      <c r="CAV30" s="250"/>
      <c r="CAW30" s="251"/>
      <c r="CAX30" s="251"/>
      <c r="CAY30" s="251"/>
      <c r="CAZ30" s="251"/>
      <c r="CBA30" s="250"/>
      <c r="CBB30" s="251"/>
      <c r="CBC30" s="251"/>
      <c r="CBD30" s="251"/>
      <c r="CBE30" s="251"/>
      <c r="CBF30" s="250"/>
      <c r="CBG30" s="251"/>
      <c r="CBH30" s="251"/>
      <c r="CBI30" s="251"/>
      <c r="CBJ30" s="251"/>
      <c r="CBK30" s="250"/>
      <c r="CBL30" s="251"/>
      <c r="CBM30" s="251"/>
      <c r="CBN30" s="251"/>
      <c r="CBO30" s="251"/>
      <c r="CBP30" s="250"/>
      <c r="CBQ30" s="251"/>
      <c r="CBR30" s="251"/>
      <c r="CBS30" s="251"/>
      <c r="CBT30" s="251"/>
      <c r="CBU30" s="250"/>
      <c r="CBV30" s="251"/>
      <c r="CBW30" s="251"/>
      <c r="CBX30" s="251"/>
      <c r="CBY30" s="251"/>
      <c r="CBZ30" s="250"/>
      <c r="CCA30" s="251"/>
      <c r="CCB30" s="251"/>
      <c r="CCC30" s="251"/>
      <c r="CCD30" s="251"/>
      <c r="CCE30" s="250"/>
      <c r="CCF30" s="251"/>
      <c r="CCG30" s="251"/>
      <c r="CCH30" s="251"/>
      <c r="CCI30" s="251"/>
      <c r="CCJ30" s="250"/>
      <c r="CCK30" s="251"/>
      <c r="CCL30" s="251"/>
      <c r="CCM30" s="251"/>
      <c r="CCN30" s="251"/>
      <c r="CCO30" s="250"/>
      <c r="CCP30" s="251"/>
      <c r="CCQ30" s="251"/>
      <c r="CCR30" s="251"/>
      <c r="CCS30" s="251"/>
      <c r="CCT30" s="250"/>
      <c r="CCU30" s="251"/>
      <c r="CCV30" s="251"/>
      <c r="CCW30" s="251"/>
      <c r="CCX30" s="251"/>
      <c r="CCY30" s="250"/>
      <c r="CCZ30" s="251"/>
      <c r="CDA30" s="251"/>
      <c r="CDB30" s="251"/>
      <c r="CDC30" s="251"/>
      <c r="CDD30" s="250"/>
      <c r="CDE30" s="251"/>
      <c r="CDF30" s="251"/>
      <c r="CDG30" s="251"/>
      <c r="CDH30" s="251"/>
      <c r="CDI30" s="250"/>
      <c r="CDJ30" s="251"/>
      <c r="CDK30" s="251"/>
      <c r="CDL30" s="251"/>
      <c r="CDM30" s="251"/>
      <c r="CDN30" s="250"/>
      <c r="CDO30" s="251"/>
      <c r="CDP30" s="251"/>
      <c r="CDQ30" s="251"/>
      <c r="CDR30" s="251"/>
      <c r="CDS30" s="250"/>
      <c r="CDT30" s="251"/>
      <c r="CDU30" s="251"/>
      <c r="CDV30" s="251"/>
      <c r="CDW30" s="251"/>
      <c r="CDX30" s="250"/>
      <c r="CDY30" s="251"/>
      <c r="CDZ30" s="251"/>
      <c r="CEA30" s="251"/>
      <c r="CEB30" s="251"/>
      <c r="CEC30" s="250"/>
      <c r="CED30" s="251"/>
      <c r="CEE30" s="251"/>
      <c r="CEF30" s="251"/>
      <c r="CEG30" s="251"/>
      <c r="CEH30" s="250"/>
      <c r="CEI30" s="251"/>
      <c r="CEJ30" s="251"/>
      <c r="CEK30" s="251"/>
      <c r="CEL30" s="251"/>
      <c r="CEM30" s="250"/>
      <c r="CEN30" s="251"/>
      <c r="CEO30" s="251"/>
      <c r="CEP30" s="251"/>
      <c r="CEQ30" s="251"/>
      <c r="CER30" s="250"/>
      <c r="CES30" s="251"/>
      <c r="CET30" s="251"/>
      <c r="CEU30" s="251"/>
      <c r="CEV30" s="251"/>
      <c r="CEW30" s="250"/>
      <c r="CEX30" s="251"/>
      <c r="CEY30" s="251"/>
      <c r="CEZ30" s="251"/>
      <c r="CFA30" s="251"/>
      <c r="CFB30" s="250"/>
      <c r="CFC30" s="251"/>
      <c r="CFD30" s="251"/>
      <c r="CFE30" s="251"/>
      <c r="CFF30" s="251"/>
      <c r="CFG30" s="250"/>
      <c r="CFH30" s="251"/>
      <c r="CFI30" s="251"/>
      <c r="CFJ30" s="251"/>
      <c r="CFK30" s="251"/>
      <c r="CFL30" s="250"/>
      <c r="CFM30" s="251"/>
      <c r="CFN30" s="251"/>
      <c r="CFO30" s="251"/>
      <c r="CFP30" s="251"/>
      <c r="CFQ30" s="250"/>
      <c r="CFR30" s="251"/>
      <c r="CFS30" s="251"/>
      <c r="CFT30" s="251"/>
      <c r="CFU30" s="251"/>
      <c r="CFV30" s="250"/>
      <c r="CFW30" s="251"/>
      <c r="CFX30" s="251"/>
      <c r="CFY30" s="251"/>
      <c r="CFZ30" s="251"/>
      <c r="CGA30" s="250"/>
      <c r="CGB30" s="251"/>
      <c r="CGC30" s="251"/>
      <c r="CGD30" s="251"/>
      <c r="CGE30" s="251"/>
      <c r="CGF30" s="250"/>
      <c r="CGG30" s="251"/>
      <c r="CGH30" s="251"/>
      <c r="CGI30" s="251"/>
      <c r="CGJ30" s="251"/>
      <c r="CGK30" s="250"/>
      <c r="CGL30" s="251"/>
      <c r="CGM30" s="251"/>
      <c r="CGN30" s="251"/>
      <c r="CGO30" s="251"/>
      <c r="CGP30" s="250"/>
      <c r="CGQ30" s="251"/>
      <c r="CGR30" s="251"/>
      <c r="CGS30" s="251"/>
      <c r="CGT30" s="251"/>
      <c r="CGU30" s="250"/>
      <c r="CGV30" s="251"/>
      <c r="CGW30" s="251"/>
      <c r="CGX30" s="251"/>
      <c r="CGY30" s="251"/>
      <c r="CGZ30" s="250"/>
      <c r="CHA30" s="251"/>
      <c r="CHB30" s="251"/>
      <c r="CHC30" s="251"/>
      <c r="CHD30" s="251"/>
      <c r="CHE30" s="250"/>
      <c r="CHF30" s="251"/>
      <c r="CHG30" s="251"/>
      <c r="CHH30" s="251"/>
      <c r="CHI30" s="251"/>
      <c r="CHJ30" s="250"/>
      <c r="CHK30" s="251"/>
      <c r="CHL30" s="251"/>
      <c r="CHM30" s="251"/>
      <c r="CHN30" s="251"/>
      <c r="CHO30" s="250"/>
      <c r="CHP30" s="251"/>
      <c r="CHQ30" s="251"/>
      <c r="CHR30" s="251"/>
      <c r="CHS30" s="251"/>
      <c r="CHT30" s="250"/>
      <c r="CHU30" s="251"/>
      <c r="CHV30" s="251"/>
      <c r="CHW30" s="251"/>
      <c r="CHX30" s="251"/>
      <c r="CHY30" s="250"/>
      <c r="CHZ30" s="251"/>
      <c r="CIA30" s="251"/>
      <c r="CIB30" s="251"/>
      <c r="CIC30" s="251"/>
      <c r="CID30" s="250"/>
      <c r="CIE30" s="251"/>
      <c r="CIF30" s="251"/>
      <c r="CIG30" s="251"/>
      <c r="CIH30" s="251"/>
      <c r="CII30" s="250"/>
      <c r="CIJ30" s="251"/>
      <c r="CIK30" s="251"/>
      <c r="CIL30" s="251"/>
      <c r="CIM30" s="251"/>
      <c r="CIN30" s="250"/>
      <c r="CIO30" s="251"/>
      <c r="CIP30" s="251"/>
      <c r="CIQ30" s="251"/>
      <c r="CIR30" s="251"/>
      <c r="CIS30" s="250"/>
      <c r="CIT30" s="251"/>
      <c r="CIU30" s="251"/>
      <c r="CIV30" s="251"/>
      <c r="CIW30" s="251"/>
      <c r="CIX30" s="250"/>
      <c r="CIY30" s="251"/>
      <c r="CIZ30" s="251"/>
      <c r="CJA30" s="251"/>
      <c r="CJB30" s="251"/>
      <c r="CJC30" s="250"/>
      <c r="CJD30" s="251"/>
      <c r="CJE30" s="251"/>
      <c r="CJF30" s="251"/>
      <c r="CJG30" s="251"/>
      <c r="CJH30" s="250"/>
      <c r="CJI30" s="251"/>
      <c r="CJJ30" s="251"/>
      <c r="CJK30" s="251"/>
      <c r="CJL30" s="251"/>
      <c r="CJM30" s="250"/>
      <c r="CJN30" s="251"/>
      <c r="CJO30" s="251"/>
      <c r="CJP30" s="251"/>
      <c r="CJQ30" s="251"/>
      <c r="CJR30" s="250"/>
      <c r="CJS30" s="251"/>
      <c r="CJT30" s="251"/>
      <c r="CJU30" s="251"/>
      <c r="CJV30" s="251"/>
      <c r="CJW30" s="250"/>
      <c r="CJX30" s="251"/>
      <c r="CJY30" s="251"/>
      <c r="CJZ30" s="251"/>
      <c r="CKA30" s="251"/>
      <c r="CKB30" s="250"/>
      <c r="CKC30" s="251"/>
      <c r="CKD30" s="251"/>
      <c r="CKE30" s="251"/>
      <c r="CKF30" s="251"/>
      <c r="CKG30" s="250"/>
      <c r="CKH30" s="251"/>
      <c r="CKI30" s="251"/>
      <c r="CKJ30" s="251"/>
      <c r="CKK30" s="251"/>
      <c r="CKL30" s="250"/>
      <c r="CKM30" s="251"/>
      <c r="CKN30" s="251"/>
      <c r="CKO30" s="251"/>
      <c r="CKP30" s="251"/>
      <c r="CKQ30" s="250"/>
      <c r="CKR30" s="251"/>
      <c r="CKS30" s="251"/>
      <c r="CKT30" s="251"/>
      <c r="CKU30" s="251"/>
      <c r="CKV30" s="250"/>
      <c r="CKW30" s="251"/>
      <c r="CKX30" s="251"/>
      <c r="CKY30" s="251"/>
      <c r="CKZ30" s="251"/>
      <c r="CLA30" s="250"/>
      <c r="CLB30" s="251"/>
      <c r="CLC30" s="251"/>
      <c r="CLD30" s="251"/>
      <c r="CLE30" s="251"/>
      <c r="CLF30" s="250"/>
      <c r="CLG30" s="251"/>
      <c r="CLH30" s="251"/>
      <c r="CLI30" s="251"/>
      <c r="CLJ30" s="251"/>
      <c r="CLK30" s="250"/>
      <c r="CLL30" s="251"/>
      <c r="CLM30" s="251"/>
      <c r="CLN30" s="251"/>
      <c r="CLO30" s="251"/>
      <c r="CLP30" s="250"/>
      <c r="CLQ30" s="251"/>
      <c r="CLR30" s="251"/>
      <c r="CLS30" s="251"/>
      <c r="CLT30" s="251"/>
      <c r="CLU30" s="250"/>
      <c r="CLV30" s="251"/>
      <c r="CLW30" s="251"/>
      <c r="CLX30" s="251"/>
      <c r="CLY30" s="251"/>
      <c r="CLZ30" s="250"/>
      <c r="CMA30" s="251"/>
      <c r="CMB30" s="251"/>
      <c r="CMC30" s="251"/>
      <c r="CMD30" s="251"/>
      <c r="CME30" s="250"/>
      <c r="CMF30" s="251"/>
      <c r="CMG30" s="251"/>
      <c r="CMH30" s="251"/>
      <c r="CMI30" s="251"/>
      <c r="CMJ30" s="250"/>
      <c r="CMK30" s="251"/>
      <c r="CML30" s="251"/>
      <c r="CMM30" s="251"/>
      <c r="CMN30" s="251"/>
      <c r="CMO30" s="250"/>
      <c r="CMP30" s="251"/>
      <c r="CMQ30" s="251"/>
      <c r="CMR30" s="251"/>
      <c r="CMS30" s="251"/>
      <c r="CMT30" s="250"/>
      <c r="CMU30" s="251"/>
      <c r="CMV30" s="251"/>
      <c r="CMW30" s="251"/>
      <c r="CMX30" s="251"/>
      <c r="CMY30" s="250"/>
      <c r="CMZ30" s="251"/>
      <c r="CNA30" s="251"/>
      <c r="CNB30" s="251"/>
      <c r="CNC30" s="251"/>
      <c r="CND30" s="250"/>
      <c r="CNE30" s="251"/>
      <c r="CNF30" s="251"/>
      <c r="CNG30" s="251"/>
      <c r="CNH30" s="251"/>
      <c r="CNI30" s="250"/>
      <c r="CNJ30" s="251"/>
      <c r="CNK30" s="251"/>
      <c r="CNL30" s="251"/>
      <c r="CNM30" s="251"/>
      <c r="CNN30" s="250"/>
      <c r="CNO30" s="251"/>
      <c r="CNP30" s="251"/>
      <c r="CNQ30" s="251"/>
      <c r="CNR30" s="251"/>
      <c r="CNS30" s="250"/>
      <c r="CNT30" s="251"/>
      <c r="CNU30" s="251"/>
      <c r="CNV30" s="251"/>
      <c r="CNW30" s="251"/>
      <c r="CNX30" s="250"/>
      <c r="CNY30" s="251"/>
      <c r="CNZ30" s="251"/>
      <c r="COA30" s="251"/>
      <c r="COB30" s="251"/>
      <c r="COC30" s="250"/>
      <c r="COD30" s="251"/>
      <c r="COE30" s="251"/>
      <c r="COF30" s="251"/>
      <c r="COG30" s="251"/>
      <c r="COH30" s="250"/>
      <c r="COI30" s="251"/>
      <c r="COJ30" s="251"/>
      <c r="COK30" s="251"/>
      <c r="COL30" s="251"/>
      <c r="COM30" s="250"/>
      <c r="CON30" s="251"/>
      <c r="COO30" s="251"/>
      <c r="COP30" s="251"/>
      <c r="COQ30" s="251"/>
      <c r="COR30" s="250"/>
      <c r="COS30" s="251"/>
      <c r="COT30" s="251"/>
      <c r="COU30" s="251"/>
      <c r="COV30" s="251"/>
      <c r="COW30" s="250"/>
      <c r="COX30" s="251"/>
      <c r="COY30" s="251"/>
      <c r="COZ30" s="251"/>
      <c r="CPA30" s="251"/>
      <c r="CPB30" s="250"/>
      <c r="CPC30" s="251"/>
      <c r="CPD30" s="251"/>
      <c r="CPE30" s="251"/>
      <c r="CPF30" s="251"/>
      <c r="CPG30" s="250"/>
      <c r="CPH30" s="251"/>
      <c r="CPI30" s="251"/>
      <c r="CPJ30" s="251"/>
      <c r="CPK30" s="251"/>
      <c r="CPL30" s="250"/>
      <c r="CPM30" s="251"/>
      <c r="CPN30" s="251"/>
      <c r="CPO30" s="251"/>
      <c r="CPP30" s="251"/>
      <c r="CPQ30" s="250"/>
      <c r="CPR30" s="251"/>
      <c r="CPS30" s="251"/>
      <c r="CPT30" s="251"/>
      <c r="CPU30" s="251"/>
      <c r="CPV30" s="250"/>
      <c r="CPW30" s="251"/>
      <c r="CPX30" s="251"/>
      <c r="CPY30" s="251"/>
      <c r="CPZ30" s="251"/>
      <c r="CQA30" s="250"/>
      <c r="CQB30" s="251"/>
      <c r="CQC30" s="251"/>
      <c r="CQD30" s="251"/>
      <c r="CQE30" s="251"/>
      <c r="CQF30" s="250"/>
      <c r="CQG30" s="251"/>
      <c r="CQH30" s="251"/>
      <c r="CQI30" s="251"/>
      <c r="CQJ30" s="251"/>
      <c r="CQK30" s="250"/>
      <c r="CQL30" s="251"/>
      <c r="CQM30" s="251"/>
      <c r="CQN30" s="251"/>
      <c r="CQO30" s="251"/>
      <c r="CQP30" s="250"/>
      <c r="CQQ30" s="251"/>
      <c r="CQR30" s="251"/>
      <c r="CQS30" s="251"/>
      <c r="CQT30" s="251"/>
      <c r="CQU30" s="250"/>
      <c r="CQV30" s="251"/>
      <c r="CQW30" s="251"/>
      <c r="CQX30" s="251"/>
      <c r="CQY30" s="251"/>
      <c r="CQZ30" s="250"/>
      <c r="CRA30" s="251"/>
      <c r="CRB30" s="251"/>
      <c r="CRC30" s="251"/>
      <c r="CRD30" s="251"/>
      <c r="CRE30" s="250"/>
      <c r="CRF30" s="251"/>
      <c r="CRG30" s="251"/>
      <c r="CRH30" s="251"/>
      <c r="CRI30" s="251"/>
      <c r="CRJ30" s="250"/>
      <c r="CRK30" s="251"/>
      <c r="CRL30" s="251"/>
      <c r="CRM30" s="251"/>
      <c r="CRN30" s="251"/>
      <c r="CRO30" s="250"/>
      <c r="CRP30" s="251"/>
      <c r="CRQ30" s="251"/>
      <c r="CRR30" s="251"/>
      <c r="CRS30" s="251"/>
      <c r="CRT30" s="250"/>
      <c r="CRU30" s="251"/>
      <c r="CRV30" s="251"/>
      <c r="CRW30" s="251"/>
      <c r="CRX30" s="251"/>
      <c r="CRY30" s="250"/>
      <c r="CRZ30" s="251"/>
      <c r="CSA30" s="251"/>
      <c r="CSB30" s="251"/>
      <c r="CSC30" s="251"/>
      <c r="CSD30" s="250"/>
      <c r="CSE30" s="251"/>
      <c r="CSF30" s="251"/>
      <c r="CSG30" s="251"/>
      <c r="CSH30" s="251"/>
      <c r="CSI30" s="250"/>
      <c r="CSJ30" s="251"/>
      <c r="CSK30" s="251"/>
      <c r="CSL30" s="251"/>
      <c r="CSM30" s="251"/>
      <c r="CSN30" s="250"/>
      <c r="CSO30" s="251"/>
      <c r="CSP30" s="251"/>
      <c r="CSQ30" s="251"/>
      <c r="CSR30" s="251"/>
      <c r="CSS30" s="250"/>
      <c r="CST30" s="251"/>
      <c r="CSU30" s="251"/>
      <c r="CSV30" s="251"/>
      <c r="CSW30" s="251"/>
      <c r="CSX30" s="250"/>
      <c r="CSY30" s="251"/>
      <c r="CSZ30" s="251"/>
      <c r="CTA30" s="251"/>
      <c r="CTB30" s="251"/>
      <c r="CTC30" s="250"/>
      <c r="CTD30" s="251"/>
      <c r="CTE30" s="251"/>
      <c r="CTF30" s="251"/>
      <c r="CTG30" s="251"/>
      <c r="CTH30" s="250"/>
      <c r="CTI30" s="251"/>
      <c r="CTJ30" s="251"/>
      <c r="CTK30" s="251"/>
      <c r="CTL30" s="251"/>
      <c r="CTM30" s="250"/>
      <c r="CTN30" s="251"/>
      <c r="CTO30" s="251"/>
      <c r="CTP30" s="251"/>
      <c r="CTQ30" s="251"/>
      <c r="CTR30" s="250"/>
      <c r="CTS30" s="251"/>
      <c r="CTT30" s="251"/>
      <c r="CTU30" s="251"/>
      <c r="CTV30" s="251"/>
      <c r="CTW30" s="250"/>
      <c r="CTX30" s="251"/>
      <c r="CTY30" s="251"/>
      <c r="CTZ30" s="251"/>
      <c r="CUA30" s="251"/>
      <c r="CUB30" s="250"/>
      <c r="CUC30" s="251"/>
      <c r="CUD30" s="251"/>
      <c r="CUE30" s="251"/>
      <c r="CUF30" s="251"/>
      <c r="CUG30" s="250"/>
      <c r="CUH30" s="251"/>
      <c r="CUI30" s="251"/>
      <c r="CUJ30" s="251"/>
      <c r="CUK30" s="251"/>
      <c r="CUL30" s="250"/>
      <c r="CUM30" s="251"/>
      <c r="CUN30" s="251"/>
      <c r="CUO30" s="251"/>
      <c r="CUP30" s="251"/>
      <c r="CUQ30" s="250"/>
      <c r="CUR30" s="251"/>
      <c r="CUS30" s="251"/>
      <c r="CUT30" s="251"/>
      <c r="CUU30" s="251"/>
      <c r="CUV30" s="250"/>
      <c r="CUW30" s="251"/>
      <c r="CUX30" s="251"/>
      <c r="CUY30" s="251"/>
      <c r="CUZ30" s="251"/>
      <c r="CVA30" s="250"/>
      <c r="CVB30" s="251"/>
      <c r="CVC30" s="251"/>
      <c r="CVD30" s="251"/>
      <c r="CVE30" s="251"/>
      <c r="CVF30" s="250"/>
      <c r="CVG30" s="251"/>
      <c r="CVH30" s="251"/>
      <c r="CVI30" s="251"/>
      <c r="CVJ30" s="251"/>
      <c r="CVK30" s="250"/>
      <c r="CVL30" s="251"/>
      <c r="CVM30" s="251"/>
      <c r="CVN30" s="251"/>
      <c r="CVO30" s="251"/>
      <c r="CVP30" s="250"/>
      <c r="CVQ30" s="251"/>
      <c r="CVR30" s="251"/>
      <c r="CVS30" s="251"/>
      <c r="CVT30" s="251"/>
      <c r="CVU30" s="250"/>
      <c r="CVV30" s="251"/>
      <c r="CVW30" s="251"/>
      <c r="CVX30" s="251"/>
      <c r="CVY30" s="251"/>
      <c r="CVZ30" s="250"/>
      <c r="CWA30" s="251"/>
      <c r="CWB30" s="251"/>
      <c r="CWC30" s="251"/>
      <c r="CWD30" s="251"/>
      <c r="CWE30" s="250"/>
      <c r="CWF30" s="251"/>
      <c r="CWG30" s="251"/>
      <c r="CWH30" s="251"/>
      <c r="CWI30" s="251"/>
      <c r="CWJ30" s="250"/>
      <c r="CWK30" s="251"/>
      <c r="CWL30" s="251"/>
      <c r="CWM30" s="251"/>
      <c r="CWN30" s="251"/>
      <c r="CWO30" s="250"/>
      <c r="CWP30" s="251"/>
      <c r="CWQ30" s="251"/>
      <c r="CWR30" s="251"/>
      <c r="CWS30" s="251"/>
      <c r="CWT30" s="250"/>
      <c r="CWU30" s="251"/>
      <c r="CWV30" s="251"/>
      <c r="CWW30" s="251"/>
      <c r="CWX30" s="251"/>
      <c r="CWY30" s="250"/>
      <c r="CWZ30" s="251"/>
      <c r="CXA30" s="251"/>
      <c r="CXB30" s="251"/>
      <c r="CXC30" s="251"/>
      <c r="CXD30" s="250"/>
      <c r="CXE30" s="251"/>
      <c r="CXF30" s="251"/>
      <c r="CXG30" s="251"/>
      <c r="CXH30" s="251"/>
      <c r="CXI30" s="250"/>
      <c r="CXJ30" s="251"/>
      <c r="CXK30" s="251"/>
      <c r="CXL30" s="251"/>
      <c r="CXM30" s="251"/>
      <c r="CXN30" s="250"/>
      <c r="CXO30" s="251"/>
      <c r="CXP30" s="251"/>
      <c r="CXQ30" s="251"/>
      <c r="CXR30" s="251"/>
      <c r="CXS30" s="250"/>
      <c r="CXT30" s="251"/>
      <c r="CXU30" s="251"/>
      <c r="CXV30" s="251"/>
      <c r="CXW30" s="251"/>
      <c r="CXX30" s="250"/>
      <c r="CXY30" s="251"/>
      <c r="CXZ30" s="251"/>
      <c r="CYA30" s="251"/>
      <c r="CYB30" s="251"/>
      <c r="CYC30" s="250"/>
      <c r="CYD30" s="251"/>
      <c r="CYE30" s="251"/>
      <c r="CYF30" s="251"/>
      <c r="CYG30" s="251"/>
      <c r="CYH30" s="250"/>
      <c r="CYI30" s="251"/>
      <c r="CYJ30" s="251"/>
      <c r="CYK30" s="251"/>
      <c r="CYL30" s="251"/>
      <c r="CYM30" s="250"/>
      <c r="CYN30" s="251"/>
      <c r="CYO30" s="251"/>
      <c r="CYP30" s="251"/>
      <c r="CYQ30" s="251"/>
      <c r="CYR30" s="250"/>
      <c r="CYS30" s="251"/>
      <c r="CYT30" s="251"/>
      <c r="CYU30" s="251"/>
      <c r="CYV30" s="251"/>
      <c r="CYW30" s="250"/>
      <c r="CYX30" s="251"/>
      <c r="CYY30" s="251"/>
      <c r="CYZ30" s="251"/>
      <c r="CZA30" s="251"/>
      <c r="CZB30" s="250"/>
      <c r="CZC30" s="251"/>
      <c r="CZD30" s="251"/>
      <c r="CZE30" s="251"/>
      <c r="CZF30" s="251"/>
      <c r="CZG30" s="250"/>
      <c r="CZH30" s="251"/>
      <c r="CZI30" s="251"/>
      <c r="CZJ30" s="251"/>
      <c r="CZK30" s="251"/>
      <c r="CZL30" s="250"/>
      <c r="CZM30" s="251"/>
      <c r="CZN30" s="251"/>
      <c r="CZO30" s="251"/>
      <c r="CZP30" s="251"/>
      <c r="CZQ30" s="250"/>
      <c r="CZR30" s="251"/>
      <c r="CZS30" s="251"/>
      <c r="CZT30" s="251"/>
      <c r="CZU30" s="251"/>
      <c r="CZV30" s="250"/>
      <c r="CZW30" s="251"/>
      <c r="CZX30" s="251"/>
      <c r="CZY30" s="251"/>
      <c r="CZZ30" s="251"/>
      <c r="DAA30" s="250"/>
      <c r="DAB30" s="251"/>
      <c r="DAC30" s="251"/>
      <c r="DAD30" s="251"/>
      <c r="DAE30" s="251"/>
      <c r="DAF30" s="250"/>
      <c r="DAG30" s="251"/>
      <c r="DAH30" s="251"/>
      <c r="DAI30" s="251"/>
      <c r="DAJ30" s="251"/>
      <c r="DAK30" s="250"/>
      <c r="DAL30" s="251"/>
      <c r="DAM30" s="251"/>
      <c r="DAN30" s="251"/>
      <c r="DAO30" s="251"/>
      <c r="DAP30" s="250"/>
      <c r="DAQ30" s="251"/>
      <c r="DAR30" s="251"/>
      <c r="DAS30" s="251"/>
      <c r="DAT30" s="251"/>
      <c r="DAU30" s="250"/>
      <c r="DAV30" s="251"/>
      <c r="DAW30" s="251"/>
      <c r="DAX30" s="251"/>
      <c r="DAY30" s="251"/>
      <c r="DAZ30" s="250"/>
      <c r="DBA30" s="251"/>
      <c r="DBB30" s="251"/>
      <c r="DBC30" s="251"/>
      <c r="DBD30" s="251"/>
      <c r="DBE30" s="250"/>
      <c r="DBF30" s="251"/>
      <c r="DBG30" s="251"/>
      <c r="DBH30" s="251"/>
      <c r="DBI30" s="251"/>
      <c r="DBJ30" s="250"/>
      <c r="DBK30" s="251"/>
      <c r="DBL30" s="251"/>
      <c r="DBM30" s="251"/>
      <c r="DBN30" s="251"/>
      <c r="DBO30" s="250"/>
      <c r="DBP30" s="251"/>
      <c r="DBQ30" s="251"/>
      <c r="DBR30" s="251"/>
      <c r="DBS30" s="251"/>
      <c r="DBT30" s="250"/>
      <c r="DBU30" s="251"/>
      <c r="DBV30" s="251"/>
      <c r="DBW30" s="251"/>
      <c r="DBX30" s="251"/>
      <c r="DBY30" s="250"/>
      <c r="DBZ30" s="251"/>
      <c r="DCA30" s="251"/>
      <c r="DCB30" s="251"/>
      <c r="DCC30" s="251"/>
      <c r="DCD30" s="250"/>
      <c r="DCE30" s="251"/>
      <c r="DCF30" s="251"/>
      <c r="DCG30" s="251"/>
      <c r="DCH30" s="251"/>
      <c r="DCI30" s="250"/>
      <c r="DCJ30" s="251"/>
      <c r="DCK30" s="251"/>
      <c r="DCL30" s="251"/>
      <c r="DCM30" s="251"/>
      <c r="DCN30" s="250"/>
      <c r="DCO30" s="251"/>
      <c r="DCP30" s="251"/>
      <c r="DCQ30" s="251"/>
      <c r="DCR30" s="251"/>
      <c r="DCS30" s="250"/>
      <c r="DCT30" s="251"/>
      <c r="DCU30" s="251"/>
      <c r="DCV30" s="251"/>
      <c r="DCW30" s="251"/>
      <c r="DCX30" s="250"/>
      <c r="DCY30" s="251"/>
      <c r="DCZ30" s="251"/>
      <c r="DDA30" s="251"/>
      <c r="DDB30" s="251"/>
      <c r="DDC30" s="250"/>
      <c r="DDD30" s="251"/>
      <c r="DDE30" s="251"/>
      <c r="DDF30" s="251"/>
      <c r="DDG30" s="251"/>
      <c r="DDH30" s="250"/>
      <c r="DDI30" s="251"/>
      <c r="DDJ30" s="251"/>
      <c r="DDK30" s="251"/>
      <c r="DDL30" s="251"/>
      <c r="DDM30" s="250"/>
      <c r="DDN30" s="251"/>
      <c r="DDO30" s="251"/>
      <c r="DDP30" s="251"/>
      <c r="DDQ30" s="251"/>
      <c r="DDR30" s="250"/>
      <c r="DDS30" s="251"/>
      <c r="DDT30" s="251"/>
      <c r="DDU30" s="251"/>
      <c r="DDV30" s="251"/>
      <c r="DDW30" s="250"/>
      <c r="DDX30" s="251"/>
      <c r="DDY30" s="251"/>
      <c r="DDZ30" s="251"/>
      <c r="DEA30" s="251"/>
      <c r="DEB30" s="250"/>
      <c r="DEC30" s="251"/>
      <c r="DED30" s="251"/>
      <c r="DEE30" s="251"/>
      <c r="DEF30" s="251"/>
      <c r="DEG30" s="250"/>
      <c r="DEH30" s="251"/>
      <c r="DEI30" s="251"/>
      <c r="DEJ30" s="251"/>
      <c r="DEK30" s="251"/>
      <c r="DEL30" s="250"/>
      <c r="DEM30" s="251"/>
      <c r="DEN30" s="251"/>
      <c r="DEO30" s="251"/>
      <c r="DEP30" s="251"/>
      <c r="DEQ30" s="250"/>
      <c r="DER30" s="251"/>
      <c r="DES30" s="251"/>
      <c r="DET30" s="251"/>
      <c r="DEU30" s="251"/>
      <c r="DEV30" s="250"/>
      <c r="DEW30" s="251"/>
      <c r="DEX30" s="251"/>
      <c r="DEY30" s="251"/>
      <c r="DEZ30" s="251"/>
      <c r="DFA30" s="250"/>
      <c r="DFB30" s="251"/>
      <c r="DFC30" s="251"/>
      <c r="DFD30" s="251"/>
      <c r="DFE30" s="251"/>
      <c r="DFF30" s="250"/>
      <c r="DFG30" s="251"/>
      <c r="DFH30" s="251"/>
      <c r="DFI30" s="251"/>
      <c r="DFJ30" s="251"/>
      <c r="DFK30" s="250"/>
      <c r="DFL30" s="251"/>
      <c r="DFM30" s="251"/>
      <c r="DFN30" s="251"/>
      <c r="DFO30" s="251"/>
      <c r="DFP30" s="250"/>
      <c r="DFQ30" s="251"/>
      <c r="DFR30" s="251"/>
      <c r="DFS30" s="251"/>
      <c r="DFT30" s="251"/>
      <c r="DFU30" s="250"/>
      <c r="DFV30" s="251"/>
      <c r="DFW30" s="251"/>
      <c r="DFX30" s="251"/>
      <c r="DFY30" s="251"/>
      <c r="DFZ30" s="250"/>
      <c r="DGA30" s="251"/>
      <c r="DGB30" s="251"/>
      <c r="DGC30" s="251"/>
      <c r="DGD30" s="251"/>
      <c r="DGE30" s="250"/>
      <c r="DGF30" s="251"/>
      <c r="DGG30" s="251"/>
      <c r="DGH30" s="251"/>
      <c r="DGI30" s="251"/>
      <c r="DGJ30" s="250"/>
      <c r="DGK30" s="251"/>
      <c r="DGL30" s="251"/>
      <c r="DGM30" s="251"/>
      <c r="DGN30" s="251"/>
      <c r="DGO30" s="250"/>
      <c r="DGP30" s="251"/>
      <c r="DGQ30" s="251"/>
      <c r="DGR30" s="251"/>
      <c r="DGS30" s="251"/>
      <c r="DGT30" s="250"/>
      <c r="DGU30" s="251"/>
      <c r="DGV30" s="251"/>
      <c r="DGW30" s="251"/>
      <c r="DGX30" s="251"/>
      <c r="DGY30" s="250"/>
      <c r="DGZ30" s="251"/>
      <c r="DHA30" s="251"/>
      <c r="DHB30" s="251"/>
      <c r="DHC30" s="251"/>
      <c r="DHD30" s="250"/>
      <c r="DHE30" s="251"/>
      <c r="DHF30" s="251"/>
      <c r="DHG30" s="251"/>
      <c r="DHH30" s="251"/>
      <c r="DHI30" s="250"/>
      <c r="DHJ30" s="251"/>
      <c r="DHK30" s="251"/>
      <c r="DHL30" s="251"/>
      <c r="DHM30" s="251"/>
      <c r="DHN30" s="250"/>
      <c r="DHO30" s="251"/>
      <c r="DHP30" s="251"/>
      <c r="DHQ30" s="251"/>
      <c r="DHR30" s="251"/>
      <c r="DHS30" s="250"/>
      <c r="DHT30" s="251"/>
      <c r="DHU30" s="251"/>
      <c r="DHV30" s="251"/>
      <c r="DHW30" s="251"/>
      <c r="DHX30" s="250"/>
      <c r="DHY30" s="251"/>
      <c r="DHZ30" s="251"/>
      <c r="DIA30" s="251"/>
      <c r="DIB30" s="251"/>
      <c r="DIC30" s="250"/>
      <c r="DID30" s="251"/>
      <c r="DIE30" s="251"/>
      <c r="DIF30" s="251"/>
      <c r="DIG30" s="251"/>
      <c r="DIH30" s="250"/>
      <c r="DII30" s="251"/>
      <c r="DIJ30" s="251"/>
      <c r="DIK30" s="251"/>
      <c r="DIL30" s="251"/>
      <c r="DIM30" s="250"/>
      <c r="DIN30" s="251"/>
      <c r="DIO30" s="251"/>
      <c r="DIP30" s="251"/>
      <c r="DIQ30" s="251"/>
      <c r="DIR30" s="250"/>
      <c r="DIS30" s="251"/>
      <c r="DIT30" s="251"/>
      <c r="DIU30" s="251"/>
      <c r="DIV30" s="251"/>
      <c r="DIW30" s="250"/>
      <c r="DIX30" s="251"/>
      <c r="DIY30" s="251"/>
      <c r="DIZ30" s="251"/>
      <c r="DJA30" s="251"/>
      <c r="DJB30" s="250"/>
      <c r="DJC30" s="251"/>
      <c r="DJD30" s="251"/>
      <c r="DJE30" s="251"/>
      <c r="DJF30" s="251"/>
      <c r="DJG30" s="250"/>
      <c r="DJH30" s="251"/>
      <c r="DJI30" s="251"/>
      <c r="DJJ30" s="251"/>
      <c r="DJK30" s="251"/>
      <c r="DJL30" s="250"/>
      <c r="DJM30" s="251"/>
      <c r="DJN30" s="251"/>
      <c r="DJO30" s="251"/>
      <c r="DJP30" s="251"/>
      <c r="DJQ30" s="250"/>
      <c r="DJR30" s="251"/>
      <c r="DJS30" s="251"/>
      <c r="DJT30" s="251"/>
      <c r="DJU30" s="251"/>
      <c r="DJV30" s="250"/>
      <c r="DJW30" s="251"/>
      <c r="DJX30" s="251"/>
      <c r="DJY30" s="251"/>
      <c r="DJZ30" s="251"/>
      <c r="DKA30" s="250"/>
      <c r="DKB30" s="251"/>
      <c r="DKC30" s="251"/>
      <c r="DKD30" s="251"/>
      <c r="DKE30" s="251"/>
      <c r="DKF30" s="250"/>
      <c r="DKG30" s="251"/>
      <c r="DKH30" s="251"/>
      <c r="DKI30" s="251"/>
      <c r="DKJ30" s="251"/>
      <c r="DKK30" s="250"/>
      <c r="DKL30" s="251"/>
      <c r="DKM30" s="251"/>
      <c r="DKN30" s="251"/>
      <c r="DKO30" s="251"/>
      <c r="DKP30" s="250"/>
      <c r="DKQ30" s="251"/>
      <c r="DKR30" s="251"/>
      <c r="DKS30" s="251"/>
      <c r="DKT30" s="251"/>
      <c r="DKU30" s="250"/>
      <c r="DKV30" s="251"/>
      <c r="DKW30" s="251"/>
      <c r="DKX30" s="251"/>
      <c r="DKY30" s="251"/>
      <c r="DKZ30" s="250"/>
      <c r="DLA30" s="251"/>
      <c r="DLB30" s="251"/>
      <c r="DLC30" s="251"/>
      <c r="DLD30" s="251"/>
      <c r="DLE30" s="250"/>
      <c r="DLF30" s="251"/>
      <c r="DLG30" s="251"/>
      <c r="DLH30" s="251"/>
      <c r="DLI30" s="251"/>
      <c r="DLJ30" s="250"/>
      <c r="DLK30" s="251"/>
      <c r="DLL30" s="251"/>
      <c r="DLM30" s="251"/>
      <c r="DLN30" s="251"/>
      <c r="DLO30" s="250"/>
      <c r="DLP30" s="251"/>
      <c r="DLQ30" s="251"/>
      <c r="DLR30" s="251"/>
      <c r="DLS30" s="251"/>
      <c r="DLT30" s="250"/>
      <c r="DLU30" s="251"/>
      <c r="DLV30" s="251"/>
      <c r="DLW30" s="251"/>
      <c r="DLX30" s="251"/>
      <c r="DLY30" s="250"/>
      <c r="DLZ30" s="251"/>
      <c r="DMA30" s="251"/>
      <c r="DMB30" s="251"/>
      <c r="DMC30" s="251"/>
      <c r="DMD30" s="250"/>
      <c r="DME30" s="251"/>
      <c r="DMF30" s="251"/>
      <c r="DMG30" s="251"/>
      <c r="DMH30" s="251"/>
      <c r="DMI30" s="250"/>
      <c r="DMJ30" s="251"/>
      <c r="DMK30" s="251"/>
      <c r="DML30" s="251"/>
      <c r="DMM30" s="251"/>
      <c r="DMN30" s="250"/>
      <c r="DMO30" s="251"/>
      <c r="DMP30" s="251"/>
      <c r="DMQ30" s="251"/>
      <c r="DMR30" s="251"/>
      <c r="DMS30" s="250"/>
      <c r="DMT30" s="251"/>
      <c r="DMU30" s="251"/>
      <c r="DMV30" s="251"/>
      <c r="DMW30" s="251"/>
      <c r="DMX30" s="250"/>
      <c r="DMY30" s="251"/>
      <c r="DMZ30" s="251"/>
      <c r="DNA30" s="251"/>
      <c r="DNB30" s="251"/>
      <c r="DNC30" s="250"/>
      <c r="DND30" s="251"/>
      <c r="DNE30" s="251"/>
      <c r="DNF30" s="251"/>
      <c r="DNG30" s="251"/>
      <c r="DNH30" s="250"/>
      <c r="DNI30" s="251"/>
      <c r="DNJ30" s="251"/>
      <c r="DNK30" s="251"/>
      <c r="DNL30" s="251"/>
      <c r="DNM30" s="250"/>
      <c r="DNN30" s="251"/>
      <c r="DNO30" s="251"/>
      <c r="DNP30" s="251"/>
      <c r="DNQ30" s="251"/>
      <c r="DNR30" s="250"/>
      <c r="DNS30" s="251"/>
      <c r="DNT30" s="251"/>
      <c r="DNU30" s="251"/>
      <c r="DNV30" s="251"/>
      <c r="DNW30" s="250"/>
      <c r="DNX30" s="251"/>
      <c r="DNY30" s="251"/>
      <c r="DNZ30" s="251"/>
      <c r="DOA30" s="251"/>
      <c r="DOB30" s="250"/>
      <c r="DOC30" s="251"/>
      <c r="DOD30" s="251"/>
      <c r="DOE30" s="251"/>
      <c r="DOF30" s="251"/>
      <c r="DOG30" s="250"/>
      <c r="DOH30" s="251"/>
      <c r="DOI30" s="251"/>
      <c r="DOJ30" s="251"/>
      <c r="DOK30" s="251"/>
      <c r="DOL30" s="250"/>
      <c r="DOM30" s="251"/>
      <c r="DON30" s="251"/>
      <c r="DOO30" s="251"/>
      <c r="DOP30" s="251"/>
      <c r="DOQ30" s="250"/>
      <c r="DOR30" s="251"/>
      <c r="DOS30" s="251"/>
      <c r="DOT30" s="251"/>
      <c r="DOU30" s="251"/>
      <c r="DOV30" s="250"/>
      <c r="DOW30" s="251"/>
      <c r="DOX30" s="251"/>
      <c r="DOY30" s="251"/>
      <c r="DOZ30" s="251"/>
      <c r="DPA30" s="250"/>
      <c r="DPB30" s="251"/>
      <c r="DPC30" s="251"/>
      <c r="DPD30" s="251"/>
      <c r="DPE30" s="251"/>
      <c r="DPF30" s="250"/>
      <c r="DPG30" s="251"/>
      <c r="DPH30" s="251"/>
      <c r="DPI30" s="251"/>
      <c r="DPJ30" s="251"/>
      <c r="DPK30" s="250"/>
      <c r="DPL30" s="251"/>
      <c r="DPM30" s="251"/>
      <c r="DPN30" s="251"/>
      <c r="DPO30" s="251"/>
      <c r="DPP30" s="250"/>
      <c r="DPQ30" s="251"/>
      <c r="DPR30" s="251"/>
      <c r="DPS30" s="251"/>
      <c r="DPT30" s="251"/>
      <c r="DPU30" s="250"/>
      <c r="DPV30" s="251"/>
      <c r="DPW30" s="251"/>
      <c r="DPX30" s="251"/>
      <c r="DPY30" s="251"/>
      <c r="DPZ30" s="250"/>
      <c r="DQA30" s="251"/>
      <c r="DQB30" s="251"/>
      <c r="DQC30" s="251"/>
      <c r="DQD30" s="251"/>
      <c r="DQE30" s="250"/>
      <c r="DQF30" s="251"/>
      <c r="DQG30" s="251"/>
      <c r="DQH30" s="251"/>
      <c r="DQI30" s="251"/>
      <c r="DQJ30" s="250"/>
      <c r="DQK30" s="251"/>
      <c r="DQL30" s="251"/>
      <c r="DQM30" s="251"/>
      <c r="DQN30" s="251"/>
      <c r="DQO30" s="250"/>
      <c r="DQP30" s="251"/>
      <c r="DQQ30" s="251"/>
      <c r="DQR30" s="251"/>
      <c r="DQS30" s="251"/>
      <c r="DQT30" s="250"/>
      <c r="DQU30" s="251"/>
      <c r="DQV30" s="251"/>
      <c r="DQW30" s="251"/>
      <c r="DQX30" s="251"/>
      <c r="DQY30" s="250"/>
      <c r="DQZ30" s="251"/>
      <c r="DRA30" s="251"/>
      <c r="DRB30" s="251"/>
      <c r="DRC30" s="251"/>
      <c r="DRD30" s="250"/>
      <c r="DRE30" s="251"/>
      <c r="DRF30" s="251"/>
      <c r="DRG30" s="251"/>
      <c r="DRH30" s="251"/>
      <c r="DRI30" s="250"/>
      <c r="DRJ30" s="251"/>
      <c r="DRK30" s="251"/>
      <c r="DRL30" s="251"/>
      <c r="DRM30" s="251"/>
      <c r="DRN30" s="250"/>
      <c r="DRO30" s="251"/>
      <c r="DRP30" s="251"/>
      <c r="DRQ30" s="251"/>
      <c r="DRR30" s="251"/>
      <c r="DRS30" s="250"/>
      <c r="DRT30" s="251"/>
      <c r="DRU30" s="251"/>
      <c r="DRV30" s="251"/>
      <c r="DRW30" s="251"/>
      <c r="DRX30" s="250"/>
      <c r="DRY30" s="251"/>
      <c r="DRZ30" s="251"/>
      <c r="DSA30" s="251"/>
      <c r="DSB30" s="251"/>
      <c r="DSC30" s="250"/>
      <c r="DSD30" s="251"/>
      <c r="DSE30" s="251"/>
      <c r="DSF30" s="251"/>
      <c r="DSG30" s="251"/>
      <c r="DSH30" s="250"/>
      <c r="DSI30" s="251"/>
      <c r="DSJ30" s="251"/>
      <c r="DSK30" s="251"/>
      <c r="DSL30" s="251"/>
      <c r="DSM30" s="250"/>
      <c r="DSN30" s="251"/>
      <c r="DSO30" s="251"/>
      <c r="DSP30" s="251"/>
      <c r="DSQ30" s="251"/>
      <c r="DSR30" s="250"/>
      <c r="DSS30" s="251"/>
      <c r="DST30" s="251"/>
      <c r="DSU30" s="251"/>
      <c r="DSV30" s="251"/>
      <c r="DSW30" s="250"/>
      <c r="DSX30" s="251"/>
      <c r="DSY30" s="251"/>
      <c r="DSZ30" s="251"/>
      <c r="DTA30" s="251"/>
      <c r="DTB30" s="250"/>
      <c r="DTC30" s="251"/>
      <c r="DTD30" s="251"/>
      <c r="DTE30" s="251"/>
      <c r="DTF30" s="251"/>
      <c r="DTG30" s="250"/>
      <c r="DTH30" s="251"/>
      <c r="DTI30" s="251"/>
      <c r="DTJ30" s="251"/>
      <c r="DTK30" s="251"/>
      <c r="DTL30" s="250"/>
      <c r="DTM30" s="251"/>
      <c r="DTN30" s="251"/>
      <c r="DTO30" s="251"/>
      <c r="DTP30" s="251"/>
      <c r="DTQ30" s="250"/>
      <c r="DTR30" s="251"/>
      <c r="DTS30" s="251"/>
      <c r="DTT30" s="251"/>
      <c r="DTU30" s="251"/>
      <c r="DTV30" s="250"/>
      <c r="DTW30" s="251"/>
      <c r="DTX30" s="251"/>
      <c r="DTY30" s="251"/>
      <c r="DTZ30" s="251"/>
      <c r="DUA30" s="250"/>
      <c r="DUB30" s="251"/>
      <c r="DUC30" s="251"/>
      <c r="DUD30" s="251"/>
      <c r="DUE30" s="251"/>
      <c r="DUF30" s="250"/>
      <c r="DUG30" s="251"/>
      <c r="DUH30" s="251"/>
      <c r="DUI30" s="251"/>
      <c r="DUJ30" s="251"/>
      <c r="DUK30" s="250"/>
      <c r="DUL30" s="251"/>
      <c r="DUM30" s="251"/>
      <c r="DUN30" s="251"/>
      <c r="DUO30" s="251"/>
      <c r="DUP30" s="250"/>
      <c r="DUQ30" s="251"/>
      <c r="DUR30" s="251"/>
      <c r="DUS30" s="251"/>
      <c r="DUT30" s="251"/>
      <c r="DUU30" s="250"/>
      <c r="DUV30" s="251"/>
      <c r="DUW30" s="251"/>
      <c r="DUX30" s="251"/>
      <c r="DUY30" s="251"/>
      <c r="DUZ30" s="250"/>
      <c r="DVA30" s="251"/>
      <c r="DVB30" s="251"/>
      <c r="DVC30" s="251"/>
      <c r="DVD30" s="251"/>
      <c r="DVE30" s="250"/>
      <c r="DVF30" s="251"/>
      <c r="DVG30" s="251"/>
      <c r="DVH30" s="251"/>
      <c r="DVI30" s="251"/>
      <c r="DVJ30" s="250"/>
      <c r="DVK30" s="251"/>
      <c r="DVL30" s="251"/>
      <c r="DVM30" s="251"/>
      <c r="DVN30" s="251"/>
      <c r="DVO30" s="250"/>
      <c r="DVP30" s="251"/>
      <c r="DVQ30" s="251"/>
      <c r="DVR30" s="251"/>
      <c r="DVS30" s="251"/>
      <c r="DVT30" s="250"/>
      <c r="DVU30" s="251"/>
      <c r="DVV30" s="251"/>
      <c r="DVW30" s="251"/>
      <c r="DVX30" s="251"/>
      <c r="DVY30" s="250"/>
      <c r="DVZ30" s="251"/>
      <c r="DWA30" s="251"/>
      <c r="DWB30" s="251"/>
      <c r="DWC30" s="251"/>
      <c r="DWD30" s="250"/>
      <c r="DWE30" s="251"/>
      <c r="DWF30" s="251"/>
      <c r="DWG30" s="251"/>
      <c r="DWH30" s="251"/>
      <c r="DWI30" s="250"/>
      <c r="DWJ30" s="251"/>
      <c r="DWK30" s="251"/>
      <c r="DWL30" s="251"/>
      <c r="DWM30" s="251"/>
      <c r="DWN30" s="250"/>
      <c r="DWO30" s="251"/>
      <c r="DWP30" s="251"/>
      <c r="DWQ30" s="251"/>
      <c r="DWR30" s="251"/>
      <c r="DWS30" s="250"/>
      <c r="DWT30" s="251"/>
      <c r="DWU30" s="251"/>
      <c r="DWV30" s="251"/>
      <c r="DWW30" s="251"/>
      <c r="DWX30" s="250"/>
      <c r="DWY30" s="251"/>
      <c r="DWZ30" s="251"/>
      <c r="DXA30" s="251"/>
      <c r="DXB30" s="251"/>
      <c r="DXC30" s="250"/>
      <c r="DXD30" s="251"/>
      <c r="DXE30" s="251"/>
      <c r="DXF30" s="251"/>
      <c r="DXG30" s="251"/>
      <c r="DXH30" s="250"/>
      <c r="DXI30" s="251"/>
      <c r="DXJ30" s="251"/>
      <c r="DXK30" s="251"/>
      <c r="DXL30" s="251"/>
      <c r="DXM30" s="250"/>
      <c r="DXN30" s="251"/>
      <c r="DXO30" s="251"/>
      <c r="DXP30" s="251"/>
      <c r="DXQ30" s="251"/>
      <c r="DXR30" s="250"/>
      <c r="DXS30" s="251"/>
      <c r="DXT30" s="251"/>
      <c r="DXU30" s="251"/>
      <c r="DXV30" s="251"/>
      <c r="DXW30" s="250"/>
      <c r="DXX30" s="251"/>
      <c r="DXY30" s="251"/>
      <c r="DXZ30" s="251"/>
      <c r="DYA30" s="251"/>
      <c r="DYB30" s="250"/>
      <c r="DYC30" s="251"/>
      <c r="DYD30" s="251"/>
      <c r="DYE30" s="251"/>
      <c r="DYF30" s="251"/>
      <c r="DYG30" s="250"/>
      <c r="DYH30" s="251"/>
      <c r="DYI30" s="251"/>
      <c r="DYJ30" s="251"/>
      <c r="DYK30" s="251"/>
      <c r="DYL30" s="250"/>
      <c r="DYM30" s="251"/>
      <c r="DYN30" s="251"/>
      <c r="DYO30" s="251"/>
      <c r="DYP30" s="251"/>
      <c r="DYQ30" s="250"/>
      <c r="DYR30" s="251"/>
      <c r="DYS30" s="251"/>
      <c r="DYT30" s="251"/>
      <c r="DYU30" s="251"/>
      <c r="DYV30" s="250"/>
      <c r="DYW30" s="251"/>
      <c r="DYX30" s="251"/>
      <c r="DYY30" s="251"/>
      <c r="DYZ30" s="251"/>
      <c r="DZA30" s="250"/>
      <c r="DZB30" s="251"/>
      <c r="DZC30" s="251"/>
      <c r="DZD30" s="251"/>
      <c r="DZE30" s="251"/>
      <c r="DZF30" s="250"/>
      <c r="DZG30" s="251"/>
      <c r="DZH30" s="251"/>
      <c r="DZI30" s="251"/>
      <c r="DZJ30" s="251"/>
      <c r="DZK30" s="250"/>
      <c r="DZL30" s="251"/>
      <c r="DZM30" s="251"/>
      <c r="DZN30" s="251"/>
      <c r="DZO30" s="251"/>
      <c r="DZP30" s="250"/>
      <c r="DZQ30" s="251"/>
      <c r="DZR30" s="251"/>
      <c r="DZS30" s="251"/>
      <c r="DZT30" s="251"/>
      <c r="DZU30" s="250"/>
      <c r="DZV30" s="251"/>
      <c r="DZW30" s="251"/>
      <c r="DZX30" s="251"/>
      <c r="DZY30" s="251"/>
      <c r="DZZ30" s="250"/>
      <c r="EAA30" s="251"/>
      <c r="EAB30" s="251"/>
      <c r="EAC30" s="251"/>
      <c r="EAD30" s="251"/>
      <c r="EAE30" s="250"/>
      <c r="EAF30" s="251"/>
      <c r="EAG30" s="251"/>
      <c r="EAH30" s="251"/>
      <c r="EAI30" s="251"/>
      <c r="EAJ30" s="250"/>
      <c r="EAK30" s="251"/>
      <c r="EAL30" s="251"/>
      <c r="EAM30" s="251"/>
      <c r="EAN30" s="251"/>
      <c r="EAO30" s="250"/>
      <c r="EAP30" s="251"/>
      <c r="EAQ30" s="251"/>
      <c r="EAR30" s="251"/>
      <c r="EAS30" s="251"/>
      <c r="EAT30" s="250"/>
      <c r="EAU30" s="251"/>
      <c r="EAV30" s="251"/>
      <c r="EAW30" s="251"/>
      <c r="EAX30" s="251"/>
      <c r="EAY30" s="250"/>
      <c r="EAZ30" s="251"/>
      <c r="EBA30" s="251"/>
      <c r="EBB30" s="251"/>
      <c r="EBC30" s="251"/>
      <c r="EBD30" s="250"/>
      <c r="EBE30" s="251"/>
      <c r="EBF30" s="251"/>
      <c r="EBG30" s="251"/>
      <c r="EBH30" s="251"/>
      <c r="EBI30" s="250"/>
      <c r="EBJ30" s="251"/>
      <c r="EBK30" s="251"/>
      <c r="EBL30" s="251"/>
      <c r="EBM30" s="251"/>
      <c r="EBN30" s="250"/>
      <c r="EBO30" s="251"/>
      <c r="EBP30" s="251"/>
      <c r="EBQ30" s="251"/>
      <c r="EBR30" s="251"/>
      <c r="EBS30" s="250"/>
      <c r="EBT30" s="251"/>
      <c r="EBU30" s="251"/>
      <c r="EBV30" s="251"/>
      <c r="EBW30" s="251"/>
      <c r="EBX30" s="250"/>
      <c r="EBY30" s="251"/>
      <c r="EBZ30" s="251"/>
      <c r="ECA30" s="251"/>
      <c r="ECB30" s="251"/>
      <c r="ECC30" s="250"/>
      <c r="ECD30" s="251"/>
      <c r="ECE30" s="251"/>
      <c r="ECF30" s="251"/>
      <c r="ECG30" s="251"/>
      <c r="ECH30" s="250"/>
      <c r="ECI30" s="251"/>
      <c r="ECJ30" s="251"/>
      <c r="ECK30" s="251"/>
      <c r="ECL30" s="251"/>
      <c r="ECM30" s="250"/>
      <c r="ECN30" s="251"/>
      <c r="ECO30" s="251"/>
      <c r="ECP30" s="251"/>
      <c r="ECQ30" s="251"/>
      <c r="ECR30" s="250"/>
      <c r="ECS30" s="251"/>
      <c r="ECT30" s="251"/>
      <c r="ECU30" s="251"/>
      <c r="ECV30" s="251"/>
      <c r="ECW30" s="250"/>
      <c r="ECX30" s="251"/>
      <c r="ECY30" s="251"/>
      <c r="ECZ30" s="251"/>
      <c r="EDA30" s="251"/>
      <c r="EDB30" s="250"/>
      <c r="EDC30" s="251"/>
      <c r="EDD30" s="251"/>
      <c r="EDE30" s="251"/>
      <c r="EDF30" s="251"/>
      <c r="EDG30" s="250"/>
      <c r="EDH30" s="251"/>
      <c r="EDI30" s="251"/>
      <c r="EDJ30" s="251"/>
      <c r="EDK30" s="251"/>
      <c r="EDL30" s="250"/>
      <c r="EDM30" s="251"/>
      <c r="EDN30" s="251"/>
      <c r="EDO30" s="251"/>
      <c r="EDP30" s="251"/>
      <c r="EDQ30" s="250"/>
      <c r="EDR30" s="251"/>
      <c r="EDS30" s="251"/>
      <c r="EDT30" s="251"/>
      <c r="EDU30" s="251"/>
      <c r="EDV30" s="250"/>
      <c r="EDW30" s="251"/>
      <c r="EDX30" s="251"/>
      <c r="EDY30" s="251"/>
      <c r="EDZ30" s="251"/>
      <c r="EEA30" s="250"/>
      <c r="EEB30" s="251"/>
      <c r="EEC30" s="251"/>
      <c r="EED30" s="251"/>
      <c r="EEE30" s="251"/>
      <c r="EEF30" s="250"/>
      <c r="EEG30" s="251"/>
      <c r="EEH30" s="251"/>
      <c r="EEI30" s="251"/>
      <c r="EEJ30" s="251"/>
      <c r="EEK30" s="250"/>
      <c r="EEL30" s="251"/>
      <c r="EEM30" s="251"/>
      <c r="EEN30" s="251"/>
      <c r="EEO30" s="251"/>
      <c r="EEP30" s="250"/>
      <c r="EEQ30" s="251"/>
      <c r="EER30" s="251"/>
      <c r="EES30" s="251"/>
      <c r="EET30" s="251"/>
      <c r="EEU30" s="250"/>
      <c r="EEV30" s="251"/>
      <c r="EEW30" s="251"/>
      <c r="EEX30" s="251"/>
      <c r="EEY30" s="251"/>
      <c r="EEZ30" s="250"/>
      <c r="EFA30" s="251"/>
      <c r="EFB30" s="251"/>
      <c r="EFC30" s="251"/>
      <c r="EFD30" s="251"/>
      <c r="EFE30" s="250"/>
      <c r="EFF30" s="251"/>
      <c r="EFG30" s="251"/>
      <c r="EFH30" s="251"/>
      <c r="EFI30" s="251"/>
      <c r="EFJ30" s="250"/>
      <c r="EFK30" s="251"/>
      <c r="EFL30" s="251"/>
      <c r="EFM30" s="251"/>
      <c r="EFN30" s="251"/>
      <c r="EFO30" s="250"/>
      <c r="EFP30" s="251"/>
      <c r="EFQ30" s="251"/>
      <c r="EFR30" s="251"/>
      <c r="EFS30" s="251"/>
      <c r="EFT30" s="250"/>
      <c r="EFU30" s="251"/>
      <c r="EFV30" s="251"/>
      <c r="EFW30" s="251"/>
      <c r="EFX30" s="251"/>
      <c r="EFY30" s="250"/>
      <c r="EFZ30" s="251"/>
      <c r="EGA30" s="251"/>
      <c r="EGB30" s="251"/>
      <c r="EGC30" s="251"/>
      <c r="EGD30" s="250"/>
      <c r="EGE30" s="251"/>
      <c r="EGF30" s="251"/>
      <c r="EGG30" s="251"/>
      <c r="EGH30" s="251"/>
      <c r="EGI30" s="250"/>
      <c r="EGJ30" s="251"/>
      <c r="EGK30" s="251"/>
      <c r="EGL30" s="251"/>
      <c r="EGM30" s="251"/>
      <c r="EGN30" s="250"/>
      <c r="EGO30" s="251"/>
      <c r="EGP30" s="251"/>
      <c r="EGQ30" s="251"/>
      <c r="EGR30" s="251"/>
      <c r="EGS30" s="250"/>
      <c r="EGT30" s="251"/>
      <c r="EGU30" s="251"/>
      <c r="EGV30" s="251"/>
      <c r="EGW30" s="251"/>
      <c r="EGX30" s="250"/>
      <c r="EGY30" s="251"/>
      <c r="EGZ30" s="251"/>
      <c r="EHA30" s="251"/>
      <c r="EHB30" s="251"/>
      <c r="EHC30" s="250"/>
      <c r="EHD30" s="251"/>
      <c r="EHE30" s="251"/>
      <c r="EHF30" s="251"/>
      <c r="EHG30" s="251"/>
      <c r="EHH30" s="250"/>
      <c r="EHI30" s="251"/>
      <c r="EHJ30" s="251"/>
      <c r="EHK30" s="251"/>
      <c r="EHL30" s="251"/>
      <c r="EHM30" s="250"/>
      <c r="EHN30" s="251"/>
      <c r="EHO30" s="251"/>
      <c r="EHP30" s="251"/>
      <c r="EHQ30" s="251"/>
      <c r="EHR30" s="250"/>
      <c r="EHS30" s="251"/>
      <c r="EHT30" s="251"/>
      <c r="EHU30" s="251"/>
      <c r="EHV30" s="251"/>
      <c r="EHW30" s="250"/>
      <c r="EHX30" s="251"/>
      <c r="EHY30" s="251"/>
      <c r="EHZ30" s="251"/>
      <c r="EIA30" s="251"/>
      <c r="EIB30" s="250"/>
      <c r="EIC30" s="251"/>
      <c r="EID30" s="251"/>
      <c r="EIE30" s="251"/>
      <c r="EIF30" s="251"/>
      <c r="EIG30" s="250"/>
      <c r="EIH30" s="251"/>
      <c r="EII30" s="251"/>
      <c r="EIJ30" s="251"/>
      <c r="EIK30" s="251"/>
      <c r="EIL30" s="250"/>
      <c r="EIM30" s="251"/>
      <c r="EIN30" s="251"/>
      <c r="EIO30" s="251"/>
      <c r="EIP30" s="251"/>
      <c r="EIQ30" s="250"/>
      <c r="EIR30" s="251"/>
      <c r="EIS30" s="251"/>
      <c r="EIT30" s="251"/>
      <c r="EIU30" s="251"/>
      <c r="EIV30" s="250"/>
      <c r="EIW30" s="251"/>
      <c r="EIX30" s="251"/>
      <c r="EIY30" s="251"/>
      <c r="EIZ30" s="251"/>
      <c r="EJA30" s="250"/>
      <c r="EJB30" s="251"/>
      <c r="EJC30" s="251"/>
      <c r="EJD30" s="251"/>
      <c r="EJE30" s="251"/>
      <c r="EJF30" s="250"/>
      <c r="EJG30" s="251"/>
      <c r="EJH30" s="251"/>
      <c r="EJI30" s="251"/>
      <c r="EJJ30" s="251"/>
      <c r="EJK30" s="250"/>
      <c r="EJL30" s="251"/>
      <c r="EJM30" s="251"/>
      <c r="EJN30" s="251"/>
      <c r="EJO30" s="251"/>
      <c r="EJP30" s="250"/>
      <c r="EJQ30" s="251"/>
      <c r="EJR30" s="251"/>
      <c r="EJS30" s="251"/>
      <c r="EJT30" s="251"/>
      <c r="EJU30" s="250"/>
      <c r="EJV30" s="251"/>
      <c r="EJW30" s="251"/>
      <c r="EJX30" s="251"/>
      <c r="EJY30" s="251"/>
      <c r="EJZ30" s="250"/>
      <c r="EKA30" s="251"/>
      <c r="EKB30" s="251"/>
      <c r="EKC30" s="251"/>
      <c r="EKD30" s="251"/>
      <c r="EKE30" s="250"/>
      <c r="EKF30" s="251"/>
      <c r="EKG30" s="251"/>
      <c r="EKH30" s="251"/>
      <c r="EKI30" s="251"/>
      <c r="EKJ30" s="250"/>
      <c r="EKK30" s="251"/>
      <c r="EKL30" s="251"/>
      <c r="EKM30" s="251"/>
      <c r="EKN30" s="251"/>
      <c r="EKO30" s="250"/>
      <c r="EKP30" s="251"/>
      <c r="EKQ30" s="251"/>
      <c r="EKR30" s="251"/>
      <c r="EKS30" s="251"/>
      <c r="EKT30" s="250"/>
      <c r="EKU30" s="251"/>
      <c r="EKV30" s="251"/>
      <c r="EKW30" s="251"/>
      <c r="EKX30" s="251"/>
      <c r="EKY30" s="250"/>
      <c r="EKZ30" s="251"/>
      <c r="ELA30" s="251"/>
      <c r="ELB30" s="251"/>
      <c r="ELC30" s="251"/>
      <c r="ELD30" s="250"/>
      <c r="ELE30" s="251"/>
      <c r="ELF30" s="251"/>
      <c r="ELG30" s="251"/>
      <c r="ELH30" s="251"/>
      <c r="ELI30" s="250"/>
      <c r="ELJ30" s="251"/>
      <c r="ELK30" s="251"/>
      <c r="ELL30" s="251"/>
      <c r="ELM30" s="251"/>
      <c r="ELN30" s="250"/>
      <c r="ELO30" s="251"/>
      <c r="ELP30" s="251"/>
      <c r="ELQ30" s="251"/>
      <c r="ELR30" s="251"/>
      <c r="ELS30" s="250"/>
      <c r="ELT30" s="251"/>
      <c r="ELU30" s="251"/>
      <c r="ELV30" s="251"/>
      <c r="ELW30" s="251"/>
      <c r="ELX30" s="250"/>
      <c r="ELY30" s="251"/>
      <c r="ELZ30" s="251"/>
      <c r="EMA30" s="251"/>
      <c r="EMB30" s="251"/>
      <c r="EMC30" s="250"/>
      <c r="EMD30" s="251"/>
      <c r="EME30" s="251"/>
      <c r="EMF30" s="251"/>
      <c r="EMG30" s="251"/>
      <c r="EMH30" s="250"/>
      <c r="EMI30" s="251"/>
      <c r="EMJ30" s="251"/>
      <c r="EMK30" s="251"/>
      <c r="EML30" s="251"/>
      <c r="EMM30" s="250"/>
      <c r="EMN30" s="251"/>
      <c r="EMO30" s="251"/>
      <c r="EMP30" s="251"/>
      <c r="EMQ30" s="251"/>
      <c r="EMR30" s="250"/>
      <c r="EMS30" s="251"/>
      <c r="EMT30" s="251"/>
      <c r="EMU30" s="251"/>
      <c r="EMV30" s="251"/>
      <c r="EMW30" s="250"/>
      <c r="EMX30" s="251"/>
      <c r="EMY30" s="251"/>
      <c r="EMZ30" s="251"/>
      <c r="ENA30" s="251"/>
      <c r="ENB30" s="250"/>
      <c r="ENC30" s="251"/>
      <c r="END30" s="251"/>
      <c r="ENE30" s="251"/>
      <c r="ENF30" s="251"/>
      <c r="ENG30" s="250"/>
      <c r="ENH30" s="251"/>
      <c r="ENI30" s="251"/>
      <c r="ENJ30" s="251"/>
      <c r="ENK30" s="251"/>
      <c r="ENL30" s="250"/>
      <c r="ENM30" s="251"/>
      <c r="ENN30" s="251"/>
      <c r="ENO30" s="251"/>
      <c r="ENP30" s="251"/>
      <c r="ENQ30" s="250"/>
      <c r="ENR30" s="251"/>
      <c r="ENS30" s="251"/>
      <c r="ENT30" s="251"/>
      <c r="ENU30" s="251"/>
      <c r="ENV30" s="250"/>
      <c r="ENW30" s="251"/>
      <c r="ENX30" s="251"/>
      <c r="ENY30" s="251"/>
      <c r="ENZ30" s="251"/>
      <c r="EOA30" s="250"/>
      <c r="EOB30" s="251"/>
      <c r="EOC30" s="251"/>
      <c r="EOD30" s="251"/>
      <c r="EOE30" s="251"/>
      <c r="EOF30" s="250"/>
      <c r="EOG30" s="251"/>
      <c r="EOH30" s="251"/>
      <c r="EOI30" s="251"/>
      <c r="EOJ30" s="251"/>
      <c r="EOK30" s="250"/>
      <c r="EOL30" s="251"/>
      <c r="EOM30" s="251"/>
      <c r="EON30" s="251"/>
      <c r="EOO30" s="251"/>
      <c r="EOP30" s="250"/>
      <c r="EOQ30" s="251"/>
      <c r="EOR30" s="251"/>
      <c r="EOS30" s="251"/>
      <c r="EOT30" s="251"/>
      <c r="EOU30" s="250"/>
      <c r="EOV30" s="251"/>
      <c r="EOW30" s="251"/>
      <c r="EOX30" s="251"/>
      <c r="EOY30" s="251"/>
      <c r="EOZ30" s="250"/>
      <c r="EPA30" s="251"/>
      <c r="EPB30" s="251"/>
      <c r="EPC30" s="251"/>
      <c r="EPD30" s="251"/>
      <c r="EPE30" s="250"/>
      <c r="EPF30" s="251"/>
      <c r="EPG30" s="251"/>
      <c r="EPH30" s="251"/>
      <c r="EPI30" s="251"/>
      <c r="EPJ30" s="250"/>
      <c r="EPK30" s="251"/>
      <c r="EPL30" s="251"/>
      <c r="EPM30" s="251"/>
      <c r="EPN30" s="251"/>
      <c r="EPO30" s="250"/>
      <c r="EPP30" s="251"/>
      <c r="EPQ30" s="251"/>
      <c r="EPR30" s="251"/>
      <c r="EPS30" s="251"/>
      <c r="EPT30" s="250"/>
      <c r="EPU30" s="251"/>
      <c r="EPV30" s="251"/>
      <c r="EPW30" s="251"/>
      <c r="EPX30" s="251"/>
      <c r="EPY30" s="250"/>
      <c r="EPZ30" s="251"/>
      <c r="EQA30" s="251"/>
      <c r="EQB30" s="251"/>
      <c r="EQC30" s="251"/>
      <c r="EQD30" s="250"/>
      <c r="EQE30" s="251"/>
      <c r="EQF30" s="251"/>
      <c r="EQG30" s="251"/>
      <c r="EQH30" s="251"/>
      <c r="EQI30" s="250"/>
      <c r="EQJ30" s="251"/>
      <c r="EQK30" s="251"/>
      <c r="EQL30" s="251"/>
      <c r="EQM30" s="251"/>
      <c r="EQN30" s="250"/>
      <c r="EQO30" s="251"/>
      <c r="EQP30" s="251"/>
      <c r="EQQ30" s="251"/>
      <c r="EQR30" s="251"/>
      <c r="EQS30" s="250"/>
      <c r="EQT30" s="251"/>
      <c r="EQU30" s="251"/>
      <c r="EQV30" s="251"/>
      <c r="EQW30" s="251"/>
      <c r="EQX30" s="250"/>
      <c r="EQY30" s="251"/>
      <c r="EQZ30" s="251"/>
      <c r="ERA30" s="251"/>
      <c r="ERB30" s="251"/>
      <c r="ERC30" s="250"/>
      <c r="ERD30" s="251"/>
      <c r="ERE30" s="251"/>
      <c r="ERF30" s="251"/>
      <c r="ERG30" s="251"/>
      <c r="ERH30" s="250"/>
      <c r="ERI30" s="251"/>
      <c r="ERJ30" s="251"/>
      <c r="ERK30" s="251"/>
      <c r="ERL30" s="251"/>
      <c r="ERM30" s="250"/>
      <c r="ERN30" s="251"/>
      <c r="ERO30" s="251"/>
      <c r="ERP30" s="251"/>
      <c r="ERQ30" s="251"/>
      <c r="ERR30" s="250"/>
      <c r="ERS30" s="251"/>
      <c r="ERT30" s="251"/>
      <c r="ERU30" s="251"/>
      <c r="ERV30" s="251"/>
      <c r="ERW30" s="250"/>
      <c r="ERX30" s="251"/>
      <c r="ERY30" s="251"/>
      <c r="ERZ30" s="251"/>
      <c r="ESA30" s="251"/>
      <c r="ESB30" s="250"/>
      <c r="ESC30" s="251"/>
      <c r="ESD30" s="251"/>
      <c r="ESE30" s="251"/>
      <c r="ESF30" s="251"/>
      <c r="ESG30" s="250"/>
      <c r="ESH30" s="251"/>
      <c r="ESI30" s="251"/>
      <c r="ESJ30" s="251"/>
      <c r="ESK30" s="251"/>
      <c r="ESL30" s="250"/>
      <c r="ESM30" s="251"/>
      <c r="ESN30" s="251"/>
      <c r="ESO30" s="251"/>
      <c r="ESP30" s="251"/>
      <c r="ESQ30" s="250"/>
      <c r="ESR30" s="251"/>
      <c r="ESS30" s="251"/>
      <c r="EST30" s="251"/>
      <c r="ESU30" s="251"/>
      <c r="ESV30" s="250"/>
      <c r="ESW30" s="251"/>
      <c r="ESX30" s="251"/>
      <c r="ESY30" s="251"/>
      <c r="ESZ30" s="251"/>
      <c r="ETA30" s="250"/>
      <c r="ETB30" s="251"/>
      <c r="ETC30" s="251"/>
      <c r="ETD30" s="251"/>
      <c r="ETE30" s="251"/>
      <c r="ETF30" s="250"/>
      <c r="ETG30" s="251"/>
      <c r="ETH30" s="251"/>
      <c r="ETI30" s="251"/>
      <c r="ETJ30" s="251"/>
      <c r="ETK30" s="250"/>
      <c r="ETL30" s="251"/>
      <c r="ETM30" s="251"/>
      <c r="ETN30" s="251"/>
      <c r="ETO30" s="251"/>
      <c r="ETP30" s="250"/>
      <c r="ETQ30" s="251"/>
      <c r="ETR30" s="251"/>
      <c r="ETS30" s="251"/>
      <c r="ETT30" s="251"/>
      <c r="ETU30" s="250"/>
      <c r="ETV30" s="251"/>
      <c r="ETW30" s="251"/>
      <c r="ETX30" s="251"/>
      <c r="ETY30" s="251"/>
      <c r="ETZ30" s="250"/>
      <c r="EUA30" s="251"/>
      <c r="EUB30" s="251"/>
      <c r="EUC30" s="251"/>
      <c r="EUD30" s="251"/>
      <c r="EUE30" s="250"/>
      <c r="EUF30" s="251"/>
      <c r="EUG30" s="251"/>
      <c r="EUH30" s="251"/>
      <c r="EUI30" s="251"/>
      <c r="EUJ30" s="250"/>
      <c r="EUK30" s="251"/>
      <c r="EUL30" s="251"/>
      <c r="EUM30" s="251"/>
      <c r="EUN30" s="251"/>
      <c r="EUO30" s="250"/>
      <c r="EUP30" s="251"/>
      <c r="EUQ30" s="251"/>
      <c r="EUR30" s="251"/>
      <c r="EUS30" s="251"/>
      <c r="EUT30" s="250"/>
      <c r="EUU30" s="251"/>
      <c r="EUV30" s="251"/>
      <c r="EUW30" s="251"/>
      <c r="EUX30" s="251"/>
      <c r="EUY30" s="250"/>
      <c r="EUZ30" s="251"/>
      <c r="EVA30" s="251"/>
      <c r="EVB30" s="251"/>
      <c r="EVC30" s="251"/>
      <c r="EVD30" s="250"/>
      <c r="EVE30" s="251"/>
      <c r="EVF30" s="251"/>
      <c r="EVG30" s="251"/>
      <c r="EVH30" s="251"/>
      <c r="EVI30" s="250"/>
      <c r="EVJ30" s="251"/>
      <c r="EVK30" s="251"/>
      <c r="EVL30" s="251"/>
      <c r="EVM30" s="251"/>
      <c r="EVN30" s="250"/>
      <c r="EVO30" s="251"/>
      <c r="EVP30" s="251"/>
      <c r="EVQ30" s="251"/>
      <c r="EVR30" s="251"/>
      <c r="EVS30" s="250"/>
      <c r="EVT30" s="251"/>
      <c r="EVU30" s="251"/>
      <c r="EVV30" s="251"/>
      <c r="EVW30" s="251"/>
      <c r="EVX30" s="250"/>
      <c r="EVY30" s="251"/>
      <c r="EVZ30" s="251"/>
      <c r="EWA30" s="251"/>
      <c r="EWB30" s="251"/>
      <c r="EWC30" s="250"/>
      <c r="EWD30" s="251"/>
      <c r="EWE30" s="251"/>
      <c r="EWF30" s="251"/>
      <c r="EWG30" s="251"/>
      <c r="EWH30" s="250"/>
      <c r="EWI30" s="251"/>
      <c r="EWJ30" s="251"/>
      <c r="EWK30" s="251"/>
      <c r="EWL30" s="251"/>
      <c r="EWM30" s="250"/>
      <c r="EWN30" s="251"/>
      <c r="EWO30" s="251"/>
      <c r="EWP30" s="251"/>
      <c r="EWQ30" s="251"/>
      <c r="EWR30" s="250"/>
      <c r="EWS30" s="251"/>
      <c r="EWT30" s="251"/>
      <c r="EWU30" s="251"/>
      <c r="EWV30" s="251"/>
      <c r="EWW30" s="250"/>
      <c r="EWX30" s="251"/>
      <c r="EWY30" s="251"/>
      <c r="EWZ30" s="251"/>
      <c r="EXA30" s="251"/>
      <c r="EXB30" s="250"/>
      <c r="EXC30" s="251"/>
      <c r="EXD30" s="251"/>
      <c r="EXE30" s="251"/>
      <c r="EXF30" s="251"/>
      <c r="EXG30" s="250"/>
      <c r="EXH30" s="251"/>
      <c r="EXI30" s="251"/>
      <c r="EXJ30" s="251"/>
      <c r="EXK30" s="251"/>
      <c r="EXL30" s="250"/>
      <c r="EXM30" s="251"/>
      <c r="EXN30" s="251"/>
      <c r="EXO30" s="251"/>
      <c r="EXP30" s="251"/>
      <c r="EXQ30" s="250"/>
      <c r="EXR30" s="251"/>
      <c r="EXS30" s="251"/>
      <c r="EXT30" s="251"/>
      <c r="EXU30" s="251"/>
      <c r="EXV30" s="250"/>
      <c r="EXW30" s="251"/>
      <c r="EXX30" s="251"/>
      <c r="EXY30" s="251"/>
      <c r="EXZ30" s="251"/>
      <c r="EYA30" s="250"/>
      <c r="EYB30" s="251"/>
      <c r="EYC30" s="251"/>
      <c r="EYD30" s="251"/>
      <c r="EYE30" s="251"/>
      <c r="EYF30" s="250"/>
      <c r="EYG30" s="251"/>
      <c r="EYH30" s="251"/>
      <c r="EYI30" s="251"/>
      <c r="EYJ30" s="251"/>
      <c r="EYK30" s="250"/>
      <c r="EYL30" s="251"/>
      <c r="EYM30" s="251"/>
      <c r="EYN30" s="251"/>
      <c r="EYO30" s="251"/>
      <c r="EYP30" s="250"/>
      <c r="EYQ30" s="251"/>
      <c r="EYR30" s="251"/>
      <c r="EYS30" s="251"/>
      <c r="EYT30" s="251"/>
      <c r="EYU30" s="250"/>
      <c r="EYV30" s="251"/>
      <c r="EYW30" s="251"/>
      <c r="EYX30" s="251"/>
      <c r="EYY30" s="251"/>
      <c r="EYZ30" s="250"/>
      <c r="EZA30" s="251"/>
      <c r="EZB30" s="251"/>
      <c r="EZC30" s="251"/>
      <c r="EZD30" s="251"/>
      <c r="EZE30" s="250"/>
      <c r="EZF30" s="251"/>
      <c r="EZG30" s="251"/>
      <c r="EZH30" s="251"/>
      <c r="EZI30" s="251"/>
      <c r="EZJ30" s="250"/>
      <c r="EZK30" s="251"/>
      <c r="EZL30" s="251"/>
      <c r="EZM30" s="251"/>
      <c r="EZN30" s="251"/>
      <c r="EZO30" s="250"/>
      <c r="EZP30" s="251"/>
      <c r="EZQ30" s="251"/>
      <c r="EZR30" s="251"/>
      <c r="EZS30" s="251"/>
      <c r="EZT30" s="250"/>
      <c r="EZU30" s="251"/>
      <c r="EZV30" s="251"/>
      <c r="EZW30" s="251"/>
      <c r="EZX30" s="251"/>
      <c r="EZY30" s="250"/>
      <c r="EZZ30" s="251"/>
      <c r="FAA30" s="251"/>
      <c r="FAB30" s="251"/>
      <c r="FAC30" s="251"/>
      <c r="FAD30" s="250"/>
      <c r="FAE30" s="251"/>
      <c r="FAF30" s="251"/>
      <c r="FAG30" s="251"/>
      <c r="FAH30" s="251"/>
      <c r="FAI30" s="250"/>
      <c r="FAJ30" s="251"/>
      <c r="FAK30" s="251"/>
      <c r="FAL30" s="251"/>
      <c r="FAM30" s="251"/>
      <c r="FAN30" s="250"/>
      <c r="FAO30" s="251"/>
      <c r="FAP30" s="251"/>
      <c r="FAQ30" s="251"/>
      <c r="FAR30" s="251"/>
      <c r="FAS30" s="250"/>
      <c r="FAT30" s="251"/>
      <c r="FAU30" s="251"/>
      <c r="FAV30" s="251"/>
      <c r="FAW30" s="251"/>
      <c r="FAX30" s="250"/>
      <c r="FAY30" s="251"/>
      <c r="FAZ30" s="251"/>
      <c r="FBA30" s="251"/>
      <c r="FBB30" s="251"/>
      <c r="FBC30" s="250"/>
      <c r="FBD30" s="251"/>
      <c r="FBE30" s="251"/>
      <c r="FBF30" s="251"/>
      <c r="FBG30" s="251"/>
      <c r="FBH30" s="250"/>
      <c r="FBI30" s="251"/>
      <c r="FBJ30" s="251"/>
      <c r="FBK30" s="251"/>
      <c r="FBL30" s="251"/>
      <c r="FBM30" s="250"/>
      <c r="FBN30" s="251"/>
      <c r="FBO30" s="251"/>
      <c r="FBP30" s="251"/>
      <c r="FBQ30" s="251"/>
      <c r="FBR30" s="250"/>
      <c r="FBS30" s="251"/>
      <c r="FBT30" s="251"/>
      <c r="FBU30" s="251"/>
      <c r="FBV30" s="251"/>
      <c r="FBW30" s="250"/>
      <c r="FBX30" s="251"/>
      <c r="FBY30" s="251"/>
      <c r="FBZ30" s="251"/>
      <c r="FCA30" s="251"/>
      <c r="FCB30" s="250"/>
      <c r="FCC30" s="251"/>
      <c r="FCD30" s="251"/>
      <c r="FCE30" s="251"/>
      <c r="FCF30" s="251"/>
      <c r="FCG30" s="250"/>
      <c r="FCH30" s="251"/>
      <c r="FCI30" s="251"/>
      <c r="FCJ30" s="251"/>
      <c r="FCK30" s="251"/>
      <c r="FCL30" s="250"/>
      <c r="FCM30" s="251"/>
      <c r="FCN30" s="251"/>
      <c r="FCO30" s="251"/>
      <c r="FCP30" s="251"/>
      <c r="FCQ30" s="250"/>
      <c r="FCR30" s="251"/>
      <c r="FCS30" s="251"/>
      <c r="FCT30" s="251"/>
      <c r="FCU30" s="251"/>
      <c r="FCV30" s="250"/>
      <c r="FCW30" s="251"/>
      <c r="FCX30" s="251"/>
      <c r="FCY30" s="251"/>
      <c r="FCZ30" s="251"/>
      <c r="FDA30" s="250"/>
      <c r="FDB30" s="251"/>
      <c r="FDC30" s="251"/>
      <c r="FDD30" s="251"/>
      <c r="FDE30" s="251"/>
      <c r="FDF30" s="250"/>
      <c r="FDG30" s="251"/>
      <c r="FDH30" s="251"/>
      <c r="FDI30" s="251"/>
      <c r="FDJ30" s="251"/>
      <c r="FDK30" s="250"/>
      <c r="FDL30" s="251"/>
      <c r="FDM30" s="251"/>
      <c r="FDN30" s="251"/>
      <c r="FDO30" s="251"/>
      <c r="FDP30" s="250"/>
      <c r="FDQ30" s="251"/>
      <c r="FDR30" s="251"/>
      <c r="FDS30" s="251"/>
      <c r="FDT30" s="251"/>
      <c r="FDU30" s="250"/>
      <c r="FDV30" s="251"/>
      <c r="FDW30" s="251"/>
      <c r="FDX30" s="251"/>
      <c r="FDY30" s="251"/>
      <c r="FDZ30" s="250"/>
      <c r="FEA30" s="251"/>
      <c r="FEB30" s="251"/>
      <c r="FEC30" s="251"/>
      <c r="FED30" s="251"/>
      <c r="FEE30" s="250"/>
      <c r="FEF30" s="251"/>
      <c r="FEG30" s="251"/>
      <c r="FEH30" s="251"/>
      <c r="FEI30" s="251"/>
      <c r="FEJ30" s="250"/>
      <c r="FEK30" s="251"/>
      <c r="FEL30" s="251"/>
      <c r="FEM30" s="251"/>
      <c r="FEN30" s="251"/>
      <c r="FEO30" s="250"/>
      <c r="FEP30" s="251"/>
      <c r="FEQ30" s="251"/>
      <c r="FER30" s="251"/>
      <c r="FES30" s="251"/>
      <c r="FET30" s="250"/>
      <c r="FEU30" s="251"/>
      <c r="FEV30" s="251"/>
      <c r="FEW30" s="251"/>
      <c r="FEX30" s="251"/>
      <c r="FEY30" s="250"/>
      <c r="FEZ30" s="251"/>
      <c r="FFA30" s="251"/>
      <c r="FFB30" s="251"/>
      <c r="FFC30" s="251"/>
      <c r="FFD30" s="250"/>
      <c r="FFE30" s="251"/>
      <c r="FFF30" s="251"/>
      <c r="FFG30" s="251"/>
      <c r="FFH30" s="251"/>
      <c r="FFI30" s="250"/>
      <c r="FFJ30" s="251"/>
      <c r="FFK30" s="251"/>
      <c r="FFL30" s="251"/>
      <c r="FFM30" s="251"/>
      <c r="FFN30" s="250"/>
      <c r="FFO30" s="251"/>
      <c r="FFP30" s="251"/>
      <c r="FFQ30" s="251"/>
      <c r="FFR30" s="251"/>
      <c r="FFS30" s="250"/>
      <c r="FFT30" s="251"/>
      <c r="FFU30" s="251"/>
      <c r="FFV30" s="251"/>
      <c r="FFW30" s="251"/>
      <c r="FFX30" s="250"/>
      <c r="FFY30" s="251"/>
      <c r="FFZ30" s="251"/>
      <c r="FGA30" s="251"/>
      <c r="FGB30" s="251"/>
      <c r="FGC30" s="250"/>
      <c r="FGD30" s="251"/>
      <c r="FGE30" s="251"/>
      <c r="FGF30" s="251"/>
      <c r="FGG30" s="251"/>
      <c r="FGH30" s="250"/>
      <c r="FGI30" s="251"/>
      <c r="FGJ30" s="251"/>
      <c r="FGK30" s="251"/>
      <c r="FGL30" s="251"/>
      <c r="FGM30" s="250"/>
      <c r="FGN30" s="251"/>
      <c r="FGO30" s="251"/>
      <c r="FGP30" s="251"/>
      <c r="FGQ30" s="251"/>
      <c r="FGR30" s="250"/>
      <c r="FGS30" s="251"/>
      <c r="FGT30" s="251"/>
      <c r="FGU30" s="251"/>
      <c r="FGV30" s="251"/>
      <c r="FGW30" s="250"/>
      <c r="FGX30" s="251"/>
      <c r="FGY30" s="251"/>
      <c r="FGZ30" s="251"/>
      <c r="FHA30" s="251"/>
      <c r="FHB30" s="250"/>
      <c r="FHC30" s="251"/>
      <c r="FHD30" s="251"/>
      <c r="FHE30" s="251"/>
      <c r="FHF30" s="251"/>
      <c r="FHG30" s="250"/>
      <c r="FHH30" s="251"/>
      <c r="FHI30" s="251"/>
      <c r="FHJ30" s="251"/>
      <c r="FHK30" s="251"/>
      <c r="FHL30" s="250"/>
      <c r="FHM30" s="251"/>
      <c r="FHN30" s="251"/>
      <c r="FHO30" s="251"/>
      <c r="FHP30" s="251"/>
      <c r="FHQ30" s="250"/>
      <c r="FHR30" s="251"/>
      <c r="FHS30" s="251"/>
      <c r="FHT30" s="251"/>
      <c r="FHU30" s="251"/>
      <c r="FHV30" s="250"/>
      <c r="FHW30" s="251"/>
      <c r="FHX30" s="251"/>
      <c r="FHY30" s="251"/>
      <c r="FHZ30" s="251"/>
      <c r="FIA30" s="250"/>
      <c r="FIB30" s="251"/>
      <c r="FIC30" s="251"/>
      <c r="FID30" s="251"/>
      <c r="FIE30" s="251"/>
      <c r="FIF30" s="250"/>
      <c r="FIG30" s="251"/>
      <c r="FIH30" s="251"/>
      <c r="FII30" s="251"/>
      <c r="FIJ30" s="251"/>
      <c r="FIK30" s="250"/>
      <c r="FIL30" s="251"/>
      <c r="FIM30" s="251"/>
      <c r="FIN30" s="251"/>
      <c r="FIO30" s="251"/>
      <c r="FIP30" s="250"/>
      <c r="FIQ30" s="251"/>
      <c r="FIR30" s="251"/>
      <c r="FIS30" s="251"/>
      <c r="FIT30" s="251"/>
      <c r="FIU30" s="250"/>
      <c r="FIV30" s="251"/>
      <c r="FIW30" s="251"/>
      <c r="FIX30" s="251"/>
      <c r="FIY30" s="251"/>
      <c r="FIZ30" s="250"/>
      <c r="FJA30" s="251"/>
      <c r="FJB30" s="251"/>
      <c r="FJC30" s="251"/>
      <c r="FJD30" s="251"/>
      <c r="FJE30" s="250"/>
      <c r="FJF30" s="251"/>
      <c r="FJG30" s="251"/>
      <c r="FJH30" s="251"/>
      <c r="FJI30" s="251"/>
      <c r="FJJ30" s="250"/>
      <c r="FJK30" s="251"/>
      <c r="FJL30" s="251"/>
      <c r="FJM30" s="251"/>
      <c r="FJN30" s="251"/>
      <c r="FJO30" s="250"/>
      <c r="FJP30" s="251"/>
      <c r="FJQ30" s="251"/>
      <c r="FJR30" s="251"/>
      <c r="FJS30" s="251"/>
      <c r="FJT30" s="250"/>
      <c r="FJU30" s="251"/>
      <c r="FJV30" s="251"/>
      <c r="FJW30" s="251"/>
      <c r="FJX30" s="251"/>
      <c r="FJY30" s="250"/>
      <c r="FJZ30" s="251"/>
      <c r="FKA30" s="251"/>
      <c r="FKB30" s="251"/>
      <c r="FKC30" s="251"/>
      <c r="FKD30" s="250"/>
      <c r="FKE30" s="251"/>
      <c r="FKF30" s="251"/>
      <c r="FKG30" s="251"/>
      <c r="FKH30" s="251"/>
      <c r="FKI30" s="250"/>
      <c r="FKJ30" s="251"/>
      <c r="FKK30" s="251"/>
      <c r="FKL30" s="251"/>
      <c r="FKM30" s="251"/>
      <c r="FKN30" s="250"/>
      <c r="FKO30" s="251"/>
      <c r="FKP30" s="251"/>
      <c r="FKQ30" s="251"/>
      <c r="FKR30" s="251"/>
      <c r="FKS30" s="250"/>
      <c r="FKT30" s="251"/>
      <c r="FKU30" s="251"/>
      <c r="FKV30" s="251"/>
      <c r="FKW30" s="251"/>
      <c r="FKX30" s="250"/>
      <c r="FKY30" s="251"/>
      <c r="FKZ30" s="251"/>
      <c r="FLA30" s="251"/>
      <c r="FLB30" s="251"/>
      <c r="FLC30" s="250"/>
      <c r="FLD30" s="251"/>
      <c r="FLE30" s="251"/>
      <c r="FLF30" s="251"/>
      <c r="FLG30" s="251"/>
      <c r="FLH30" s="250"/>
      <c r="FLI30" s="251"/>
      <c r="FLJ30" s="251"/>
      <c r="FLK30" s="251"/>
      <c r="FLL30" s="251"/>
      <c r="FLM30" s="250"/>
      <c r="FLN30" s="251"/>
      <c r="FLO30" s="251"/>
      <c r="FLP30" s="251"/>
      <c r="FLQ30" s="251"/>
      <c r="FLR30" s="250"/>
      <c r="FLS30" s="251"/>
      <c r="FLT30" s="251"/>
      <c r="FLU30" s="251"/>
      <c r="FLV30" s="251"/>
      <c r="FLW30" s="250"/>
      <c r="FLX30" s="251"/>
      <c r="FLY30" s="251"/>
      <c r="FLZ30" s="251"/>
      <c r="FMA30" s="251"/>
      <c r="FMB30" s="250"/>
      <c r="FMC30" s="251"/>
      <c r="FMD30" s="251"/>
      <c r="FME30" s="251"/>
      <c r="FMF30" s="251"/>
      <c r="FMG30" s="250"/>
      <c r="FMH30" s="251"/>
      <c r="FMI30" s="251"/>
      <c r="FMJ30" s="251"/>
      <c r="FMK30" s="251"/>
      <c r="FML30" s="250"/>
      <c r="FMM30" s="251"/>
      <c r="FMN30" s="251"/>
      <c r="FMO30" s="251"/>
      <c r="FMP30" s="251"/>
      <c r="FMQ30" s="250"/>
      <c r="FMR30" s="251"/>
      <c r="FMS30" s="251"/>
      <c r="FMT30" s="251"/>
      <c r="FMU30" s="251"/>
      <c r="FMV30" s="250"/>
      <c r="FMW30" s="251"/>
      <c r="FMX30" s="251"/>
      <c r="FMY30" s="251"/>
      <c r="FMZ30" s="251"/>
      <c r="FNA30" s="250"/>
      <c r="FNB30" s="251"/>
      <c r="FNC30" s="251"/>
      <c r="FND30" s="251"/>
      <c r="FNE30" s="251"/>
      <c r="FNF30" s="250"/>
      <c r="FNG30" s="251"/>
      <c r="FNH30" s="251"/>
      <c r="FNI30" s="251"/>
      <c r="FNJ30" s="251"/>
      <c r="FNK30" s="250"/>
      <c r="FNL30" s="251"/>
      <c r="FNM30" s="251"/>
      <c r="FNN30" s="251"/>
      <c r="FNO30" s="251"/>
      <c r="FNP30" s="250"/>
      <c r="FNQ30" s="251"/>
      <c r="FNR30" s="251"/>
      <c r="FNS30" s="251"/>
      <c r="FNT30" s="251"/>
      <c r="FNU30" s="250"/>
      <c r="FNV30" s="251"/>
      <c r="FNW30" s="251"/>
      <c r="FNX30" s="251"/>
      <c r="FNY30" s="251"/>
      <c r="FNZ30" s="250"/>
      <c r="FOA30" s="251"/>
      <c r="FOB30" s="251"/>
      <c r="FOC30" s="251"/>
      <c r="FOD30" s="251"/>
      <c r="FOE30" s="250"/>
      <c r="FOF30" s="251"/>
      <c r="FOG30" s="251"/>
      <c r="FOH30" s="251"/>
      <c r="FOI30" s="251"/>
      <c r="FOJ30" s="250"/>
      <c r="FOK30" s="251"/>
      <c r="FOL30" s="251"/>
      <c r="FOM30" s="251"/>
      <c r="FON30" s="251"/>
      <c r="FOO30" s="250"/>
      <c r="FOP30" s="251"/>
      <c r="FOQ30" s="251"/>
      <c r="FOR30" s="251"/>
      <c r="FOS30" s="251"/>
      <c r="FOT30" s="250"/>
      <c r="FOU30" s="251"/>
      <c r="FOV30" s="251"/>
      <c r="FOW30" s="251"/>
      <c r="FOX30" s="251"/>
      <c r="FOY30" s="250"/>
      <c r="FOZ30" s="251"/>
      <c r="FPA30" s="251"/>
      <c r="FPB30" s="251"/>
      <c r="FPC30" s="251"/>
      <c r="FPD30" s="250"/>
      <c r="FPE30" s="251"/>
      <c r="FPF30" s="251"/>
      <c r="FPG30" s="251"/>
      <c r="FPH30" s="251"/>
      <c r="FPI30" s="250"/>
      <c r="FPJ30" s="251"/>
      <c r="FPK30" s="251"/>
      <c r="FPL30" s="251"/>
      <c r="FPM30" s="251"/>
      <c r="FPN30" s="250"/>
      <c r="FPO30" s="251"/>
      <c r="FPP30" s="251"/>
      <c r="FPQ30" s="251"/>
      <c r="FPR30" s="251"/>
      <c r="FPS30" s="250"/>
      <c r="FPT30" s="251"/>
      <c r="FPU30" s="251"/>
      <c r="FPV30" s="251"/>
      <c r="FPW30" s="251"/>
      <c r="FPX30" s="250"/>
      <c r="FPY30" s="251"/>
      <c r="FPZ30" s="251"/>
      <c r="FQA30" s="251"/>
      <c r="FQB30" s="251"/>
      <c r="FQC30" s="250"/>
      <c r="FQD30" s="251"/>
      <c r="FQE30" s="251"/>
      <c r="FQF30" s="251"/>
      <c r="FQG30" s="251"/>
      <c r="FQH30" s="250"/>
      <c r="FQI30" s="251"/>
      <c r="FQJ30" s="251"/>
      <c r="FQK30" s="251"/>
      <c r="FQL30" s="251"/>
      <c r="FQM30" s="250"/>
      <c r="FQN30" s="251"/>
      <c r="FQO30" s="251"/>
      <c r="FQP30" s="251"/>
      <c r="FQQ30" s="251"/>
      <c r="FQR30" s="250"/>
      <c r="FQS30" s="251"/>
      <c r="FQT30" s="251"/>
      <c r="FQU30" s="251"/>
      <c r="FQV30" s="251"/>
      <c r="FQW30" s="250"/>
      <c r="FQX30" s="251"/>
      <c r="FQY30" s="251"/>
      <c r="FQZ30" s="251"/>
      <c r="FRA30" s="251"/>
      <c r="FRB30" s="250"/>
      <c r="FRC30" s="251"/>
      <c r="FRD30" s="251"/>
      <c r="FRE30" s="251"/>
      <c r="FRF30" s="251"/>
      <c r="FRG30" s="250"/>
      <c r="FRH30" s="251"/>
      <c r="FRI30" s="251"/>
      <c r="FRJ30" s="251"/>
      <c r="FRK30" s="251"/>
      <c r="FRL30" s="250"/>
      <c r="FRM30" s="251"/>
      <c r="FRN30" s="251"/>
      <c r="FRO30" s="251"/>
      <c r="FRP30" s="251"/>
      <c r="FRQ30" s="250"/>
      <c r="FRR30" s="251"/>
      <c r="FRS30" s="251"/>
      <c r="FRT30" s="251"/>
      <c r="FRU30" s="251"/>
      <c r="FRV30" s="250"/>
      <c r="FRW30" s="251"/>
      <c r="FRX30" s="251"/>
      <c r="FRY30" s="251"/>
      <c r="FRZ30" s="251"/>
      <c r="FSA30" s="250"/>
      <c r="FSB30" s="251"/>
      <c r="FSC30" s="251"/>
      <c r="FSD30" s="251"/>
      <c r="FSE30" s="251"/>
      <c r="FSF30" s="250"/>
      <c r="FSG30" s="251"/>
      <c r="FSH30" s="251"/>
      <c r="FSI30" s="251"/>
      <c r="FSJ30" s="251"/>
      <c r="FSK30" s="250"/>
      <c r="FSL30" s="251"/>
      <c r="FSM30" s="251"/>
      <c r="FSN30" s="251"/>
      <c r="FSO30" s="251"/>
      <c r="FSP30" s="250"/>
      <c r="FSQ30" s="251"/>
      <c r="FSR30" s="251"/>
      <c r="FSS30" s="251"/>
      <c r="FST30" s="251"/>
      <c r="FSU30" s="250"/>
      <c r="FSV30" s="251"/>
      <c r="FSW30" s="251"/>
      <c r="FSX30" s="251"/>
      <c r="FSY30" s="251"/>
      <c r="FSZ30" s="250"/>
      <c r="FTA30" s="251"/>
      <c r="FTB30" s="251"/>
      <c r="FTC30" s="251"/>
      <c r="FTD30" s="251"/>
      <c r="FTE30" s="250"/>
      <c r="FTF30" s="251"/>
      <c r="FTG30" s="251"/>
      <c r="FTH30" s="251"/>
      <c r="FTI30" s="251"/>
      <c r="FTJ30" s="250"/>
      <c r="FTK30" s="251"/>
      <c r="FTL30" s="251"/>
      <c r="FTM30" s="251"/>
      <c r="FTN30" s="251"/>
      <c r="FTO30" s="250"/>
      <c r="FTP30" s="251"/>
      <c r="FTQ30" s="251"/>
      <c r="FTR30" s="251"/>
      <c r="FTS30" s="251"/>
      <c r="FTT30" s="250"/>
      <c r="FTU30" s="251"/>
      <c r="FTV30" s="251"/>
      <c r="FTW30" s="251"/>
      <c r="FTX30" s="251"/>
      <c r="FTY30" s="250"/>
      <c r="FTZ30" s="251"/>
      <c r="FUA30" s="251"/>
      <c r="FUB30" s="251"/>
      <c r="FUC30" s="251"/>
      <c r="FUD30" s="250"/>
      <c r="FUE30" s="251"/>
      <c r="FUF30" s="251"/>
      <c r="FUG30" s="251"/>
      <c r="FUH30" s="251"/>
      <c r="FUI30" s="250"/>
      <c r="FUJ30" s="251"/>
      <c r="FUK30" s="251"/>
      <c r="FUL30" s="251"/>
      <c r="FUM30" s="251"/>
      <c r="FUN30" s="250"/>
      <c r="FUO30" s="251"/>
      <c r="FUP30" s="251"/>
      <c r="FUQ30" s="251"/>
      <c r="FUR30" s="251"/>
      <c r="FUS30" s="250"/>
      <c r="FUT30" s="251"/>
      <c r="FUU30" s="251"/>
      <c r="FUV30" s="251"/>
      <c r="FUW30" s="251"/>
      <c r="FUX30" s="250"/>
      <c r="FUY30" s="251"/>
      <c r="FUZ30" s="251"/>
      <c r="FVA30" s="251"/>
      <c r="FVB30" s="251"/>
      <c r="FVC30" s="250"/>
      <c r="FVD30" s="251"/>
      <c r="FVE30" s="251"/>
      <c r="FVF30" s="251"/>
      <c r="FVG30" s="251"/>
      <c r="FVH30" s="250"/>
      <c r="FVI30" s="251"/>
      <c r="FVJ30" s="251"/>
      <c r="FVK30" s="251"/>
      <c r="FVL30" s="251"/>
      <c r="FVM30" s="250"/>
      <c r="FVN30" s="251"/>
      <c r="FVO30" s="251"/>
      <c r="FVP30" s="251"/>
      <c r="FVQ30" s="251"/>
      <c r="FVR30" s="250"/>
      <c r="FVS30" s="251"/>
      <c r="FVT30" s="251"/>
      <c r="FVU30" s="251"/>
      <c r="FVV30" s="251"/>
      <c r="FVW30" s="250"/>
      <c r="FVX30" s="251"/>
      <c r="FVY30" s="251"/>
      <c r="FVZ30" s="251"/>
      <c r="FWA30" s="251"/>
      <c r="FWB30" s="250"/>
      <c r="FWC30" s="251"/>
      <c r="FWD30" s="251"/>
      <c r="FWE30" s="251"/>
      <c r="FWF30" s="251"/>
      <c r="FWG30" s="250"/>
      <c r="FWH30" s="251"/>
      <c r="FWI30" s="251"/>
      <c r="FWJ30" s="251"/>
      <c r="FWK30" s="251"/>
      <c r="FWL30" s="250"/>
      <c r="FWM30" s="251"/>
      <c r="FWN30" s="251"/>
      <c r="FWO30" s="251"/>
      <c r="FWP30" s="251"/>
      <c r="FWQ30" s="250"/>
      <c r="FWR30" s="251"/>
      <c r="FWS30" s="251"/>
      <c r="FWT30" s="251"/>
      <c r="FWU30" s="251"/>
      <c r="FWV30" s="250"/>
      <c r="FWW30" s="251"/>
      <c r="FWX30" s="251"/>
      <c r="FWY30" s="251"/>
      <c r="FWZ30" s="251"/>
      <c r="FXA30" s="250"/>
      <c r="FXB30" s="251"/>
      <c r="FXC30" s="251"/>
      <c r="FXD30" s="251"/>
      <c r="FXE30" s="251"/>
      <c r="FXF30" s="250"/>
      <c r="FXG30" s="251"/>
      <c r="FXH30" s="251"/>
      <c r="FXI30" s="251"/>
      <c r="FXJ30" s="251"/>
      <c r="FXK30" s="250"/>
      <c r="FXL30" s="251"/>
      <c r="FXM30" s="251"/>
      <c r="FXN30" s="251"/>
      <c r="FXO30" s="251"/>
      <c r="FXP30" s="250"/>
      <c r="FXQ30" s="251"/>
      <c r="FXR30" s="251"/>
      <c r="FXS30" s="251"/>
      <c r="FXT30" s="251"/>
      <c r="FXU30" s="250"/>
      <c r="FXV30" s="251"/>
      <c r="FXW30" s="251"/>
      <c r="FXX30" s="251"/>
      <c r="FXY30" s="251"/>
      <c r="FXZ30" s="250"/>
      <c r="FYA30" s="251"/>
      <c r="FYB30" s="251"/>
      <c r="FYC30" s="251"/>
      <c r="FYD30" s="251"/>
      <c r="FYE30" s="250"/>
      <c r="FYF30" s="251"/>
      <c r="FYG30" s="251"/>
      <c r="FYH30" s="251"/>
      <c r="FYI30" s="251"/>
      <c r="FYJ30" s="250"/>
      <c r="FYK30" s="251"/>
      <c r="FYL30" s="251"/>
      <c r="FYM30" s="251"/>
      <c r="FYN30" s="251"/>
      <c r="FYO30" s="250"/>
      <c r="FYP30" s="251"/>
      <c r="FYQ30" s="251"/>
      <c r="FYR30" s="251"/>
      <c r="FYS30" s="251"/>
      <c r="FYT30" s="250"/>
      <c r="FYU30" s="251"/>
      <c r="FYV30" s="251"/>
      <c r="FYW30" s="251"/>
      <c r="FYX30" s="251"/>
      <c r="FYY30" s="250"/>
      <c r="FYZ30" s="251"/>
      <c r="FZA30" s="251"/>
      <c r="FZB30" s="251"/>
      <c r="FZC30" s="251"/>
      <c r="FZD30" s="250"/>
      <c r="FZE30" s="251"/>
      <c r="FZF30" s="251"/>
      <c r="FZG30" s="251"/>
      <c r="FZH30" s="251"/>
      <c r="FZI30" s="250"/>
      <c r="FZJ30" s="251"/>
      <c r="FZK30" s="251"/>
      <c r="FZL30" s="251"/>
      <c r="FZM30" s="251"/>
      <c r="FZN30" s="250"/>
      <c r="FZO30" s="251"/>
      <c r="FZP30" s="251"/>
      <c r="FZQ30" s="251"/>
      <c r="FZR30" s="251"/>
      <c r="FZS30" s="250"/>
      <c r="FZT30" s="251"/>
      <c r="FZU30" s="251"/>
      <c r="FZV30" s="251"/>
      <c r="FZW30" s="251"/>
      <c r="FZX30" s="250"/>
      <c r="FZY30" s="251"/>
      <c r="FZZ30" s="251"/>
      <c r="GAA30" s="251"/>
      <c r="GAB30" s="251"/>
      <c r="GAC30" s="250"/>
      <c r="GAD30" s="251"/>
      <c r="GAE30" s="251"/>
      <c r="GAF30" s="251"/>
      <c r="GAG30" s="251"/>
      <c r="GAH30" s="250"/>
      <c r="GAI30" s="251"/>
      <c r="GAJ30" s="251"/>
      <c r="GAK30" s="251"/>
      <c r="GAL30" s="251"/>
      <c r="GAM30" s="250"/>
      <c r="GAN30" s="251"/>
      <c r="GAO30" s="251"/>
      <c r="GAP30" s="251"/>
      <c r="GAQ30" s="251"/>
      <c r="GAR30" s="250"/>
      <c r="GAS30" s="251"/>
      <c r="GAT30" s="251"/>
      <c r="GAU30" s="251"/>
      <c r="GAV30" s="251"/>
      <c r="GAW30" s="250"/>
      <c r="GAX30" s="251"/>
      <c r="GAY30" s="251"/>
      <c r="GAZ30" s="251"/>
      <c r="GBA30" s="251"/>
      <c r="GBB30" s="250"/>
      <c r="GBC30" s="251"/>
      <c r="GBD30" s="251"/>
      <c r="GBE30" s="251"/>
      <c r="GBF30" s="251"/>
      <c r="GBG30" s="250"/>
      <c r="GBH30" s="251"/>
      <c r="GBI30" s="251"/>
      <c r="GBJ30" s="251"/>
      <c r="GBK30" s="251"/>
      <c r="GBL30" s="250"/>
      <c r="GBM30" s="251"/>
      <c r="GBN30" s="251"/>
      <c r="GBO30" s="251"/>
      <c r="GBP30" s="251"/>
      <c r="GBQ30" s="250"/>
      <c r="GBR30" s="251"/>
      <c r="GBS30" s="251"/>
      <c r="GBT30" s="251"/>
      <c r="GBU30" s="251"/>
      <c r="GBV30" s="250"/>
      <c r="GBW30" s="251"/>
      <c r="GBX30" s="251"/>
      <c r="GBY30" s="251"/>
      <c r="GBZ30" s="251"/>
      <c r="GCA30" s="250"/>
      <c r="GCB30" s="251"/>
      <c r="GCC30" s="251"/>
      <c r="GCD30" s="251"/>
      <c r="GCE30" s="251"/>
      <c r="GCF30" s="250"/>
      <c r="GCG30" s="251"/>
      <c r="GCH30" s="251"/>
      <c r="GCI30" s="251"/>
      <c r="GCJ30" s="251"/>
      <c r="GCK30" s="250"/>
      <c r="GCL30" s="251"/>
      <c r="GCM30" s="251"/>
      <c r="GCN30" s="251"/>
      <c r="GCO30" s="251"/>
      <c r="GCP30" s="250"/>
      <c r="GCQ30" s="251"/>
      <c r="GCR30" s="251"/>
      <c r="GCS30" s="251"/>
      <c r="GCT30" s="251"/>
      <c r="GCU30" s="250"/>
      <c r="GCV30" s="251"/>
      <c r="GCW30" s="251"/>
      <c r="GCX30" s="251"/>
      <c r="GCY30" s="251"/>
      <c r="GCZ30" s="250"/>
      <c r="GDA30" s="251"/>
      <c r="GDB30" s="251"/>
      <c r="GDC30" s="251"/>
      <c r="GDD30" s="251"/>
      <c r="GDE30" s="250"/>
      <c r="GDF30" s="251"/>
      <c r="GDG30" s="251"/>
      <c r="GDH30" s="251"/>
      <c r="GDI30" s="251"/>
      <c r="GDJ30" s="250"/>
      <c r="GDK30" s="251"/>
      <c r="GDL30" s="251"/>
      <c r="GDM30" s="251"/>
      <c r="GDN30" s="251"/>
      <c r="GDO30" s="250"/>
      <c r="GDP30" s="251"/>
      <c r="GDQ30" s="251"/>
      <c r="GDR30" s="251"/>
      <c r="GDS30" s="251"/>
      <c r="GDT30" s="250"/>
      <c r="GDU30" s="251"/>
      <c r="GDV30" s="251"/>
      <c r="GDW30" s="251"/>
      <c r="GDX30" s="251"/>
      <c r="GDY30" s="250"/>
      <c r="GDZ30" s="251"/>
      <c r="GEA30" s="251"/>
      <c r="GEB30" s="251"/>
      <c r="GEC30" s="251"/>
      <c r="GED30" s="250"/>
      <c r="GEE30" s="251"/>
      <c r="GEF30" s="251"/>
      <c r="GEG30" s="251"/>
      <c r="GEH30" s="251"/>
      <c r="GEI30" s="250"/>
      <c r="GEJ30" s="251"/>
      <c r="GEK30" s="251"/>
      <c r="GEL30" s="251"/>
      <c r="GEM30" s="251"/>
      <c r="GEN30" s="250"/>
      <c r="GEO30" s="251"/>
      <c r="GEP30" s="251"/>
      <c r="GEQ30" s="251"/>
      <c r="GER30" s="251"/>
      <c r="GES30" s="250"/>
      <c r="GET30" s="251"/>
      <c r="GEU30" s="251"/>
      <c r="GEV30" s="251"/>
      <c r="GEW30" s="251"/>
      <c r="GEX30" s="250"/>
      <c r="GEY30" s="251"/>
      <c r="GEZ30" s="251"/>
      <c r="GFA30" s="251"/>
      <c r="GFB30" s="251"/>
      <c r="GFC30" s="250"/>
      <c r="GFD30" s="251"/>
      <c r="GFE30" s="251"/>
      <c r="GFF30" s="251"/>
      <c r="GFG30" s="251"/>
      <c r="GFH30" s="250"/>
      <c r="GFI30" s="251"/>
      <c r="GFJ30" s="251"/>
      <c r="GFK30" s="251"/>
      <c r="GFL30" s="251"/>
      <c r="GFM30" s="250"/>
      <c r="GFN30" s="251"/>
      <c r="GFO30" s="251"/>
      <c r="GFP30" s="251"/>
      <c r="GFQ30" s="251"/>
      <c r="GFR30" s="250"/>
      <c r="GFS30" s="251"/>
      <c r="GFT30" s="251"/>
      <c r="GFU30" s="251"/>
      <c r="GFV30" s="251"/>
      <c r="GFW30" s="250"/>
      <c r="GFX30" s="251"/>
      <c r="GFY30" s="251"/>
      <c r="GFZ30" s="251"/>
      <c r="GGA30" s="251"/>
      <c r="GGB30" s="250"/>
      <c r="GGC30" s="251"/>
      <c r="GGD30" s="251"/>
      <c r="GGE30" s="251"/>
      <c r="GGF30" s="251"/>
      <c r="GGG30" s="250"/>
      <c r="GGH30" s="251"/>
      <c r="GGI30" s="251"/>
      <c r="GGJ30" s="251"/>
      <c r="GGK30" s="251"/>
      <c r="GGL30" s="250"/>
      <c r="GGM30" s="251"/>
      <c r="GGN30" s="251"/>
      <c r="GGO30" s="251"/>
      <c r="GGP30" s="251"/>
      <c r="GGQ30" s="250"/>
      <c r="GGR30" s="251"/>
      <c r="GGS30" s="251"/>
      <c r="GGT30" s="251"/>
      <c r="GGU30" s="251"/>
      <c r="GGV30" s="250"/>
      <c r="GGW30" s="251"/>
      <c r="GGX30" s="251"/>
      <c r="GGY30" s="251"/>
      <c r="GGZ30" s="251"/>
      <c r="GHA30" s="250"/>
      <c r="GHB30" s="251"/>
      <c r="GHC30" s="251"/>
      <c r="GHD30" s="251"/>
      <c r="GHE30" s="251"/>
      <c r="GHF30" s="250"/>
      <c r="GHG30" s="251"/>
      <c r="GHH30" s="251"/>
      <c r="GHI30" s="251"/>
      <c r="GHJ30" s="251"/>
      <c r="GHK30" s="250"/>
      <c r="GHL30" s="251"/>
      <c r="GHM30" s="251"/>
      <c r="GHN30" s="251"/>
      <c r="GHO30" s="251"/>
      <c r="GHP30" s="250"/>
      <c r="GHQ30" s="251"/>
      <c r="GHR30" s="251"/>
      <c r="GHS30" s="251"/>
      <c r="GHT30" s="251"/>
      <c r="GHU30" s="250"/>
      <c r="GHV30" s="251"/>
      <c r="GHW30" s="251"/>
      <c r="GHX30" s="251"/>
      <c r="GHY30" s="251"/>
      <c r="GHZ30" s="250"/>
      <c r="GIA30" s="251"/>
      <c r="GIB30" s="251"/>
      <c r="GIC30" s="251"/>
      <c r="GID30" s="251"/>
      <c r="GIE30" s="250"/>
      <c r="GIF30" s="251"/>
      <c r="GIG30" s="251"/>
      <c r="GIH30" s="251"/>
      <c r="GII30" s="251"/>
      <c r="GIJ30" s="250"/>
      <c r="GIK30" s="251"/>
      <c r="GIL30" s="251"/>
      <c r="GIM30" s="251"/>
      <c r="GIN30" s="251"/>
      <c r="GIO30" s="250"/>
      <c r="GIP30" s="251"/>
      <c r="GIQ30" s="251"/>
      <c r="GIR30" s="251"/>
      <c r="GIS30" s="251"/>
      <c r="GIT30" s="250"/>
      <c r="GIU30" s="251"/>
      <c r="GIV30" s="251"/>
      <c r="GIW30" s="251"/>
      <c r="GIX30" s="251"/>
      <c r="GIY30" s="250"/>
      <c r="GIZ30" s="251"/>
      <c r="GJA30" s="251"/>
      <c r="GJB30" s="251"/>
      <c r="GJC30" s="251"/>
      <c r="GJD30" s="250"/>
      <c r="GJE30" s="251"/>
      <c r="GJF30" s="251"/>
      <c r="GJG30" s="251"/>
      <c r="GJH30" s="251"/>
      <c r="GJI30" s="250"/>
      <c r="GJJ30" s="251"/>
      <c r="GJK30" s="251"/>
      <c r="GJL30" s="251"/>
      <c r="GJM30" s="251"/>
      <c r="GJN30" s="250"/>
      <c r="GJO30" s="251"/>
      <c r="GJP30" s="251"/>
      <c r="GJQ30" s="251"/>
      <c r="GJR30" s="251"/>
      <c r="GJS30" s="250"/>
      <c r="GJT30" s="251"/>
      <c r="GJU30" s="251"/>
      <c r="GJV30" s="251"/>
      <c r="GJW30" s="251"/>
      <c r="GJX30" s="250"/>
      <c r="GJY30" s="251"/>
      <c r="GJZ30" s="251"/>
      <c r="GKA30" s="251"/>
      <c r="GKB30" s="251"/>
      <c r="GKC30" s="250"/>
      <c r="GKD30" s="251"/>
      <c r="GKE30" s="251"/>
      <c r="GKF30" s="251"/>
      <c r="GKG30" s="251"/>
      <c r="GKH30" s="250"/>
      <c r="GKI30" s="251"/>
      <c r="GKJ30" s="251"/>
      <c r="GKK30" s="251"/>
      <c r="GKL30" s="251"/>
      <c r="GKM30" s="250"/>
      <c r="GKN30" s="251"/>
      <c r="GKO30" s="251"/>
      <c r="GKP30" s="251"/>
      <c r="GKQ30" s="251"/>
      <c r="GKR30" s="250"/>
      <c r="GKS30" s="251"/>
      <c r="GKT30" s="251"/>
      <c r="GKU30" s="251"/>
      <c r="GKV30" s="251"/>
      <c r="GKW30" s="250"/>
      <c r="GKX30" s="251"/>
      <c r="GKY30" s="251"/>
      <c r="GKZ30" s="251"/>
      <c r="GLA30" s="251"/>
      <c r="GLB30" s="250"/>
      <c r="GLC30" s="251"/>
      <c r="GLD30" s="251"/>
      <c r="GLE30" s="251"/>
      <c r="GLF30" s="251"/>
      <c r="GLG30" s="250"/>
      <c r="GLH30" s="251"/>
      <c r="GLI30" s="251"/>
      <c r="GLJ30" s="251"/>
      <c r="GLK30" s="251"/>
      <c r="GLL30" s="250"/>
      <c r="GLM30" s="251"/>
      <c r="GLN30" s="251"/>
      <c r="GLO30" s="251"/>
      <c r="GLP30" s="251"/>
      <c r="GLQ30" s="250"/>
      <c r="GLR30" s="251"/>
      <c r="GLS30" s="251"/>
      <c r="GLT30" s="251"/>
      <c r="GLU30" s="251"/>
      <c r="GLV30" s="250"/>
      <c r="GLW30" s="251"/>
      <c r="GLX30" s="251"/>
      <c r="GLY30" s="251"/>
      <c r="GLZ30" s="251"/>
      <c r="GMA30" s="250"/>
      <c r="GMB30" s="251"/>
      <c r="GMC30" s="251"/>
      <c r="GMD30" s="251"/>
      <c r="GME30" s="251"/>
      <c r="GMF30" s="250"/>
      <c r="GMG30" s="251"/>
      <c r="GMH30" s="251"/>
      <c r="GMI30" s="251"/>
      <c r="GMJ30" s="251"/>
      <c r="GMK30" s="250"/>
      <c r="GML30" s="251"/>
      <c r="GMM30" s="251"/>
      <c r="GMN30" s="251"/>
      <c r="GMO30" s="251"/>
      <c r="GMP30" s="250"/>
      <c r="GMQ30" s="251"/>
      <c r="GMR30" s="251"/>
      <c r="GMS30" s="251"/>
      <c r="GMT30" s="251"/>
      <c r="GMU30" s="250"/>
      <c r="GMV30" s="251"/>
      <c r="GMW30" s="251"/>
      <c r="GMX30" s="251"/>
      <c r="GMY30" s="251"/>
      <c r="GMZ30" s="250"/>
      <c r="GNA30" s="251"/>
      <c r="GNB30" s="251"/>
      <c r="GNC30" s="251"/>
      <c r="GND30" s="251"/>
      <c r="GNE30" s="250"/>
      <c r="GNF30" s="251"/>
      <c r="GNG30" s="251"/>
      <c r="GNH30" s="251"/>
      <c r="GNI30" s="251"/>
      <c r="GNJ30" s="250"/>
      <c r="GNK30" s="251"/>
      <c r="GNL30" s="251"/>
      <c r="GNM30" s="251"/>
      <c r="GNN30" s="251"/>
      <c r="GNO30" s="250"/>
      <c r="GNP30" s="251"/>
      <c r="GNQ30" s="251"/>
      <c r="GNR30" s="251"/>
      <c r="GNS30" s="251"/>
      <c r="GNT30" s="250"/>
      <c r="GNU30" s="251"/>
      <c r="GNV30" s="251"/>
      <c r="GNW30" s="251"/>
      <c r="GNX30" s="251"/>
      <c r="GNY30" s="250"/>
      <c r="GNZ30" s="251"/>
      <c r="GOA30" s="251"/>
      <c r="GOB30" s="251"/>
      <c r="GOC30" s="251"/>
      <c r="GOD30" s="250"/>
      <c r="GOE30" s="251"/>
      <c r="GOF30" s="251"/>
      <c r="GOG30" s="251"/>
      <c r="GOH30" s="251"/>
      <c r="GOI30" s="250"/>
      <c r="GOJ30" s="251"/>
      <c r="GOK30" s="251"/>
      <c r="GOL30" s="251"/>
      <c r="GOM30" s="251"/>
      <c r="GON30" s="250"/>
      <c r="GOO30" s="251"/>
      <c r="GOP30" s="251"/>
      <c r="GOQ30" s="251"/>
      <c r="GOR30" s="251"/>
      <c r="GOS30" s="250"/>
      <c r="GOT30" s="251"/>
      <c r="GOU30" s="251"/>
      <c r="GOV30" s="251"/>
      <c r="GOW30" s="251"/>
      <c r="GOX30" s="250"/>
      <c r="GOY30" s="251"/>
      <c r="GOZ30" s="251"/>
      <c r="GPA30" s="251"/>
      <c r="GPB30" s="251"/>
      <c r="GPC30" s="250"/>
      <c r="GPD30" s="251"/>
      <c r="GPE30" s="251"/>
      <c r="GPF30" s="251"/>
      <c r="GPG30" s="251"/>
      <c r="GPH30" s="250"/>
      <c r="GPI30" s="251"/>
      <c r="GPJ30" s="251"/>
      <c r="GPK30" s="251"/>
      <c r="GPL30" s="251"/>
      <c r="GPM30" s="250"/>
      <c r="GPN30" s="251"/>
      <c r="GPO30" s="251"/>
      <c r="GPP30" s="251"/>
      <c r="GPQ30" s="251"/>
      <c r="GPR30" s="250"/>
      <c r="GPS30" s="251"/>
      <c r="GPT30" s="251"/>
      <c r="GPU30" s="251"/>
      <c r="GPV30" s="251"/>
      <c r="GPW30" s="250"/>
      <c r="GPX30" s="251"/>
      <c r="GPY30" s="251"/>
      <c r="GPZ30" s="251"/>
      <c r="GQA30" s="251"/>
      <c r="GQB30" s="250"/>
      <c r="GQC30" s="251"/>
      <c r="GQD30" s="251"/>
      <c r="GQE30" s="251"/>
      <c r="GQF30" s="251"/>
      <c r="GQG30" s="250"/>
      <c r="GQH30" s="251"/>
      <c r="GQI30" s="251"/>
      <c r="GQJ30" s="251"/>
      <c r="GQK30" s="251"/>
      <c r="GQL30" s="250"/>
      <c r="GQM30" s="251"/>
      <c r="GQN30" s="251"/>
      <c r="GQO30" s="251"/>
      <c r="GQP30" s="251"/>
      <c r="GQQ30" s="250"/>
      <c r="GQR30" s="251"/>
      <c r="GQS30" s="251"/>
      <c r="GQT30" s="251"/>
      <c r="GQU30" s="251"/>
      <c r="GQV30" s="250"/>
      <c r="GQW30" s="251"/>
      <c r="GQX30" s="251"/>
      <c r="GQY30" s="251"/>
      <c r="GQZ30" s="251"/>
      <c r="GRA30" s="250"/>
      <c r="GRB30" s="251"/>
      <c r="GRC30" s="251"/>
      <c r="GRD30" s="251"/>
      <c r="GRE30" s="251"/>
      <c r="GRF30" s="250"/>
      <c r="GRG30" s="251"/>
      <c r="GRH30" s="251"/>
      <c r="GRI30" s="251"/>
      <c r="GRJ30" s="251"/>
      <c r="GRK30" s="250"/>
      <c r="GRL30" s="251"/>
      <c r="GRM30" s="251"/>
      <c r="GRN30" s="251"/>
      <c r="GRO30" s="251"/>
      <c r="GRP30" s="250"/>
      <c r="GRQ30" s="251"/>
      <c r="GRR30" s="251"/>
      <c r="GRS30" s="251"/>
      <c r="GRT30" s="251"/>
      <c r="GRU30" s="250"/>
      <c r="GRV30" s="251"/>
      <c r="GRW30" s="251"/>
      <c r="GRX30" s="251"/>
      <c r="GRY30" s="251"/>
      <c r="GRZ30" s="250"/>
      <c r="GSA30" s="251"/>
      <c r="GSB30" s="251"/>
      <c r="GSC30" s="251"/>
      <c r="GSD30" s="251"/>
      <c r="GSE30" s="250"/>
      <c r="GSF30" s="251"/>
      <c r="GSG30" s="251"/>
      <c r="GSH30" s="251"/>
      <c r="GSI30" s="251"/>
      <c r="GSJ30" s="250"/>
      <c r="GSK30" s="251"/>
      <c r="GSL30" s="251"/>
      <c r="GSM30" s="251"/>
      <c r="GSN30" s="251"/>
      <c r="GSO30" s="250"/>
      <c r="GSP30" s="251"/>
      <c r="GSQ30" s="251"/>
      <c r="GSR30" s="251"/>
      <c r="GSS30" s="251"/>
      <c r="GST30" s="250"/>
      <c r="GSU30" s="251"/>
      <c r="GSV30" s="251"/>
      <c r="GSW30" s="251"/>
      <c r="GSX30" s="251"/>
      <c r="GSY30" s="250"/>
      <c r="GSZ30" s="251"/>
      <c r="GTA30" s="251"/>
      <c r="GTB30" s="251"/>
      <c r="GTC30" s="251"/>
      <c r="GTD30" s="250"/>
      <c r="GTE30" s="251"/>
      <c r="GTF30" s="251"/>
      <c r="GTG30" s="251"/>
      <c r="GTH30" s="251"/>
      <c r="GTI30" s="250"/>
      <c r="GTJ30" s="251"/>
      <c r="GTK30" s="251"/>
      <c r="GTL30" s="251"/>
      <c r="GTM30" s="251"/>
      <c r="GTN30" s="250"/>
      <c r="GTO30" s="251"/>
      <c r="GTP30" s="251"/>
      <c r="GTQ30" s="251"/>
      <c r="GTR30" s="251"/>
      <c r="GTS30" s="250"/>
      <c r="GTT30" s="251"/>
      <c r="GTU30" s="251"/>
      <c r="GTV30" s="251"/>
      <c r="GTW30" s="251"/>
      <c r="GTX30" s="250"/>
      <c r="GTY30" s="251"/>
      <c r="GTZ30" s="251"/>
      <c r="GUA30" s="251"/>
      <c r="GUB30" s="251"/>
      <c r="GUC30" s="250"/>
      <c r="GUD30" s="251"/>
      <c r="GUE30" s="251"/>
      <c r="GUF30" s="251"/>
      <c r="GUG30" s="251"/>
      <c r="GUH30" s="250"/>
      <c r="GUI30" s="251"/>
      <c r="GUJ30" s="251"/>
      <c r="GUK30" s="251"/>
      <c r="GUL30" s="251"/>
      <c r="GUM30" s="250"/>
      <c r="GUN30" s="251"/>
      <c r="GUO30" s="251"/>
      <c r="GUP30" s="251"/>
      <c r="GUQ30" s="251"/>
      <c r="GUR30" s="250"/>
      <c r="GUS30" s="251"/>
      <c r="GUT30" s="251"/>
      <c r="GUU30" s="251"/>
      <c r="GUV30" s="251"/>
      <c r="GUW30" s="250"/>
      <c r="GUX30" s="251"/>
      <c r="GUY30" s="251"/>
      <c r="GUZ30" s="251"/>
      <c r="GVA30" s="251"/>
      <c r="GVB30" s="250"/>
      <c r="GVC30" s="251"/>
      <c r="GVD30" s="251"/>
      <c r="GVE30" s="251"/>
      <c r="GVF30" s="251"/>
      <c r="GVG30" s="250"/>
      <c r="GVH30" s="251"/>
      <c r="GVI30" s="251"/>
      <c r="GVJ30" s="251"/>
      <c r="GVK30" s="251"/>
      <c r="GVL30" s="250"/>
      <c r="GVM30" s="251"/>
      <c r="GVN30" s="251"/>
      <c r="GVO30" s="251"/>
      <c r="GVP30" s="251"/>
      <c r="GVQ30" s="250"/>
      <c r="GVR30" s="251"/>
      <c r="GVS30" s="251"/>
      <c r="GVT30" s="251"/>
      <c r="GVU30" s="251"/>
      <c r="GVV30" s="250"/>
      <c r="GVW30" s="251"/>
      <c r="GVX30" s="251"/>
      <c r="GVY30" s="251"/>
      <c r="GVZ30" s="251"/>
      <c r="GWA30" s="250"/>
      <c r="GWB30" s="251"/>
      <c r="GWC30" s="251"/>
      <c r="GWD30" s="251"/>
      <c r="GWE30" s="251"/>
      <c r="GWF30" s="250"/>
      <c r="GWG30" s="251"/>
      <c r="GWH30" s="251"/>
      <c r="GWI30" s="251"/>
      <c r="GWJ30" s="251"/>
      <c r="GWK30" s="250"/>
      <c r="GWL30" s="251"/>
      <c r="GWM30" s="251"/>
      <c r="GWN30" s="251"/>
      <c r="GWO30" s="251"/>
      <c r="GWP30" s="250"/>
      <c r="GWQ30" s="251"/>
      <c r="GWR30" s="251"/>
      <c r="GWS30" s="251"/>
      <c r="GWT30" s="251"/>
      <c r="GWU30" s="250"/>
      <c r="GWV30" s="251"/>
      <c r="GWW30" s="251"/>
      <c r="GWX30" s="251"/>
      <c r="GWY30" s="251"/>
      <c r="GWZ30" s="250"/>
      <c r="GXA30" s="251"/>
      <c r="GXB30" s="251"/>
      <c r="GXC30" s="251"/>
      <c r="GXD30" s="251"/>
      <c r="GXE30" s="250"/>
      <c r="GXF30" s="251"/>
      <c r="GXG30" s="251"/>
      <c r="GXH30" s="251"/>
      <c r="GXI30" s="251"/>
      <c r="GXJ30" s="250"/>
      <c r="GXK30" s="251"/>
      <c r="GXL30" s="251"/>
      <c r="GXM30" s="251"/>
      <c r="GXN30" s="251"/>
      <c r="GXO30" s="250"/>
      <c r="GXP30" s="251"/>
      <c r="GXQ30" s="251"/>
      <c r="GXR30" s="251"/>
      <c r="GXS30" s="251"/>
      <c r="GXT30" s="250"/>
      <c r="GXU30" s="251"/>
      <c r="GXV30" s="251"/>
      <c r="GXW30" s="251"/>
      <c r="GXX30" s="251"/>
      <c r="GXY30" s="250"/>
      <c r="GXZ30" s="251"/>
      <c r="GYA30" s="251"/>
      <c r="GYB30" s="251"/>
      <c r="GYC30" s="251"/>
      <c r="GYD30" s="250"/>
      <c r="GYE30" s="251"/>
      <c r="GYF30" s="251"/>
      <c r="GYG30" s="251"/>
      <c r="GYH30" s="251"/>
      <c r="GYI30" s="250"/>
      <c r="GYJ30" s="251"/>
      <c r="GYK30" s="251"/>
      <c r="GYL30" s="251"/>
      <c r="GYM30" s="251"/>
      <c r="GYN30" s="250"/>
      <c r="GYO30" s="251"/>
      <c r="GYP30" s="251"/>
      <c r="GYQ30" s="251"/>
      <c r="GYR30" s="251"/>
      <c r="GYS30" s="250"/>
      <c r="GYT30" s="251"/>
      <c r="GYU30" s="251"/>
      <c r="GYV30" s="251"/>
      <c r="GYW30" s="251"/>
      <c r="GYX30" s="250"/>
      <c r="GYY30" s="251"/>
      <c r="GYZ30" s="251"/>
      <c r="GZA30" s="251"/>
      <c r="GZB30" s="251"/>
      <c r="GZC30" s="250"/>
      <c r="GZD30" s="251"/>
      <c r="GZE30" s="251"/>
      <c r="GZF30" s="251"/>
      <c r="GZG30" s="251"/>
      <c r="GZH30" s="250"/>
      <c r="GZI30" s="251"/>
      <c r="GZJ30" s="251"/>
      <c r="GZK30" s="251"/>
      <c r="GZL30" s="251"/>
      <c r="GZM30" s="250"/>
      <c r="GZN30" s="251"/>
      <c r="GZO30" s="251"/>
      <c r="GZP30" s="251"/>
      <c r="GZQ30" s="251"/>
      <c r="GZR30" s="250"/>
      <c r="GZS30" s="251"/>
      <c r="GZT30" s="251"/>
      <c r="GZU30" s="251"/>
      <c r="GZV30" s="251"/>
      <c r="GZW30" s="250"/>
      <c r="GZX30" s="251"/>
      <c r="GZY30" s="251"/>
      <c r="GZZ30" s="251"/>
      <c r="HAA30" s="251"/>
      <c r="HAB30" s="250"/>
      <c r="HAC30" s="251"/>
      <c r="HAD30" s="251"/>
      <c r="HAE30" s="251"/>
      <c r="HAF30" s="251"/>
      <c r="HAG30" s="250"/>
      <c r="HAH30" s="251"/>
      <c r="HAI30" s="251"/>
      <c r="HAJ30" s="251"/>
      <c r="HAK30" s="251"/>
      <c r="HAL30" s="250"/>
      <c r="HAM30" s="251"/>
      <c r="HAN30" s="251"/>
      <c r="HAO30" s="251"/>
      <c r="HAP30" s="251"/>
      <c r="HAQ30" s="250"/>
      <c r="HAR30" s="251"/>
      <c r="HAS30" s="251"/>
      <c r="HAT30" s="251"/>
      <c r="HAU30" s="251"/>
      <c r="HAV30" s="250"/>
      <c r="HAW30" s="251"/>
      <c r="HAX30" s="251"/>
      <c r="HAY30" s="251"/>
      <c r="HAZ30" s="251"/>
      <c r="HBA30" s="250"/>
      <c r="HBB30" s="251"/>
      <c r="HBC30" s="251"/>
      <c r="HBD30" s="251"/>
      <c r="HBE30" s="251"/>
      <c r="HBF30" s="250"/>
      <c r="HBG30" s="251"/>
      <c r="HBH30" s="251"/>
      <c r="HBI30" s="251"/>
      <c r="HBJ30" s="251"/>
      <c r="HBK30" s="250"/>
      <c r="HBL30" s="251"/>
      <c r="HBM30" s="251"/>
      <c r="HBN30" s="251"/>
      <c r="HBO30" s="251"/>
      <c r="HBP30" s="250"/>
      <c r="HBQ30" s="251"/>
      <c r="HBR30" s="251"/>
      <c r="HBS30" s="251"/>
      <c r="HBT30" s="251"/>
      <c r="HBU30" s="250"/>
      <c r="HBV30" s="251"/>
      <c r="HBW30" s="251"/>
      <c r="HBX30" s="251"/>
      <c r="HBY30" s="251"/>
      <c r="HBZ30" s="250"/>
      <c r="HCA30" s="251"/>
      <c r="HCB30" s="251"/>
      <c r="HCC30" s="251"/>
      <c r="HCD30" s="251"/>
      <c r="HCE30" s="250"/>
      <c r="HCF30" s="251"/>
      <c r="HCG30" s="251"/>
      <c r="HCH30" s="251"/>
      <c r="HCI30" s="251"/>
      <c r="HCJ30" s="250"/>
      <c r="HCK30" s="251"/>
      <c r="HCL30" s="251"/>
      <c r="HCM30" s="251"/>
      <c r="HCN30" s="251"/>
      <c r="HCO30" s="250"/>
      <c r="HCP30" s="251"/>
      <c r="HCQ30" s="251"/>
      <c r="HCR30" s="251"/>
      <c r="HCS30" s="251"/>
      <c r="HCT30" s="250"/>
      <c r="HCU30" s="251"/>
      <c r="HCV30" s="251"/>
      <c r="HCW30" s="251"/>
      <c r="HCX30" s="251"/>
      <c r="HCY30" s="250"/>
      <c r="HCZ30" s="251"/>
      <c r="HDA30" s="251"/>
      <c r="HDB30" s="251"/>
      <c r="HDC30" s="251"/>
      <c r="HDD30" s="250"/>
      <c r="HDE30" s="251"/>
      <c r="HDF30" s="251"/>
      <c r="HDG30" s="251"/>
      <c r="HDH30" s="251"/>
      <c r="HDI30" s="250"/>
      <c r="HDJ30" s="251"/>
      <c r="HDK30" s="251"/>
      <c r="HDL30" s="251"/>
      <c r="HDM30" s="251"/>
      <c r="HDN30" s="250"/>
      <c r="HDO30" s="251"/>
      <c r="HDP30" s="251"/>
      <c r="HDQ30" s="251"/>
      <c r="HDR30" s="251"/>
      <c r="HDS30" s="250"/>
      <c r="HDT30" s="251"/>
      <c r="HDU30" s="251"/>
      <c r="HDV30" s="251"/>
      <c r="HDW30" s="251"/>
      <c r="HDX30" s="250"/>
      <c r="HDY30" s="251"/>
      <c r="HDZ30" s="251"/>
      <c r="HEA30" s="251"/>
      <c r="HEB30" s="251"/>
      <c r="HEC30" s="250"/>
      <c r="HED30" s="251"/>
      <c r="HEE30" s="251"/>
      <c r="HEF30" s="251"/>
      <c r="HEG30" s="251"/>
      <c r="HEH30" s="250"/>
      <c r="HEI30" s="251"/>
      <c r="HEJ30" s="251"/>
      <c r="HEK30" s="251"/>
      <c r="HEL30" s="251"/>
      <c r="HEM30" s="250"/>
      <c r="HEN30" s="251"/>
      <c r="HEO30" s="251"/>
      <c r="HEP30" s="251"/>
      <c r="HEQ30" s="251"/>
      <c r="HER30" s="250"/>
      <c r="HES30" s="251"/>
      <c r="HET30" s="251"/>
      <c r="HEU30" s="251"/>
      <c r="HEV30" s="251"/>
      <c r="HEW30" s="250"/>
      <c r="HEX30" s="251"/>
      <c r="HEY30" s="251"/>
      <c r="HEZ30" s="251"/>
      <c r="HFA30" s="251"/>
      <c r="HFB30" s="250"/>
      <c r="HFC30" s="251"/>
      <c r="HFD30" s="251"/>
      <c r="HFE30" s="251"/>
      <c r="HFF30" s="251"/>
      <c r="HFG30" s="250"/>
      <c r="HFH30" s="251"/>
      <c r="HFI30" s="251"/>
      <c r="HFJ30" s="251"/>
      <c r="HFK30" s="251"/>
      <c r="HFL30" s="250"/>
      <c r="HFM30" s="251"/>
      <c r="HFN30" s="251"/>
      <c r="HFO30" s="251"/>
      <c r="HFP30" s="251"/>
      <c r="HFQ30" s="250"/>
      <c r="HFR30" s="251"/>
      <c r="HFS30" s="251"/>
      <c r="HFT30" s="251"/>
      <c r="HFU30" s="251"/>
      <c r="HFV30" s="250"/>
      <c r="HFW30" s="251"/>
      <c r="HFX30" s="251"/>
      <c r="HFY30" s="251"/>
      <c r="HFZ30" s="251"/>
      <c r="HGA30" s="250"/>
      <c r="HGB30" s="251"/>
      <c r="HGC30" s="251"/>
      <c r="HGD30" s="251"/>
      <c r="HGE30" s="251"/>
      <c r="HGF30" s="250"/>
      <c r="HGG30" s="251"/>
      <c r="HGH30" s="251"/>
      <c r="HGI30" s="251"/>
      <c r="HGJ30" s="251"/>
      <c r="HGK30" s="250"/>
      <c r="HGL30" s="251"/>
      <c r="HGM30" s="251"/>
      <c r="HGN30" s="251"/>
      <c r="HGO30" s="251"/>
      <c r="HGP30" s="250"/>
      <c r="HGQ30" s="251"/>
      <c r="HGR30" s="251"/>
      <c r="HGS30" s="251"/>
      <c r="HGT30" s="251"/>
      <c r="HGU30" s="250"/>
      <c r="HGV30" s="251"/>
      <c r="HGW30" s="251"/>
      <c r="HGX30" s="251"/>
      <c r="HGY30" s="251"/>
      <c r="HGZ30" s="250"/>
      <c r="HHA30" s="251"/>
      <c r="HHB30" s="251"/>
      <c r="HHC30" s="251"/>
      <c r="HHD30" s="251"/>
      <c r="HHE30" s="250"/>
      <c r="HHF30" s="251"/>
      <c r="HHG30" s="251"/>
      <c r="HHH30" s="251"/>
      <c r="HHI30" s="251"/>
      <c r="HHJ30" s="250"/>
      <c r="HHK30" s="251"/>
      <c r="HHL30" s="251"/>
      <c r="HHM30" s="251"/>
      <c r="HHN30" s="251"/>
      <c r="HHO30" s="250"/>
      <c r="HHP30" s="251"/>
      <c r="HHQ30" s="251"/>
      <c r="HHR30" s="251"/>
      <c r="HHS30" s="251"/>
      <c r="HHT30" s="250"/>
      <c r="HHU30" s="251"/>
      <c r="HHV30" s="251"/>
      <c r="HHW30" s="251"/>
      <c r="HHX30" s="251"/>
      <c r="HHY30" s="250"/>
      <c r="HHZ30" s="251"/>
      <c r="HIA30" s="251"/>
      <c r="HIB30" s="251"/>
      <c r="HIC30" s="251"/>
      <c r="HID30" s="250"/>
      <c r="HIE30" s="251"/>
      <c r="HIF30" s="251"/>
      <c r="HIG30" s="251"/>
      <c r="HIH30" s="251"/>
      <c r="HII30" s="250"/>
      <c r="HIJ30" s="251"/>
      <c r="HIK30" s="251"/>
      <c r="HIL30" s="251"/>
      <c r="HIM30" s="251"/>
      <c r="HIN30" s="250"/>
      <c r="HIO30" s="251"/>
      <c r="HIP30" s="251"/>
      <c r="HIQ30" s="251"/>
      <c r="HIR30" s="251"/>
      <c r="HIS30" s="250"/>
      <c r="HIT30" s="251"/>
      <c r="HIU30" s="251"/>
      <c r="HIV30" s="251"/>
      <c r="HIW30" s="251"/>
      <c r="HIX30" s="250"/>
      <c r="HIY30" s="251"/>
      <c r="HIZ30" s="251"/>
      <c r="HJA30" s="251"/>
      <c r="HJB30" s="251"/>
      <c r="HJC30" s="250"/>
      <c r="HJD30" s="251"/>
      <c r="HJE30" s="251"/>
      <c r="HJF30" s="251"/>
      <c r="HJG30" s="251"/>
      <c r="HJH30" s="250"/>
      <c r="HJI30" s="251"/>
      <c r="HJJ30" s="251"/>
      <c r="HJK30" s="251"/>
      <c r="HJL30" s="251"/>
      <c r="HJM30" s="250"/>
      <c r="HJN30" s="251"/>
      <c r="HJO30" s="251"/>
      <c r="HJP30" s="251"/>
      <c r="HJQ30" s="251"/>
      <c r="HJR30" s="250"/>
      <c r="HJS30" s="251"/>
      <c r="HJT30" s="251"/>
      <c r="HJU30" s="251"/>
      <c r="HJV30" s="251"/>
      <c r="HJW30" s="250"/>
      <c r="HJX30" s="251"/>
      <c r="HJY30" s="251"/>
      <c r="HJZ30" s="251"/>
      <c r="HKA30" s="251"/>
      <c r="HKB30" s="250"/>
      <c r="HKC30" s="251"/>
      <c r="HKD30" s="251"/>
      <c r="HKE30" s="251"/>
      <c r="HKF30" s="251"/>
      <c r="HKG30" s="250"/>
      <c r="HKH30" s="251"/>
      <c r="HKI30" s="251"/>
      <c r="HKJ30" s="251"/>
      <c r="HKK30" s="251"/>
      <c r="HKL30" s="250"/>
      <c r="HKM30" s="251"/>
      <c r="HKN30" s="251"/>
      <c r="HKO30" s="251"/>
      <c r="HKP30" s="251"/>
      <c r="HKQ30" s="250"/>
      <c r="HKR30" s="251"/>
      <c r="HKS30" s="251"/>
      <c r="HKT30" s="251"/>
      <c r="HKU30" s="251"/>
      <c r="HKV30" s="250"/>
      <c r="HKW30" s="251"/>
      <c r="HKX30" s="251"/>
      <c r="HKY30" s="251"/>
      <c r="HKZ30" s="251"/>
      <c r="HLA30" s="250"/>
      <c r="HLB30" s="251"/>
      <c r="HLC30" s="251"/>
      <c r="HLD30" s="251"/>
      <c r="HLE30" s="251"/>
      <c r="HLF30" s="250"/>
      <c r="HLG30" s="251"/>
      <c r="HLH30" s="251"/>
      <c r="HLI30" s="251"/>
      <c r="HLJ30" s="251"/>
      <c r="HLK30" s="250"/>
      <c r="HLL30" s="251"/>
      <c r="HLM30" s="251"/>
      <c r="HLN30" s="251"/>
      <c r="HLO30" s="251"/>
      <c r="HLP30" s="250"/>
      <c r="HLQ30" s="251"/>
      <c r="HLR30" s="251"/>
      <c r="HLS30" s="251"/>
      <c r="HLT30" s="251"/>
      <c r="HLU30" s="250"/>
      <c r="HLV30" s="251"/>
      <c r="HLW30" s="251"/>
      <c r="HLX30" s="251"/>
      <c r="HLY30" s="251"/>
      <c r="HLZ30" s="250"/>
      <c r="HMA30" s="251"/>
      <c r="HMB30" s="251"/>
      <c r="HMC30" s="251"/>
      <c r="HMD30" s="251"/>
      <c r="HME30" s="250"/>
      <c r="HMF30" s="251"/>
      <c r="HMG30" s="251"/>
      <c r="HMH30" s="251"/>
      <c r="HMI30" s="251"/>
      <c r="HMJ30" s="250"/>
      <c r="HMK30" s="251"/>
      <c r="HML30" s="251"/>
      <c r="HMM30" s="251"/>
      <c r="HMN30" s="251"/>
      <c r="HMO30" s="250"/>
      <c r="HMP30" s="251"/>
      <c r="HMQ30" s="251"/>
      <c r="HMR30" s="251"/>
      <c r="HMS30" s="251"/>
      <c r="HMT30" s="250"/>
      <c r="HMU30" s="251"/>
      <c r="HMV30" s="251"/>
      <c r="HMW30" s="251"/>
      <c r="HMX30" s="251"/>
      <c r="HMY30" s="250"/>
      <c r="HMZ30" s="251"/>
      <c r="HNA30" s="251"/>
      <c r="HNB30" s="251"/>
      <c r="HNC30" s="251"/>
      <c r="HND30" s="250"/>
      <c r="HNE30" s="251"/>
      <c r="HNF30" s="251"/>
      <c r="HNG30" s="251"/>
      <c r="HNH30" s="251"/>
      <c r="HNI30" s="250"/>
      <c r="HNJ30" s="251"/>
      <c r="HNK30" s="251"/>
      <c r="HNL30" s="251"/>
      <c r="HNM30" s="251"/>
      <c r="HNN30" s="250"/>
      <c r="HNO30" s="251"/>
      <c r="HNP30" s="251"/>
      <c r="HNQ30" s="251"/>
      <c r="HNR30" s="251"/>
      <c r="HNS30" s="250"/>
      <c r="HNT30" s="251"/>
      <c r="HNU30" s="251"/>
      <c r="HNV30" s="251"/>
      <c r="HNW30" s="251"/>
      <c r="HNX30" s="250"/>
      <c r="HNY30" s="251"/>
      <c r="HNZ30" s="251"/>
      <c r="HOA30" s="251"/>
      <c r="HOB30" s="251"/>
      <c r="HOC30" s="250"/>
      <c r="HOD30" s="251"/>
      <c r="HOE30" s="251"/>
      <c r="HOF30" s="251"/>
      <c r="HOG30" s="251"/>
      <c r="HOH30" s="250"/>
      <c r="HOI30" s="251"/>
      <c r="HOJ30" s="251"/>
      <c r="HOK30" s="251"/>
      <c r="HOL30" s="251"/>
      <c r="HOM30" s="250"/>
      <c r="HON30" s="251"/>
      <c r="HOO30" s="251"/>
      <c r="HOP30" s="251"/>
      <c r="HOQ30" s="251"/>
      <c r="HOR30" s="250"/>
      <c r="HOS30" s="251"/>
      <c r="HOT30" s="251"/>
      <c r="HOU30" s="251"/>
      <c r="HOV30" s="251"/>
      <c r="HOW30" s="250"/>
      <c r="HOX30" s="251"/>
      <c r="HOY30" s="251"/>
      <c r="HOZ30" s="251"/>
      <c r="HPA30" s="251"/>
      <c r="HPB30" s="250"/>
      <c r="HPC30" s="251"/>
      <c r="HPD30" s="251"/>
      <c r="HPE30" s="251"/>
      <c r="HPF30" s="251"/>
      <c r="HPG30" s="250"/>
      <c r="HPH30" s="251"/>
      <c r="HPI30" s="251"/>
      <c r="HPJ30" s="251"/>
      <c r="HPK30" s="251"/>
      <c r="HPL30" s="250"/>
      <c r="HPM30" s="251"/>
      <c r="HPN30" s="251"/>
      <c r="HPO30" s="251"/>
      <c r="HPP30" s="251"/>
      <c r="HPQ30" s="250"/>
      <c r="HPR30" s="251"/>
      <c r="HPS30" s="251"/>
      <c r="HPT30" s="251"/>
      <c r="HPU30" s="251"/>
      <c r="HPV30" s="250"/>
      <c r="HPW30" s="251"/>
      <c r="HPX30" s="251"/>
      <c r="HPY30" s="251"/>
      <c r="HPZ30" s="251"/>
      <c r="HQA30" s="250"/>
      <c r="HQB30" s="251"/>
      <c r="HQC30" s="251"/>
      <c r="HQD30" s="251"/>
      <c r="HQE30" s="251"/>
      <c r="HQF30" s="250"/>
      <c r="HQG30" s="251"/>
      <c r="HQH30" s="251"/>
      <c r="HQI30" s="251"/>
      <c r="HQJ30" s="251"/>
      <c r="HQK30" s="250"/>
      <c r="HQL30" s="251"/>
      <c r="HQM30" s="251"/>
      <c r="HQN30" s="251"/>
      <c r="HQO30" s="251"/>
      <c r="HQP30" s="250"/>
      <c r="HQQ30" s="251"/>
      <c r="HQR30" s="251"/>
      <c r="HQS30" s="251"/>
      <c r="HQT30" s="251"/>
      <c r="HQU30" s="250"/>
      <c r="HQV30" s="251"/>
      <c r="HQW30" s="251"/>
      <c r="HQX30" s="251"/>
      <c r="HQY30" s="251"/>
      <c r="HQZ30" s="250"/>
      <c r="HRA30" s="251"/>
      <c r="HRB30" s="251"/>
      <c r="HRC30" s="251"/>
      <c r="HRD30" s="251"/>
      <c r="HRE30" s="250"/>
      <c r="HRF30" s="251"/>
      <c r="HRG30" s="251"/>
      <c r="HRH30" s="251"/>
      <c r="HRI30" s="251"/>
      <c r="HRJ30" s="250"/>
      <c r="HRK30" s="251"/>
      <c r="HRL30" s="251"/>
      <c r="HRM30" s="251"/>
      <c r="HRN30" s="251"/>
      <c r="HRO30" s="250"/>
      <c r="HRP30" s="251"/>
      <c r="HRQ30" s="251"/>
      <c r="HRR30" s="251"/>
      <c r="HRS30" s="251"/>
      <c r="HRT30" s="250"/>
      <c r="HRU30" s="251"/>
      <c r="HRV30" s="251"/>
      <c r="HRW30" s="251"/>
      <c r="HRX30" s="251"/>
      <c r="HRY30" s="250"/>
      <c r="HRZ30" s="251"/>
      <c r="HSA30" s="251"/>
      <c r="HSB30" s="251"/>
      <c r="HSC30" s="251"/>
      <c r="HSD30" s="250"/>
      <c r="HSE30" s="251"/>
      <c r="HSF30" s="251"/>
      <c r="HSG30" s="251"/>
      <c r="HSH30" s="251"/>
      <c r="HSI30" s="250"/>
      <c r="HSJ30" s="251"/>
      <c r="HSK30" s="251"/>
      <c r="HSL30" s="251"/>
      <c r="HSM30" s="251"/>
      <c r="HSN30" s="250"/>
      <c r="HSO30" s="251"/>
      <c r="HSP30" s="251"/>
      <c r="HSQ30" s="251"/>
      <c r="HSR30" s="251"/>
      <c r="HSS30" s="250"/>
      <c r="HST30" s="251"/>
      <c r="HSU30" s="251"/>
      <c r="HSV30" s="251"/>
      <c r="HSW30" s="251"/>
      <c r="HSX30" s="250"/>
      <c r="HSY30" s="251"/>
      <c r="HSZ30" s="251"/>
      <c r="HTA30" s="251"/>
      <c r="HTB30" s="251"/>
      <c r="HTC30" s="250"/>
      <c r="HTD30" s="251"/>
      <c r="HTE30" s="251"/>
      <c r="HTF30" s="251"/>
      <c r="HTG30" s="251"/>
      <c r="HTH30" s="250"/>
      <c r="HTI30" s="251"/>
      <c r="HTJ30" s="251"/>
      <c r="HTK30" s="251"/>
      <c r="HTL30" s="251"/>
      <c r="HTM30" s="250"/>
      <c r="HTN30" s="251"/>
      <c r="HTO30" s="251"/>
      <c r="HTP30" s="251"/>
      <c r="HTQ30" s="251"/>
      <c r="HTR30" s="250"/>
      <c r="HTS30" s="251"/>
      <c r="HTT30" s="251"/>
      <c r="HTU30" s="251"/>
      <c r="HTV30" s="251"/>
      <c r="HTW30" s="250"/>
      <c r="HTX30" s="251"/>
      <c r="HTY30" s="251"/>
      <c r="HTZ30" s="251"/>
      <c r="HUA30" s="251"/>
      <c r="HUB30" s="250"/>
      <c r="HUC30" s="251"/>
      <c r="HUD30" s="251"/>
      <c r="HUE30" s="251"/>
      <c r="HUF30" s="251"/>
      <c r="HUG30" s="250"/>
      <c r="HUH30" s="251"/>
      <c r="HUI30" s="251"/>
      <c r="HUJ30" s="251"/>
      <c r="HUK30" s="251"/>
      <c r="HUL30" s="250"/>
      <c r="HUM30" s="251"/>
      <c r="HUN30" s="251"/>
      <c r="HUO30" s="251"/>
      <c r="HUP30" s="251"/>
      <c r="HUQ30" s="250"/>
      <c r="HUR30" s="251"/>
      <c r="HUS30" s="251"/>
      <c r="HUT30" s="251"/>
      <c r="HUU30" s="251"/>
      <c r="HUV30" s="250"/>
      <c r="HUW30" s="251"/>
      <c r="HUX30" s="251"/>
      <c r="HUY30" s="251"/>
      <c r="HUZ30" s="251"/>
      <c r="HVA30" s="250"/>
      <c r="HVB30" s="251"/>
      <c r="HVC30" s="251"/>
      <c r="HVD30" s="251"/>
      <c r="HVE30" s="251"/>
      <c r="HVF30" s="250"/>
      <c r="HVG30" s="251"/>
      <c r="HVH30" s="251"/>
      <c r="HVI30" s="251"/>
      <c r="HVJ30" s="251"/>
      <c r="HVK30" s="250"/>
      <c r="HVL30" s="251"/>
      <c r="HVM30" s="251"/>
      <c r="HVN30" s="251"/>
      <c r="HVO30" s="251"/>
      <c r="HVP30" s="250"/>
      <c r="HVQ30" s="251"/>
      <c r="HVR30" s="251"/>
      <c r="HVS30" s="251"/>
      <c r="HVT30" s="251"/>
      <c r="HVU30" s="250"/>
      <c r="HVV30" s="251"/>
      <c r="HVW30" s="251"/>
      <c r="HVX30" s="251"/>
      <c r="HVY30" s="251"/>
      <c r="HVZ30" s="250"/>
      <c r="HWA30" s="251"/>
      <c r="HWB30" s="251"/>
      <c r="HWC30" s="251"/>
      <c r="HWD30" s="251"/>
      <c r="HWE30" s="250"/>
      <c r="HWF30" s="251"/>
      <c r="HWG30" s="251"/>
      <c r="HWH30" s="251"/>
      <c r="HWI30" s="251"/>
      <c r="HWJ30" s="250"/>
      <c r="HWK30" s="251"/>
      <c r="HWL30" s="251"/>
      <c r="HWM30" s="251"/>
      <c r="HWN30" s="251"/>
      <c r="HWO30" s="250"/>
      <c r="HWP30" s="251"/>
      <c r="HWQ30" s="251"/>
      <c r="HWR30" s="251"/>
      <c r="HWS30" s="251"/>
      <c r="HWT30" s="250"/>
      <c r="HWU30" s="251"/>
      <c r="HWV30" s="251"/>
      <c r="HWW30" s="251"/>
      <c r="HWX30" s="251"/>
      <c r="HWY30" s="250"/>
      <c r="HWZ30" s="251"/>
      <c r="HXA30" s="251"/>
      <c r="HXB30" s="251"/>
      <c r="HXC30" s="251"/>
      <c r="HXD30" s="250"/>
      <c r="HXE30" s="251"/>
      <c r="HXF30" s="251"/>
      <c r="HXG30" s="251"/>
      <c r="HXH30" s="251"/>
      <c r="HXI30" s="250"/>
      <c r="HXJ30" s="251"/>
      <c r="HXK30" s="251"/>
      <c r="HXL30" s="251"/>
      <c r="HXM30" s="251"/>
      <c r="HXN30" s="250"/>
      <c r="HXO30" s="251"/>
      <c r="HXP30" s="251"/>
      <c r="HXQ30" s="251"/>
      <c r="HXR30" s="251"/>
      <c r="HXS30" s="250"/>
      <c r="HXT30" s="251"/>
      <c r="HXU30" s="251"/>
      <c r="HXV30" s="251"/>
      <c r="HXW30" s="251"/>
      <c r="HXX30" s="250"/>
      <c r="HXY30" s="251"/>
      <c r="HXZ30" s="251"/>
      <c r="HYA30" s="251"/>
      <c r="HYB30" s="251"/>
      <c r="HYC30" s="250"/>
      <c r="HYD30" s="251"/>
      <c r="HYE30" s="251"/>
      <c r="HYF30" s="251"/>
      <c r="HYG30" s="251"/>
      <c r="HYH30" s="250"/>
      <c r="HYI30" s="251"/>
      <c r="HYJ30" s="251"/>
      <c r="HYK30" s="251"/>
      <c r="HYL30" s="251"/>
      <c r="HYM30" s="250"/>
      <c r="HYN30" s="251"/>
      <c r="HYO30" s="251"/>
      <c r="HYP30" s="251"/>
      <c r="HYQ30" s="251"/>
      <c r="HYR30" s="250"/>
      <c r="HYS30" s="251"/>
      <c r="HYT30" s="251"/>
      <c r="HYU30" s="251"/>
      <c r="HYV30" s="251"/>
      <c r="HYW30" s="250"/>
      <c r="HYX30" s="251"/>
      <c r="HYY30" s="251"/>
      <c r="HYZ30" s="251"/>
      <c r="HZA30" s="251"/>
      <c r="HZB30" s="250"/>
      <c r="HZC30" s="251"/>
      <c r="HZD30" s="251"/>
      <c r="HZE30" s="251"/>
      <c r="HZF30" s="251"/>
      <c r="HZG30" s="250"/>
      <c r="HZH30" s="251"/>
      <c r="HZI30" s="251"/>
      <c r="HZJ30" s="251"/>
      <c r="HZK30" s="251"/>
      <c r="HZL30" s="250"/>
      <c r="HZM30" s="251"/>
      <c r="HZN30" s="251"/>
      <c r="HZO30" s="251"/>
      <c r="HZP30" s="251"/>
      <c r="HZQ30" s="250"/>
      <c r="HZR30" s="251"/>
      <c r="HZS30" s="251"/>
      <c r="HZT30" s="251"/>
      <c r="HZU30" s="251"/>
      <c r="HZV30" s="250"/>
      <c r="HZW30" s="251"/>
      <c r="HZX30" s="251"/>
      <c r="HZY30" s="251"/>
      <c r="HZZ30" s="251"/>
      <c r="IAA30" s="250"/>
      <c r="IAB30" s="251"/>
      <c r="IAC30" s="251"/>
      <c r="IAD30" s="251"/>
      <c r="IAE30" s="251"/>
      <c r="IAF30" s="250"/>
      <c r="IAG30" s="251"/>
      <c r="IAH30" s="251"/>
      <c r="IAI30" s="251"/>
      <c r="IAJ30" s="251"/>
      <c r="IAK30" s="250"/>
      <c r="IAL30" s="251"/>
      <c r="IAM30" s="251"/>
      <c r="IAN30" s="251"/>
      <c r="IAO30" s="251"/>
      <c r="IAP30" s="250"/>
      <c r="IAQ30" s="251"/>
      <c r="IAR30" s="251"/>
      <c r="IAS30" s="251"/>
      <c r="IAT30" s="251"/>
      <c r="IAU30" s="250"/>
      <c r="IAV30" s="251"/>
      <c r="IAW30" s="251"/>
      <c r="IAX30" s="251"/>
      <c r="IAY30" s="251"/>
      <c r="IAZ30" s="250"/>
      <c r="IBA30" s="251"/>
      <c r="IBB30" s="251"/>
      <c r="IBC30" s="251"/>
      <c r="IBD30" s="251"/>
      <c r="IBE30" s="250"/>
      <c r="IBF30" s="251"/>
      <c r="IBG30" s="251"/>
      <c r="IBH30" s="251"/>
      <c r="IBI30" s="251"/>
      <c r="IBJ30" s="250"/>
      <c r="IBK30" s="251"/>
      <c r="IBL30" s="251"/>
      <c r="IBM30" s="251"/>
      <c r="IBN30" s="251"/>
      <c r="IBO30" s="250"/>
      <c r="IBP30" s="251"/>
      <c r="IBQ30" s="251"/>
      <c r="IBR30" s="251"/>
      <c r="IBS30" s="251"/>
      <c r="IBT30" s="250"/>
      <c r="IBU30" s="251"/>
      <c r="IBV30" s="251"/>
      <c r="IBW30" s="251"/>
      <c r="IBX30" s="251"/>
      <c r="IBY30" s="250"/>
      <c r="IBZ30" s="251"/>
      <c r="ICA30" s="251"/>
      <c r="ICB30" s="251"/>
      <c r="ICC30" s="251"/>
      <c r="ICD30" s="250"/>
      <c r="ICE30" s="251"/>
      <c r="ICF30" s="251"/>
      <c r="ICG30" s="251"/>
      <c r="ICH30" s="251"/>
      <c r="ICI30" s="250"/>
      <c r="ICJ30" s="251"/>
      <c r="ICK30" s="251"/>
      <c r="ICL30" s="251"/>
      <c r="ICM30" s="251"/>
      <c r="ICN30" s="250"/>
      <c r="ICO30" s="251"/>
      <c r="ICP30" s="251"/>
      <c r="ICQ30" s="251"/>
      <c r="ICR30" s="251"/>
      <c r="ICS30" s="250"/>
      <c r="ICT30" s="251"/>
      <c r="ICU30" s="251"/>
      <c r="ICV30" s="251"/>
      <c r="ICW30" s="251"/>
      <c r="ICX30" s="250"/>
      <c r="ICY30" s="251"/>
      <c r="ICZ30" s="251"/>
      <c r="IDA30" s="251"/>
      <c r="IDB30" s="251"/>
      <c r="IDC30" s="250"/>
      <c r="IDD30" s="251"/>
      <c r="IDE30" s="251"/>
      <c r="IDF30" s="251"/>
      <c r="IDG30" s="251"/>
      <c r="IDH30" s="250"/>
      <c r="IDI30" s="251"/>
      <c r="IDJ30" s="251"/>
      <c r="IDK30" s="251"/>
      <c r="IDL30" s="251"/>
      <c r="IDM30" s="250"/>
      <c r="IDN30" s="251"/>
      <c r="IDO30" s="251"/>
      <c r="IDP30" s="251"/>
      <c r="IDQ30" s="251"/>
      <c r="IDR30" s="250"/>
      <c r="IDS30" s="251"/>
      <c r="IDT30" s="251"/>
      <c r="IDU30" s="251"/>
      <c r="IDV30" s="251"/>
      <c r="IDW30" s="250"/>
      <c r="IDX30" s="251"/>
      <c r="IDY30" s="251"/>
      <c r="IDZ30" s="251"/>
      <c r="IEA30" s="251"/>
      <c r="IEB30" s="250"/>
      <c r="IEC30" s="251"/>
      <c r="IED30" s="251"/>
      <c r="IEE30" s="251"/>
      <c r="IEF30" s="251"/>
      <c r="IEG30" s="250"/>
      <c r="IEH30" s="251"/>
      <c r="IEI30" s="251"/>
      <c r="IEJ30" s="251"/>
      <c r="IEK30" s="251"/>
      <c r="IEL30" s="250"/>
      <c r="IEM30" s="251"/>
      <c r="IEN30" s="251"/>
      <c r="IEO30" s="251"/>
      <c r="IEP30" s="251"/>
      <c r="IEQ30" s="250"/>
      <c r="IER30" s="251"/>
      <c r="IES30" s="251"/>
      <c r="IET30" s="251"/>
      <c r="IEU30" s="251"/>
      <c r="IEV30" s="250"/>
      <c r="IEW30" s="251"/>
      <c r="IEX30" s="251"/>
      <c r="IEY30" s="251"/>
      <c r="IEZ30" s="251"/>
      <c r="IFA30" s="250"/>
      <c r="IFB30" s="251"/>
      <c r="IFC30" s="251"/>
      <c r="IFD30" s="251"/>
      <c r="IFE30" s="251"/>
      <c r="IFF30" s="250"/>
      <c r="IFG30" s="251"/>
      <c r="IFH30" s="251"/>
      <c r="IFI30" s="251"/>
      <c r="IFJ30" s="251"/>
      <c r="IFK30" s="250"/>
      <c r="IFL30" s="251"/>
      <c r="IFM30" s="251"/>
      <c r="IFN30" s="251"/>
      <c r="IFO30" s="251"/>
      <c r="IFP30" s="250"/>
      <c r="IFQ30" s="251"/>
      <c r="IFR30" s="251"/>
      <c r="IFS30" s="251"/>
      <c r="IFT30" s="251"/>
      <c r="IFU30" s="250"/>
      <c r="IFV30" s="251"/>
      <c r="IFW30" s="251"/>
      <c r="IFX30" s="251"/>
      <c r="IFY30" s="251"/>
      <c r="IFZ30" s="250"/>
      <c r="IGA30" s="251"/>
      <c r="IGB30" s="251"/>
      <c r="IGC30" s="251"/>
      <c r="IGD30" s="251"/>
      <c r="IGE30" s="250"/>
      <c r="IGF30" s="251"/>
      <c r="IGG30" s="251"/>
      <c r="IGH30" s="251"/>
      <c r="IGI30" s="251"/>
      <c r="IGJ30" s="250"/>
      <c r="IGK30" s="251"/>
      <c r="IGL30" s="251"/>
      <c r="IGM30" s="251"/>
      <c r="IGN30" s="251"/>
      <c r="IGO30" s="250"/>
      <c r="IGP30" s="251"/>
      <c r="IGQ30" s="251"/>
      <c r="IGR30" s="251"/>
      <c r="IGS30" s="251"/>
      <c r="IGT30" s="250"/>
      <c r="IGU30" s="251"/>
      <c r="IGV30" s="251"/>
      <c r="IGW30" s="251"/>
      <c r="IGX30" s="251"/>
      <c r="IGY30" s="250"/>
      <c r="IGZ30" s="251"/>
      <c r="IHA30" s="251"/>
      <c r="IHB30" s="251"/>
      <c r="IHC30" s="251"/>
      <c r="IHD30" s="250"/>
      <c r="IHE30" s="251"/>
      <c r="IHF30" s="251"/>
      <c r="IHG30" s="251"/>
      <c r="IHH30" s="251"/>
      <c r="IHI30" s="250"/>
      <c r="IHJ30" s="251"/>
      <c r="IHK30" s="251"/>
      <c r="IHL30" s="251"/>
      <c r="IHM30" s="251"/>
      <c r="IHN30" s="250"/>
      <c r="IHO30" s="251"/>
      <c r="IHP30" s="251"/>
      <c r="IHQ30" s="251"/>
      <c r="IHR30" s="251"/>
      <c r="IHS30" s="250"/>
      <c r="IHT30" s="251"/>
      <c r="IHU30" s="251"/>
      <c r="IHV30" s="251"/>
      <c r="IHW30" s="251"/>
      <c r="IHX30" s="250"/>
      <c r="IHY30" s="251"/>
      <c r="IHZ30" s="251"/>
      <c r="IIA30" s="251"/>
      <c r="IIB30" s="251"/>
      <c r="IIC30" s="250"/>
      <c r="IID30" s="251"/>
      <c r="IIE30" s="251"/>
      <c r="IIF30" s="251"/>
      <c r="IIG30" s="251"/>
      <c r="IIH30" s="250"/>
      <c r="III30" s="251"/>
      <c r="IIJ30" s="251"/>
      <c r="IIK30" s="251"/>
      <c r="IIL30" s="251"/>
      <c r="IIM30" s="250"/>
      <c r="IIN30" s="251"/>
      <c r="IIO30" s="251"/>
      <c r="IIP30" s="251"/>
      <c r="IIQ30" s="251"/>
      <c r="IIR30" s="250"/>
      <c r="IIS30" s="251"/>
      <c r="IIT30" s="251"/>
      <c r="IIU30" s="251"/>
      <c r="IIV30" s="251"/>
      <c r="IIW30" s="250"/>
      <c r="IIX30" s="251"/>
      <c r="IIY30" s="251"/>
      <c r="IIZ30" s="251"/>
      <c r="IJA30" s="251"/>
      <c r="IJB30" s="250"/>
      <c r="IJC30" s="251"/>
      <c r="IJD30" s="251"/>
      <c r="IJE30" s="251"/>
      <c r="IJF30" s="251"/>
      <c r="IJG30" s="250"/>
      <c r="IJH30" s="251"/>
      <c r="IJI30" s="251"/>
      <c r="IJJ30" s="251"/>
      <c r="IJK30" s="251"/>
      <c r="IJL30" s="250"/>
      <c r="IJM30" s="251"/>
      <c r="IJN30" s="251"/>
      <c r="IJO30" s="251"/>
      <c r="IJP30" s="251"/>
      <c r="IJQ30" s="250"/>
      <c r="IJR30" s="251"/>
      <c r="IJS30" s="251"/>
      <c r="IJT30" s="251"/>
      <c r="IJU30" s="251"/>
      <c r="IJV30" s="250"/>
      <c r="IJW30" s="251"/>
      <c r="IJX30" s="251"/>
      <c r="IJY30" s="251"/>
      <c r="IJZ30" s="251"/>
      <c r="IKA30" s="250"/>
      <c r="IKB30" s="251"/>
      <c r="IKC30" s="251"/>
      <c r="IKD30" s="251"/>
      <c r="IKE30" s="251"/>
      <c r="IKF30" s="250"/>
      <c r="IKG30" s="251"/>
      <c r="IKH30" s="251"/>
      <c r="IKI30" s="251"/>
      <c r="IKJ30" s="251"/>
      <c r="IKK30" s="250"/>
      <c r="IKL30" s="251"/>
      <c r="IKM30" s="251"/>
      <c r="IKN30" s="251"/>
      <c r="IKO30" s="251"/>
      <c r="IKP30" s="250"/>
      <c r="IKQ30" s="251"/>
      <c r="IKR30" s="251"/>
      <c r="IKS30" s="251"/>
      <c r="IKT30" s="251"/>
      <c r="IKU30" s="250"/>
      <c r="IKV30" s="251"/>
      <c r="IKW30" s="251"/>
      <c r="IKX30" s="251"/>
      <c r="IKY30" s="251"/>
      <c r="IKZ30" s="250"/>
      <c r="ILA30" s="251"/>
      <c r="ILB30" s="251"/>
      <c r="ILC30" s="251"/>
      <c r="ILD30" s="251"/>
      <c r="ILE30" s="250"/>
      <c r="ILF30" s="251"/>
      <c r="ILG30" s="251"/>
      <c r="ILH30" s="251"/>
      <c r="ILI30" s="251"/>
      <c r="ILJ30" s="250"/>
      <c r="ILK30" s="251"/>
      <c r="ILL30" s="251"/>
      <c r="ILM30" s="251"/>
      <c r="ILN30" s="251"/>
      <c r="ILO30" s="250"/>
      <c r="ILP30" s="251"/>
      <c r="ILQ30" s="251"/>
      <c r="ILR30" s="251"/>
      <c r="ILS30" s="251"/>
      <c r="ILT30" s="250"/>
      <c r="ILU30" s="251"/>
      <c r="ILV30" s="251"/>
      <c r="ILW30" s="251"/>
      <c r="ILX30" s="251"/>
      <c r="ILY30" s="250"/>
      <c r="ILZ30" s="251"/>
      <c r="IMA30" s="251"/>
      <c r="IMB30" s="251"/>
      <c r="IMC30" s="251"/>
      <c r="IMD30" s="250"/>
      <c r="IME30" s="251"/>
      <c r="IMF30" s="251"/>
      <c r="IMG30" s="251"/>
      <c r="IMH30" s="251"/>
      <c r="IMI30" s="250"/>
      <c r="IMJ30" s="251"/>
      <c r="IMK30" s="251"/>
      <c r="IML30" s="251"/>
      <c r="IMM30" s="251"/>
      <c r="IMN30" s="250"/>
      <c r="IMO30" s="251"/>
      <c r="IMP30" s="251"/>
      <c r="IMQ30" s="251"/>
      <c r="IMR30" s="251"/>
      <c r="IMS30" s="250"/>
      <c r="IMT30" s="251"/>
      <c r="IMU30" s="251"/>
      <c r="IMV30" s="251"/>
      <c r="IMW30" s="251"/>
      <c r="IMX30" s="250"/>
      <c r="IMY30" s="251"/>
      <c r="IMZ30" s="251"/>
      <c r="INA30" s="251"/>
      <c r="INB30" s="251"/>
      <c r="INC30" s="250"/>
      <c r="IND30" s="251"/>
      <c r="INE30" s="251"/>
      <c r="INF30" s="251"/>
      <c r="ING30" s="251"/>
      <c r="INH30" s="250"/>
      <c r="INI30" s="251"/>
      <c r="INJ30" s="251"/>
      <c r="INK30" s="251"/>
      <c r="INL30" s="251"/>
      <c r="INM30" s="250"/>
      <c r="INN30" s="251"/>
      <c r="INO30" s="251"/>
      <c r="INP30" s="251"/>
      <c r="INQ30" s="251"/>
      <c r="INR30" s="250"/>
      <c r="INS30" s="251"/>
      <c r="INT30" s="251"/>
      <c r="INU30" s="251"/>
      <c r="INV30" s="251"/>
      <c r="INW30" s="250"/>
      <c r="INX30" s="251"/>
      <c r="INY30" s="251"/>
      <c r="INZ30" s="251"/>
      <c r="IOA30" s="251"/>
      <c r="IOB30" s="250"/>
      <c r="IOC30" s="251"/>
      <c r="IOD30" s="251"/>
      <c r="IOE30" s="251"/>
      <c r="IOF30" s="251"/>
      <c r="IOG30" s="250"/>
      <c r="IOH30" s="251"/>
      <c r="IOI30" s="251"/>
      <c r="IOJ30" s="251"/>
      <c r="IOK30" s="251"/>
      <c r="IOL30" s="250"/>
      <c r="IOM30" s="251"/>
      <c r="ION30" s="251"/>
      <c r="IOO30" s="251"/>
      <c r="IOP30" s="251"/>
      <c r="IOQ30" s="250"/>
      <c r="IOR30" s="251"/>
      <c r="IOS30" s="251"/>
      <c r="IOT30" s="251"/>
      <c r="IOU30" s="251"/>
      <c r="IOV30" s="250"/>
      <c r="IOW30" s="251"/>
      <c r="IOX30" s="251"/>
      <c r="IOY30" s="251"/>
      <c r="IOZ30" s="251"/>
      <c r="IPA30" s="250"/>
      <c r="IPB30" s="251"/>
      <c r="IPC30" s="251"/>
      <c r="IPD30" s="251"/>
      <c r="IPE30" s="251"/>
      <c r="IPF30" s="250"/>
      <c r="IPG30" s="251"/>
      <c r="IPH30" s="251"/>
      <c r="IPI30" s="251"/>
      <c r="IPJ30" s="251"/>
      <c r="IPK30" s="250"/>
      <c r="IPL30" s="251"/>
      <c r="IPM30" s="251"/>
      <c r="IPN30" s="251"/>
      <c r="IPO30" s="251"/>
      <c r="IPP30" s="250"/>
      <c r="IPQ30" s="251"/>
      <c r="IPR30" s="251"/>
      <c r="IPS30" s="251"/>
      <c r="IPT30" s="251"/>
      <c r="IPU30" s="250"/>
      <c r="IPV30" s="251"/>
      <c r="IPW30" s="251"/>
      <c r="IPX30" s="251"/>
      <c r="IPY30" s="251"/>
      <c r="IPZ30" s="250"/>
      <c r="IQA30" s="251"/>
      <c r="IQB30" s="251"/>
      <c r="IQC30" s="251"/>
      <c r="IQD30" s="251"/>
      <c r="IQE30" s="250"/>
      <c r="IQF30" s="251"/>
      <c r="IQG30" s="251"/>
      <c r="IQH30" s="251"/>
      <c r="IQI30" s="251"/>
      <c r="IQJ30" s="250"/>
      <c r="IQK30" s="251"/>
      <c r="IQL30" s="251"/>
      <c r="IQM30" s="251"/>
      <c r="IQN30" s="251"/>
      <c r="IQO30" s="250"/>
      <c r="IQP30" s="251"/>
      <c r="IQQ30" s="251"/>
      <c r="IQR30" s="251"/>
      <c r="IQS30" s="251"/>
      <c r="IQT30" s="250"/>
      <c r="IQU30" s="251"/>
      <c r="IQV30" s="251"/>
      <c r="IQW30" s="251"/>
      <c r="IQX30" s="251"/>
      <c r="IQY30" s="250"/>
      <c r="IQZ30" s="251"/>
      <c r="IRA30" s="251"/>
      <c r="IRB30" s="251"/>
      <c r="IRC30" s="251"/>
      <c r="IRD30" s="250"/>
      <c r="IRE30" s="251"/>
      <c r="IRF30" s="251"/>
      <c r="IRG30" s="251"/>
      <c r="IRH30" s="251"/>
      <c r="IRI30" s="250"/>
      <c r="IRJ30" s="251"/>
      <c r="IRK30" s="251"/>
      <c r="IRL30" s="251"/>
      <c r="IRM30" s="251"/>
      <c r="IRN30" s="250"/>
      <c r="IRO30" s="251"/>
      <c r="IRP30" s="251"/>
      <c r="IRQ30" s="251"/>
      <c r="IRR30" s="251"/>
      <c r="IRS30" s="250"/>
      <c r="IRT30" s="251"/>
      <c r="IRU30" s="251"/>
      <c r="IRV30" s="251"/>
      <c r="IRW30" s="251"/>
      <c r="IRX30" s="250"/>
      <c r="IRY30" s="251"/>
      <c r="IRZ30" s="251"/>
      <c r="ISA30" s="251"/>
      <c r="ISB30" s="251"/>
      <c r="ISC30" s="250"/>
      <c r="ISD30" s="251"/>
      <c r="ISE30" s="251"/>
      <c r="ISF30" s="251"/>
      <c r="ISG30" s="251"/>
      <c r="ISH30" s="250"/>
      <c r="ISI30" s="251"/>
      <c r="ISJ30" s="251"/>
      <c r="ISK30" s="251"/>
      <c r="ISL30" s="251"/>
      <c r="ISM30" s="250"/>
      <c r="ISN30" s="251"/>
      <c r="ISO30" s="251"/>
      <c r="ISP30" s="251"/>
      <c r="ISQ30" s="251"/>
      <c r="ISR30" s="250"/>
      <c r="ISS30" s="251"/>
      <c r="IST30" s="251"/>
      <c r="ISU30" s="251"/>
      <c r="ISV30" s="251"/>
      <c r="ISW30" s="250"/>
      <c r="ISX30" s="251"/>
      <c r="ISY30" s="251"/>
      <c r="ISZ30" s="251"/>
      <c r="ITA30" s="251"/>
      <c r="ITB30" s="250"/>
      <c r="ITC30" s="251"/>
      <c r="ITD30" s="251"/>
      <c r="ITE30" s="251"/>
      <c r="ITF30" s="251"/>
      <c r="ITG30" s="250"/>
      <c r="ITH30" s="251"/>
      <c r="ITI30" s="251"/>
      <c r="ITJ30" s="251"/>
      <c r="ITK30" s="251"/>
      <c r="ITL30" s="250"/>
      <c r="ITM30" s="251"/>
      <c r="ITN30" s="251"/>
      <c r="ITO30" s="251"/>
      <c r="ITP30" s="251"/>
      <c r="ITQ30" s="250"/>
      <c r="ITR30" s="251"/>
      <c r="ITS30" s="251"/>
      <c r="ITT30" s="251"/>
      <c r="ITU30" s="251"/>
      <c r="ITV30" s="250"/>
      <c r="ITW30" s="251"/>
      <c r="ITX30" s="251"/>
      <c r="ITY30" s="251"/>
      <c r="ITZ30" s="251"/>
      <c r="IUA30" s="250"/>
      <c r="IUB30" s="251"/>
      <c r="IUC30" s="251"/>
      <c r="IUD30" s="251"/>
      <c r="IUE30" s="251"/>
      <c r="IUF30" s="250"/>
      <c r="IUG30" s="251"/>
      <c r="IUH30" s="251"/>
      <c r="IUI30" s="251"/>
      <c r="IUJ30" s="251"/>
      <c r="IUK30" s="250"/>
      <c r="IUL30" s="251"/>
      <c r="IUM30" s="251"/>
      <c r="IUN30" s="251"/>
      <c r="IUO30" s="251"/>
      <c r="IUP30" s="250"/>
      <c r="IUQ30" s="251"/>
      <c r="IUR30" s="251"/>
      <c r="IUS30" s="251"/>
      <c r="IUT30" s="251"/>
      <c r="IUU30" s="250"/>
      <c r="IUV30" s="251"/>
      <c r="IUW30" s="251"/>
      <c r="IUX30" s="251"/>
      <c r="IUY30" s="251"/>
      <c r="IUZ30" s="250"/>
      <c r="IVA30" s="251"/>
      <c r="IVB30" s="251"/>
      <c r="IVC30" s="251"/>
      <c r="IVD30" s="251"/>
      <c r="IVE30" s="250"/>
      <c r="IVF30" s="251"/>
      <c r="IVG30" s="251"/>
      <c r="IVH30" s="251"/>
      <c r="IVI30" s="251"/>
      <c r="IVJ30" s="250"/>
      <c r="IVK30" s="251"/>
      <c r="IVL30" s="251"/>
      <c r="IVM30" s="251"/>
      <c r="IVN30" s="251"/>
      <c r="IVO30" s="250"/>
      <c r="IVP30" s="251"/>
      <c r="IVQ30" s="251"/>
      <c r="IVR30" s="251"/>
      <c r="IVS30" s="251"/>
      <c r="IVT30" s="250"/>
      <c r="IVU30" s="251"/>
      <c r="IVV30" s="251"/>
      <c r="IVW30" s="251"/>
      <c r="IVX30" s="251"/>
      <c r="IVY30" s="250"/>
      <c r="IVZ30" s="251"/>
      <c r="IWA30" s="251"/>
      <c r="IWB30" s="251"/>
      <c r="IWC30" s="251"/>
      <c r="IWD30" s="250"/>
      <c r="IWE30" s="251"/>
      <c r="IWF30" s="251"/>
      <c r="IWG30" s="251"/>
      <c r="IWH30" s="251"/>
      <c r="IWI30" s="250"/>
      <c r="IWJ30" s="251"/>
      <c r="IWK30" s="251"/>
      <c r="IWL30" s="251"/>
      <c r="IWM30" s="251"/>
      <c r="IWN30" s="250"/>
      <c r="IWO30" s="251"/>
      <c r="IWP30" s="251"/>
      <c r="IWQ30" s="251"/>
      <c r="IWR30" s="251"/>
      <c r="IWS30" s="250"/>
      <c r="IWT30" s="251"/>
      <c r="IWU30" s="251"/>
      <c r="IWV30" s="251"/>
      <c r="IWW30" s="251"/>
      <c r="IWX30" s="250"/>
      <c r="IWY30" s="251"/>
      <c r="IWZ30" s="251"/>
      <c r="IXA30" s="251"/>
      <c r="IXB30" s="251"/>
      <c r="IXC30" s="250"/>
      <c r="IXD30" s="251"/>
      <c r="IXE30" s="251"/>
      <c r="IXF30" s="251"/>
      <c r="IXG30" s="251"/>
      <c r="IXH30" s="250"/>
      <c r="IXI30" s="251"/>
      <c r="IXJ30" s="251"/>
      <c r="IXK30" s="251"/>
      <c r="IXL30" s="251"/>
      <c r="IXM30" s="250"/>
      <c r="IXN30" s="251"/>
      <c r="IXO30" s="251"/>
      <c r="IXP30" s="251"/>
      <c r="IXQ30" s="251"/>
      <c r="IXR30" s="250"/>
      <c r="IXS30" s="251"/>
      <c r="IXT30" s="251"/>
      <c r="IXU30" s="251"/>
      <c r="IXV30" s="251"/>
      <c r="IXW30" s="250"/>
      <c r="IXX30" s="251"/>
      <c r="IXY30" s="251"/>
      <c r="IXZ30" s="251"/>
      <c r="IYA30" s="251"/>
      <c r="IYB30" s="250"/>
      <c r="IYC30" s="251"/>
      <c r="IYD30" s="251"/>
      <c r="IYE30" s="251"/>
      <c r="IYF30" s="251"/>
      <c r="IYG30" s="250"/>
      <c r="IYH30" s="251"/>
      <c r="IYI30" s="251"/>
      <c r="IYJ30" s="251"/>
      <c r="IYK30" s="251"/>
      <c r="IYL30" s="250"/>
      <c r="IYM30" s="251"/>
      <c r="IYN30" s="251"/>
      <c r="IYO30" s="251"/>
      <c r="IYP30" s="251"/>
      <c r="IYQ30" s="250"/>
      <c r="IYR30" s="251"/>
      <c r="IYS30" s="251"/>
      <c r="IYT30" s="251"/>
      <c r="IYU30" s="251"/>
      <c r="IYV30" s="250"/>
      <c r="IYW30" s="251"/>
      <c r="IYX30" s="251"/>
      <c r="IYY30" s="251"/>
      <c r="IYZ30" s="251"/>
      <c r="IZA30" s="250"/>
      <c r="IZB30" s="251"/>
      <c r="IZC30" s="251"/>
      <c r="IZD30" s="251"/>
      <c r="IZE30" s="251"/>
      <c r="IZF30" s="250"/>
      <c r="IZG30" s="251"/>
      <c r="IZH30" s="251"/>
      <c r="IZI30" s="251"/>
      <c r="IZJ30" s="251"/>
      <c r="IZK30" s="250"/>
      <c r="IZL30" s="251"/>
      <c r="IZM30" s="251"/>
      <c r="IZN30" s="251"/>
      <c r="IZO30" s="251"/>
      <c r="IZP30" s="250"/>
      <c r="IZQ30" s="251"/>
      <c r="IZR30" s="251"/>
      <c r="IZS30" s="251"/>
      <c r="IZT30" s="251"/>
      <c r="IZU30" s="250"/>
      <c r="IZV30" s="251"/>
      <c r="IZW30" s="251"/>
      <c r="IZX30" s="251"/>
      <c r="IZY30" s="251"/>
      <c r="IZZ30" s="250"/>
      <c r="JAA30" s="251"/>
      <c r="JAB30" s="251"/>
      <c r="JAC30" s="251"/>
      <c r="JAD30" s="251"/>
      <c r="JAE30" s="250"/>
      <c r="JAF30" s="251"/>
      <c r="JAG30" s="251"/>
      <c r="JAH30" s="251"/>
      <c r="JAI30" s="251"/>
      <c r="JAJ30" s="250"/>
      <c r="JAK30" s="251"/>
      <c r="JAL30" s="251"/>
      <c r="JAM30" s="251"/>
      <c r="JAN30" s="251"/>
      <c r="JAO30" s="250"/>
      <c r="JAP30" s="251"/>
      <c r="JAQ30" s="251"/>
      <c r="JAR30" s="251"/>
      <c r="JAS30" s="251"/>
      <c r="JAT30" s="250"/>
      <c r="JAU30" s="251"/>
      <c r="JAV30" s="251"/>
      <c r="JAW30" s="251"/>
      <c r="JAX30" s="251"/>
      <c r="JAY30" s="250"/>
      <c r="JAZ30" s="251"/>
      <c r="JBA30" s="251"/>
      <c r="JBB30" s="251"/>
      <c r="JBC30" s="251"/>
      <c r="JBD30" s="250"/>
      <c r="JBE30" s="251"/>
      <c r="JBF30" s="251"/>
      <c r="JBG30" s="251"/>
      <c r="JBH30" s="251"/>
      <c r="JBI30" s="250"/>
      <c r="JBJ30" s="251"/>
      <c r="JBK30" s="251"/>
      <c r="JBL30" s="251"/>
      <c r="JBM30" s="251"/>
      <c r="JBN30" s="250"/>
      <c r="JBO30" s="251"/>
      <c r="JBP30" s="251"/>
      <c r="JBQ30" s="251"/>
      <c r="JBR30" s="251"/>
      <c r="JBS30" s="250"/>
      <c r="JBT30" s="251"/>
      <c r="JBU30" s="251"/>
      <c r="JBV30" s="251"/>
      <c r="JBW30" s="251"/>
      <c r="JBX30" s="250"/>
      <c r="JBY30" s="251"/>
      <c r="JBZ30" s="251"/>
      <c r="JCA30" s="251"/>
      <c r="JCB30" s="251"/>
      <c r="JCC30" s="250"/>
      <c r="JCD30" s="251"/>
      <c r="JCE30" s="251"/>
      <c r="JCF30" s="251"/>
      <c r="JCG30" s="251"/>
      <c r="JCH30" s="250"/>
      <c r="JCI30" s="251"/>
      <c r="JCJ30" s="251"/>
      <c r="JCK30" s="251"/>
      <c r="JCL30" s="251"/>
      <c r="JCM30" s="250"/>
      <c r="JCN30" s="251"/>
      <c r="JCO30" s="251"/>
      <c r="JCP30" s="251"/>
      <c r="JCQ30" s="251"/>
      <c r="JCR30" s="250"/>
      <c r="JCS30" s="251"/>
      <c r="JCT30" s="251"/>
      <c r="JCU30" s="251"/>
      <c r="JCV30" s="251"/>
      <c r="JCW30" s="250"/>
      <c r="JCX30" s="251"/>
      <c r="JCY30" s="251"/>
      <c r="JCZ30" s="251"/>
      <c r="JDA30" s="251"/>
      <c r="JDB30" s="250"/>
      <c r="JDC30" s="251"/>
      <c r="JDD30" s="251"/>
      <c r="JDE30" s="251"/>
      <c r="JDF30" s="251"/>
      <c r="JDG30" s="250"/>
      <c r="JDH30" s="251"/>
      <c r="JDI30" s="251"/>
      <c r="JDJ30" s="251"/>
      <c r="JDK30" s="251"/>
      <c r="JDL30" s="250"/>
      <c r="JDM30" s="251"/>
      <c r="JDN30" s="251"/>
      <c r="JDO30" s="251"/>
      <c r="JDP30" s="251"/>
      <c r="JDQ30" s="250"/>
      <c r="JDR30" s="251"/>
      <c r="JDS30" s="251"/>
      <c r="JDT30" s="251"/>
      <c r="JDU30" s="251"/>
      <c r="JDV30" s="250"/>
      <c r="JDW30" s="251"/>
      <c r="JDX30" s="251"/>
      <c r="JDY30" s="251"/>
      <c r="JDZ30" s="251"/>
      <c r="JEA30" s="250"/>
      <c r="JEB30" s="251"/>
      <c r="JEC30" s="251"/>
      <c r="JED30" s="251"/>
      <c r="JEE30" s="251"/>
      <c r="JEF30" s="250"/>
      <c r="JEG30" s="251"/>
      <c r="JEH30" s="251"/>
      <c r="JEI30" s="251"/>
      <c r="JEJ30" s="251"/>
      <c r="JEK30" s="250"/>
      <c r="JEL30" s="251"/>
      <c r="JEM30" s="251"/>
      <c r="JEN30" s="251"/>
      <c r="JEO30" s="251"/>
      <c r="JEP30" s="250"/>
      <c r="JEQ30" s="251"/>
      <c r="JER30" s="251"/>
      <c r="JES30" s="251"/>
      <c r="JET30" s="251"/>
      <c r="JEU30" s="250"/>
      <c r="JEV30" s="251"/>
      <c r="JEW30" s="251"/>
      <c r="JEX30" s="251"/>
      <c r="JEY30" s="251"/>
      <c r="JEZ30" s="250"/>
      <c r="JFA30" s="251"/>
      <c r="JFB30" s="251"/>
      <c r="JFC30" s="251"/>
      <c r="JFD30" s="251"/>
      <c r="JFE30" s="250"/>
      <c r="JFF30" s="251"/>
      <c r="JFG30" s="251"/>
      <c r="JFH30" s="251"/>
      <c r="JFI30" s="251"/>
      <c r="JFJ30" s="250"/>
      <c r="JFK30" s="251"/>
      <c r="JFL30" s="251"/>
      <c r="JFM30" s="251"/>
      <c r="JFN30" s="251"/>
      <c r="JFO30" s="250"/>
      <c r="JFP30" s="251"/>
      <c r="JFQ30" s="251"/>
      <c r="JFR30" s="251"/>
      <c r="JFS30" s="251"/>
      <c r="JFT30" s="250"/>
      <c r="JFU30" s="251"/>
      <c r="JFV30" s="251"/>
      <c r="JFW30" s="251"/>
      <c r="JFX30" s="251"/>
      <c r="JFY30" s="250"/>
      <c r="JFZ30" s="251"/>
      <c r="JGA30" s="251"/>
      <c r="JGB30" s="251"/>
      <c r="JGC30" s="251"/>
      <c r="JGD30" s="250"/>
      <c r="JGE30" s="251"/>
      <c r="JGF30" s="251"/>
      <c r="JGG30" s="251"/>
      <c r="JGH30" s="251"/>
      <c r="JGI30" s="250"/>
      <c r="JGJ30" s="251"/>
      <c r="JGK30" s="251"/>
      <c r="JGL30" s="251"/>
      <c r="JGM30" s="251"/>
      <c r="JGN30" s="250"/>
      <c r="JGO30" s="251"/>
      <c r="JGP30" s="251"/>
      <c r="JGQ30" s="251"/>
      <c r="JGR30" s="251"/>
      <c r="JGS30" s="250"/>
      <c r="JGT30" s="251"/>
      <c r="JGU30" s="251"/>
      <c r="JGV30" s="251"/>
      <c r="JGW30" s="251"/>
      <c r="JGX30" s="250"/>
      <c r="JGY30" s="251"/>
      <c r="JGZ30" s="251"/>
      <c r="JHA30" s="251"/>
      <c r="JHB30" s="251"/>
      <c r="JHC30" s="250"/>
      <c r="JHD30" s="251"/>
      <c r="JHE30" s="251"/>
      <c r="JHF30" s="251"/>
      <c r="JHG30" s="251"/>
      <c r="JHH30" s="250"/>
      <c r="JHI30" s="251"/>
      <c r="JHJ30" s="251"/>
      <c r="JHK30" s="251"/>
      <c r="JHL30" s="251"/>
      <c r="JHM30" s="250"/>
      <c r="JHN30" s="251"/>
      <c r="JHO30" s="251"/>
      <c r="JHP30" s="251"/>
      <c r="JHQ30" s="251"/>
      <c r="JHR30" s="250"/>
      <c r="JHS30" s="251"/>
      <c r="JHT30" s="251"/>
      <c r="JHU30" s="251"/>
      <c r="JHV30" s="251"/>
      <c r="JHW30" s="250"/>
      <c r="JHX30" s="251"/>
      <c r="JHY30" s="251"/>
      <c r="JHZ30" s="251"/>
      <c r="JIA30" s="251"/>
      <c r="JIB30" s="250"/>
      <c r="JIC30" s="251"/>
      <c r="JID30" s="251"/>
      <c r="JIE30" s="251"/>
      <c r="JIF30" s="251"/>
      <c r="JIG30" s="250"/>
      <c r="JIH30" s="251"/>
      <c r="JII30" s="251"/>
      <c r="JIJ30" s="251"/>
      <c r="JIK30" s="251"/>
      <c r="JIL30" s="250"/>
      <c r="JIM30" s="251"/>
      <c r="JIN30" s="251"/>
      <c r="JIO30" s="251"/>
      <c r="JIP30" s="251"/>
      <c r="JIQ30" s="250"/>
      <c r="JIR30" s="251"/>
      <c r="JIS30" s="251"/>
      <c r="JIT30" s="251"/>
      <c r="JIU30" s="251"/>
      <c r="JIV30" s="250"/>
      <c r="JIW30" s="251"/>
      <c r="JIX30" s="251"/>
      <c r="JIY30" s="251"/>
      <c r="JIZ30" s="251"/>
      <c r="JJA30" s="250"/>
      <c r="JJB30" s="251"/>
      <c r="JJC30" s="251"/>
      <c r="JJD30" s="251"/>
      <c r="JJE30" s="251"/>
      <c r="JJF30" s="250"/>
      <c r="JJG30" s="251"/>
      <c r="JJH30" s="251"/>
      <c r="JJI30" s="251"/>
      <c r="JJJ30" s="251"/>
      <c r="JJK30" s="250"/>
      <c r="JJL30" s="251"/>
      <c r="JJM30" s="251"/>
      <c r="JJN30" s="251"/>
      <c r="JJO30" s="251"/>
      <c r="JJP30" s="250"/>
      <c r="JJQ30" s="251"/>
      <c r="JJR30" s="251"/>
      <c r="JJS30" s="251"/>
      <c r="JJT30" s="251"/>
      <c r="JJU30" s="250"/>
      <c r="JJV30" s="251"/>
      <c r="JJW30" s="251"/>
      <c r="JJX30" s="251"/>
      <c r="JJY30" s="251"/>
      <c r="JJZ30" s="250"/>
      <c r="JKA30" s="251"/>
      <c r="JKB30" s="251"/>
      <c r="JKC30" s="251"/>
      <c r="JKD30" s="251"/>
      <c r="JKE30" s="250"/>
      <c r="JKF30" s="251"/>
      <c r="JKG30" s="251"/>
      <c r="JKH30" s="251"/>
      <c r="JKI30" s="251"/>
      <c r="JKJ30" s="250"/>
      <c r="JKK30" s="251"/>
      <c r="JKL30" s="251"/>
      <c r="JKM30" s="251"/>
      <c r="JKN30" s="251"/>
      <c r="JKO30" s="250"/>
      <c r="JKP30" s="251"/>
      <c r="JKQ30" s="251"/>
      <c r="JKR30" s="251"/>
      <c r="JKS30" s="251"/>
      <c r="JKT30" s="250"/>
      <c r="JKU30" s="251"/>
      <c r="JKV30" s="251"/>
      <c r="JKW30" s="251"/>
      <c r="JKX30" s="251"/>
      <c r="JKY30" s="250"/>
      <c r="JKZ30" s="251"/>
      <c r="JLA30" s="251"/>
      <c r="JLB30" s="251"/>
      <c r="JLC30" s="251"/>
      <c r="JLD30" s="250"/>
      <c r="JLE30" s="251"/>
      <c r="JLF30" s="251"/>
      <c r="JLG30" s="251"/>
      <c r="JLH30" s="251"/>
      <c r="JLI30" s="250"/>
      <c r="JLJ30" s="251"/>
      <c r="JLK30" s="251"/>
      <c r="JLL30" s="251"/>
      <c r="JLM30" s="251"/>
      <c r="JLN30" s="250"/>
      <c r="JLO30" s="251"/>
      <c r="JLP30" s="251"/>
      <c r="JLQ30" s="251"/>
      <c r="JLR30" s="251"/>
      <c r="JLS30" s="250"/>
      <c r="JLT30" s="251"/>
      <c r="JLU30" s="251"/>
      <c r="JLV30" s="251"/>
      <c r="JLW30" s="251"/>
      <c r="JLX30" s="250"/>
      <c r="JLY30" s="251"/>
      <c r="JLZ30" s="251"/>
      <c r="JMA30" s="251"/>
      <c r="JMB30" s="251"/>
      <c r="JMC30" s="250"/>
      <c r="JMD30" s="251"/>
      <c r="JME30" s="251"/>
      <c r="JMF30" s="251"/>
      <c r="JMG30" s="251"/>
      <c r="JMH30" s="250"/>
      <c r="JMI30" s="251"/>
      <c r="JMJ30" s="251"/>
      <c r="JMK30" s="251"/>
      <c r="JML30" s="251"/>
      <c r="JMM30" s="250"/>
      <c r="JMN30" s="251"/>
      <c r="JMO30" s="251"/>
      <c r="JMP30" s="251"/>
      <c r="JMQ30" s="251"/>
      <c r="JMR30" s="250"/>
      <c r="JMS30" s="251"/>
      <c r="JMT30" s="251"/>
      <c r="JMU30" s="251"/>
      <c r="JMV30" s="251"/>
      <c r="JMW30" s="250"/>
      <c r="JMX30" s="251"/>
      <c r="JMY30" s="251"/>
      <c r="JMZ30" s="251"/>
      <c r="JNA30" s="251"/>
      <c r="JNB30" s="250"/>
      <c r="JNC30" s="251"/>
      <c r="JND30" s="251"/>
      <c r="JNE30" s="251"/>
      <c r="JNF30" s="251"/>
      <c r="JNG30" s="250"/>
      <c r="JNH30" s="251"/>
      <c r="JNI30" s="251"/>
      <c r="JNJ30" s="251"/>
      <c r="JNK30" s="251"/>
      <c r="JNL30" s="250"/>
      <c r="JNM30" s="251"/>
      <c r="JNN30" s="251"/>
      <c r="JNO30" s="251"/>
      <c r="JNP30" s="251"/>
      <c r="JNQ30" s="250"/>
      <c r="JNR30" s="251"/>
      <c r="JNS30" s="251"/>
      <c r="JNT30" s="251"/>
      <c r="JNU30" s="251"/>
      <c r="JNV30" s="250"/>
      <c r="JNW30" s="251"/>
      <c r="JNX30" s="251"/>
      <c r="JNY30" s="251"/>
      <c r="JNZ30" s="251"/>
      <c r="JOA30" s="250"/>
      <c r="JOB30" s="251"/>
      <c r="JOC30" s="251"/>
      <c r="JOD30" s="251"/>
      <c r="JOE30" s="251"/>
      <c r="JOF30" s="250"/>
      <c r="JOG30" s="251"/>
      <c r="JOH30" s="251"/>
      <c r="JOI30" s="251"/>
      <c r="JOJ30" s="251"/>
      <c r="JOK30" s="250"/>
      <c r="JOL30" s="251"/>
      <c r="JOM30" s="251"/>
      <c r="JON30" s="251"/>
      <c r="JOO30" s="251"/>
      <c r="JOP30" s="250"/>
      <c r="JOQ30" s="251"/>
      <c r="JOR30" s="251"/>
      <c r="JOS30" s="251"/>
      <c r="JOT30" s="251"/>
      <c r="JOU30" s="250"/>
      <c r="JOV30" s="251"/>
      <c r="JOW30" s="251"/>
      <c r="JOX30" s="251"/>
      <c r="JOY30" s="251"/>
      <c r="JOZ30" s="250"/>
      <c r="JPA30" s="251"/>
      <c r="JPB30" s="251"/>
      <c r="JPC30" s="251"/>
      <c r="JPD30" s="251"/>
      <c r="JPE30" s="250"/>
      <c r="JPF30" s="251"/>
      <c r="JPG30" s="251"/>
      <c r="JPH30" s="251"/>
      <c r="JPI30" s="251"/>
      <c r="JPJ30" s="250"/>
      <c r="JPK30" s="251"/>
      <c r="JPL30" s="251"/>
      <c r="JPM30" s="251"/>
      <c r="JPN30" s="251"/>
      <c r="JPO30" s="250"/>
      <c r="JPP30" s="251"/>
      <c r="JPQ30" s="251"/>
      <c r="JPR30" s="251"/>
      <c r="JPS30" s="251"/>
      <c r="JPT30" s="250"/>
      <c r="JPU30" s="251"/>
      <c r="JPV30" s="251"/>
      <c r="JPW30" s="251"/>
      <c r="JPX30" s="251"/>
      <c r="JPY30" s="250"/>
      <c r="JPZ30" s="251"/>
      <c r="JQA30" s="251"/>
      <c r="JQB30" s="251"/>
      <c r="JQC30" s="251"/>
      <c r="JQD30" s="250"/>
      <c r="JQE30" s="251"/>
      <c r="JQF30" s="251"/>
      <c r="JQG30" s="251"/>
      <c r="JQH30" s="251"/>
      <c r="JQI30" s="250"/>
      <c r="JQJ30" s="251"/>
      <c r="JQK30" s="251"/>
      <c r="JQL30" s="251"/>
      <c r="JQM30" s="251"/>
      <c r="JQN30" s="250"/>
      <c r="JQO30" s="251"/>
      <c r="JQP30" s="251"/>
      <c r="JQQ30" s="251"/>
      <c r="JQR30" s="251"/>
      <c r="JQS30" s="250"/>
      <c r="JQT30" s="251"/>
      <c r="JQU30" s="251"/>
      <c r="JQV30" s="251"/>
      <c r="JQW30" s="251"/>
      <c r="JQX30" s="250"/>
      <c r="JQY30" s="251"/>
      <c r="JQZ30" s="251"/>
      <c r="JRA30" s="251"/>
      <c r="JRB30" s="251"/>
      <c r="JRC30" s="250"/>
      <c r="JRD30" s="251"/>
      <c r="JRE30" s="251"/>
      <c r="JRF30" s="251"/>
      <c r="JRG30" s="251"/>
      <c r="JRH30" s="250"/>
      <c r="JRI30" s="251"/>
      <c r="JRJ30" s="251"/>
      <c r="JRK30" s="251"/>
      <c r="JRL30" s="251"/>
      <c r="JRM30" s="250"/>
      <c r="JRN30" s="251"/>
      <c r="JRO30" s="251"/>
      <c r="JRP30" s="251"/>
      <c r="JRQ30" s="251"/>
      <c r="JRR30" s="250"/>
      <c r="JRS30" s="251"/>
      <c r="JRT30" s="251"/>
      <c r="JRU30" s="251"/>
      <c r="JRV30" s="251"/>
      <c r="JRW30" s="250"/>
      <c r="JRX30" s="251"/>
      <c r="JRY30" s="251"/>
      <c r="JRZ30" s="251"/>
      <c r="JSA30" s="251"/>
      <c r="JSB30" s="250"/>
      <c r="JSC30" s="251"/>
      <c r="JSD30" s="251"/>
      <c r="JSE30" s="251"/>
      <c r="JSF30" s="251"/>
      <c r="JSG30" s="250"/>
      <c r="JSH30" s="251"/>
      <c r="JSI30" s="251"/>
      <c r="JSJ30" s="251"/>
      <c r="JSK30" s="251"/>
      <c r="JSL30" s="250"/>
      <c r="JSM30" s="251"/>
      <c r="JSN30" s="251"/>
      <c r="JSO30" s="251"/>
      <c r="JSP30" s="251"/>
      <c r="JSQ30" s="250"/>
      <c r="JSR30" s="251"/>
      <c r="JSS30" s="251"/>
      <c r="JST30" s="251"/>
      <c r="JSU30" s="251"/>
      <c r="JSV30" s="250"/>
      <c r="JSW30" s="251"/>
      <c r="JSX30" s="251"/>
      <c r="JSY30" s="251"/>
      <c r="JSZ30" s="251"/>
      <c r="JTA30" s="250"/>
      <c r="JTB30" s="251"/>
      <c r="JTC30" s="251"/>
      <c r="JTD30" s="251"/>
      <c r="JTE30" s="251"/>
      <c r="JTF30" s="250"/>
      <c r="JTG30" s="251"/>
      <c r="JTH30" s="251"/>
      <c r="JTI30" s="251"/>
      <c r="JTJ30" s="251"/>
      <c r="JTK30" s="250"/>
      <c r="JTL30" s="251"/>
      <c r="JTM30" s="251"/>
      <c r="JTN30" s="251"/>
      <c r="JTO30" s="251"/>
      <c r="JTP30" s="250"/>
      <c r="JTQ30" s="251"/>
      <c r="JTR30" s="251"/>
      <c r="JTS30" s="251"/>
      <c r="JTT30" s="251"/>
      <c r="JTU30" s="250"/>
      <c r="JTV30" s="251"/>
      <c r="JTW30" s="251"/>
      <c r="JTX30" s="251"/>
      <c r="JTY30" s="251"/>
      <c r="JTZ30" s="250"/>
      <c r="JUA30" s="251"/>
      <c r="JUB30" s="251"/>
      <c r="JUC30" s="251"/>
      <c r="JUD30" s="251"/>
      <c r="JUE30" s="250"/>
      <c r="JUF30" s="251"/>
      <c r="JUG30" s="251"/>
      <c r="JUH30" s="251"/>
      <c r="JUI30" s="251"/>
      <c r="JUJ30" s="250"/>
      <c r="JUK30" s="251"/>
      <c r="JUL30" s="251"/>
      <c r="JUM30" s="251"/>
      <c r="JUN30" s="251"/>
      <c r="JUO30" s="250"/>
      <c r="JUP30" s="251"/>
      <c r="JUQ30" s="251"/>
      <c r="JUR30" s="251"/>
      <c r="JUS30" s="251"/>
      <c r="JUT30" s="250"/>
      <c r="JUU30" s="251"/>
      <c r="JUV30" s="251"/>
      <c r="JUW30" s="251"/>
      <c r="JUX30" s="251"/>
      <c r="JUY30" s="250"/>
      <c r="JUZ30" s="251"/>
      <c r="JVA30" s="251"/>
      <c r="JVB30" s="251"/>
      <c r="JVC30" s="251"/>
      <c r="JVD30" s="250"/>
      <c r="JVE30" s="251"/>
      <c r="JVF30" s="251"/>
      <c r="JVG30" s="251"/>
      <c r="JVH30" s="251"/>
      <c r="JVI30" s="250"/>
      <c r="JVJ30" s="251"/>
      <c r="JVK30" s="251"/>
      <c r="JVL30" s="251"/>
      <c r="JVM30" s="251"/>
      <c r="JVN30" s="250"/>
      <c r="JVO30" s="251"/>
      <c r="JVP30" s="251"/>
      <c r="JVQ30" s="251"/>
      <c r="JVR30" s="251"/>
      <c r="JVS30" s="250"/>
      <c r="JVT30" s="251"/>
      <c r="JVU30" s="251"/>
      <c r="JVV30" s="251"/>
      <c r="JVW30" s="251"/>
      <c r="JVX30" s="250"/>
      <c r="JVY30" s="251"/>
      <c r="JVZ30" s="251"/>
      <c r="JWA30" s="251"/>
      <c r="JWB30" s="251"/>
      <c r="JWC30" s="250"/>
      <c r="JWD30" s="251"/>
      <c r="JWE30" s="251"/>
      <c r="JWF30" s="251"/>
      <c r="JWG30" s="251"/>
      <c r="JWH30" s="250"/>
      <c r="JWI30" s="251"/>
      <c r="JWJ30" s="251"/>
      <c r="JWK30" s="251"/>
      <c r="JWL30" s="251"/>
      <c r="JWM30" s="250"/>
      <c r="JWN30" s="251"/>
      <c r="JWO30" s="251"/>
      <c r="JWP30" s="251"/>
      <c r="JWQ30" s="251"/>
      <c r="JWR30" s="250"/>
      <c r="JWS30" s="251"/>
      <c r="JWT30" s="251"/>
      <c r="JWU30" s="251"/>
      <c r="JWV30" s="251"/>
      <c r="JWW30" s="250"/>
      <c r="JWX30" s="251"/>
      <c r="JWY30" s="251"/>
      <c r="JWZ30" s="251"/>
      <c r="JXA30" s="251"/>
      <c r="JXB30" s="250"/>
      <c r="JXC30" s="251"/>
      <c r="JXD30" s="251"/>
      <c r="JXE30" s="251"/>
      <c r="JXF30" s="251"/>
      <c r="JXG30" s="250"/>
      <c r="JXH30" s="251"/>
      <c r="JXI30" s="251"/>
      <c r="JXJ30" s="251"/>
      <c r="JXK30" s="251"/>
      <c r="JXL30" s="250"/>
      <c r="JXM30" s="251"/>
      <c r="JXN30" s="251"/>
      <c r="JXO30" s="251"/>
      <c r="JXP30" s="251"/>
      <c r="JXQ30" s="250"/>
      <c r="JXR30" s="251"/>
      <c r="JXS30" s="251"/>
      <c r="JXT30" s="251"/>
      <c r="JXU30" s="251"/>
      <c r="JXV30" s="250"/>
      <c r="JXW30" s="251"/>
      <c r="JXX30" s="251"/>
      <c r="JXY30" s="251"/>
      <c r="JXZ30" s="251"/>
      <c r="JYA30" s="250"/>
      <c r="JYB30" s="251"/>
      <c r="JYC30" s="251"/>
      <c r="JYD30" s="251"/>
      <c r="JYE30" s="251"/>
      <c r="JYF30" s="250"/>
      <c r="JYG30" s="251"/>
      <c r="JYH30" s="251"/>
      <c r="JYI30" s="251"/>
      <c r="JYJ30" s="251"/>
      <c r="JYK30" s="250"/>
      <c r="JYL30" s="251"/>
      <c r="JYM30" s="251"/>
      <c r="JYN30" s="251"/>
      <c r="JYO30" s="251"/>
      <c r="JYP30" s="250"/>
      <c r="JYQ30" s="251"/>
      <c r="JYR30" s="251"/>
      <c r="JYS30" s="251"/>
      <c r="JYT30" s="251"/>
      <c r="JYU30" s="250"/>
      <c r="JYV30" s="251"/>
      <c r="JYW30" s="251"/>
      <c r="JYX30" s="251"/>
      <c r="JYY30" s="251"/>
      <c r="JYZ30" s="250"/>
      <c r="JZA30" s="251"/>
      <c r="JZB30" s="251"/>
      <c r="JZC30" s="251"/>
      <c r="JZD30" s="251"/>
      <c r="JZE30" s="250"/>
      <c r="JZF30" s="251"/>
      <c r="JZG30" s="251"/>
      <c r="JZH30" s="251"/>
      <c r="JZI30" s="251"/>
      <c r="JZJ30" s="250"/>
      <c r="JZK30" s="251"/>
      <c r="JZL30" s="251"/>
      <c r="JZM30" s="251"/>
      <c r="JZN30" s="251"/>
      <c r="JZO30" s="250"/>
      <c r="JZP30" s="251"/>
      <c r="JZQ30" s="251"/>
      <c r="JZR30" s="251"/>
      <c r="JZS30" s="251"/>
      <c r="JZT30" s="250"/>
      <c r="JZU30" s="251"/>
      <c r="JZV30" s="251"/>
      <c r="JZW30" s="251"/>
      <c r="JZX30" s="251"/>
      <c r="JZY30" s="250"/>
      <c r="JZZ30" s="251"/>
      <c r="KAA30" s="251"/>
      <c r="KAB30" s="251"/>
      <c r="KAC30" s="251"/>
      <c r="KAD30" s="250"/>
      <c r="KAE30" s="251"/>
      <c r="KAF30" s="251"/>
      <c r="KAG30" s="251"/>
      <c r="KAH30" s="251"/>
      <c r="KAI30" s="250"/>
      <c r="KAJ30" s="251"/>
      <c r="KAK30" s="251"/>
      <c r="KAL30" s="251"/>
      <c r="KAM30" s="251"/>
      <c r="KAN30" s="250"/>
      <c r="KAO30" s="251"/>
      <c r="KAP30" s="251"/>
      <c r="KAQ30" s="251"/>
      <c r="KAR30" s="251"/>
      <c r="KAS30" s="250"/>
      <c r="KAT30" s="251"/>
      <c r="KAU30" s="251"/>
      <c r="KAV30" s="251"/>
      <c r="KAW30" s="251"/>
      <c r="KAX30" s="250"/>
      <c r="KAY30" s="251"/>
      <c r="KAZ30" s="251"/>
      <c r="KBA30" s="251"/>
      <c r="KBB30" s="251"/>
      <c r="KBC30" s="250"/>
      <c r="KBD30" s="251"/>
      <c r="KBE30" s="251"/>
      <c r="KBF30" s="251"/>
      <c r="KBG30" s="251"/>
      <c r="KBH30" s="250"/>
      <c r="KBI30" s="251"/>
      <c r="KBJ30" s="251"/>
      <c r="KBK30" s="251"/>
      <c r="KBL30" s="251"/>
      <c r="KBM30" s="250"/>
      <c r="KBN30" s="251"/>
      <c r="KBO30" s="251"/>
      <c r="KBP30" s="251"/>
      <c r="KBQ30" s="251"/>
      <c r="KBR30" s="250"/>
      <c r="KBS30" s="251"/>
      <c r="KBT30" s="251"/>
      <c r="KBU30" s="251"/>
      <c r="KBV30" s="251"/>
      <c r="KBW30" s="250"/>
      <c r="KBX30" s="251"/>
      <c r="KBY30" s="251"/>
      <c r="KBZ30" s="251"/>
      <c r="KCA30" s="251"/>
      <c r="KCB30" s="250"/>
      <c r="KCC30" s="251"/>
      <c r="KCD30" s="251"/>
      <c r="KCE30" s="251"/>
      <c r="KCF30" s="251"/>
      <c r="KCG30" s="250"/>
      <c r="KCH30" s="251"/>
      <c r="KCI30" s="251"/>
      <c r="KCJ30" s="251"/>
      <c r="KCK30" s="251"/>
      <c r="KCL30" s="250"/>
      <c r="KCM30" s="251"/>
      <c r="KCN30" s="251"/>
      <c r="KCO30" s="251"/>
      <c r="KCP30" s="251"/>
      <c r="KCQ30" s="250"/>
      <c r="KCR30" s="251"/>
      <c r="KCS30" s="251"/>
      <c r="KCT30" s="251"/>
      <c r="KCU30" s="251"/>
      <c r="KCV30" s="250"/>
      <c r="KCW30" s="251"/>
      <c r="KCX30" s="251"/>
      <c r="KCY30" s="251"/>
      <c r="KCZ30" s="251"/>
      <c r="KDA30" s="250"/>
      <c r="KDB30" s="251"/>
      <c r="KDC30" s="251"/>
      <c r="KDD30" s="251"/>
      <c r="KDE30" s="251"/>
      <c r="KDF30" s="250"/>
      <c r="KDG30" s="251"/>
      <c r="KDH30" s="251"/>
      <c r="KDI30" s="251"/>
      <c r="KDJ30" s="251"/>
      <c r="KDK30" s="250"/>
      <c r="KDL30" s="251"/>
      <c r="KDM30" s="251"/>
      <c r="KDN30" s="251"/>
      <c r="KDO30" s="251"/>
      <c r="KDP30" s="250"/>
      <c r="KDQ30" s="251"/>
      <c r="KDR30" s="251"/>
      <c r="KDS30" s="251"/>
      <c r="KDT30" s="251"/>
      <c r="KDU30" s="250"/>
      <c r="KDV30" s="251"/>
      <c r="KDW30" s="251"/>
      <c r="KDX30" s="251"/>
      <c r="KDY30" s="251"/>
      <c r="KDZ30" s="250"/>
      <c r="KEA30" s="251"/>
      <c r="KEB30" s="251"/>
      <c r="KEC30" s="251"/>
      <c r="KED30" s="251"/>
      <c r="KEE30" s="250"/>
      <c r="KEF30" s="251"/>
      <c r="KEG30" s="251"/>
      <c r="KEH30" s="251"/>
      <c r="KEI30" s="251"/>
      <c r="KEJ30" s="250"/>
      <c r="KEK30" s="251"/>
      <c r="KEL30" s="251"/>
      <c r="KEM30" s="251"/>
      <c r="KEN30" s="251"/>
      <c r="KEO30" s="250"/>
      <c r="KEP30" s="251"/>
      <c r="KEQ30" s="251"/>
      <c r="KER30" s="251"/>
      <c r="KES30" s="251"/>
      <c r="KET30" s="250"/>
      <c r="KEU30" s="251"/>
      <c r="KEV30" s="251"/>
      <c r="KEW30" s="251"/>
      <c r="KEX30" s="251"/>
      <c r="KEY30" s="250"/>
      <c r="KEZ30" s="251"/>
      <c r="KFA30" s="251"/>
      <c r="KFB30" s="251"/>
      <c r="KFC30" s="251"/>
      <c r="KFD30" s="250"/>
      <c r="KFE30" s="251"/>
      <c r="KFF30" s="251"/>
      <c r="KFG30" s="251"/>
      <c r="KFH30" s="251"/>
      <c r="KFI30" s="250"/>
      <c r="KFJ30" s="251"/>
      <c r="KFK30" s="251"/>
      <c r="KFL30" s="251"/>
      <c r="KFM30" s="251"/>
      <c r="KFN30" s="250"/>
      <c r="KFO30" s="251"/>
      <c r="KFP30" s="251"/>
      <c r="KFQ30" s="251"/>
      <c r="KFR30" s="251"/>
      <c r="KFS30" s="250"/>
      <c r="KFT30" s="251"/>
      <c r="KFU30" s="251"/>
      <c r="KFV30" s="251"/>
      <c r="KFW30" s="251"/>
      <c r="KFX30" s="250"/>
      <c r="KFY30" s="251"/>
      <c r="KFZ30" s="251"/>
      <c r="KGA30" s="251"/>
      <c r="KGB30" s="251"/>
      <c r="KGC30" s="250"/>
      <c r="KGD30" s="251"/>
      <c r="KGE30" s="251"/>
      <c r="KGF30" s="251"/>
      <c r="KGG30" s="251"/>
      <c r="KGH30" s="250"/>
      <c r="KGI30" s="251"/>
      <c r="KGJ30" s="251"/>
      <c r="KGK30" s="251"/>
      <c r="KGL30" s="251"/>
      <c r="KGM30" s="250"/>
      <c r="KGN30" s="251"/>
      <c r="KGO30" s="251"/>
      <c r="KGP30" s="251"/>
      <c r="KGQ30" s="251"/>
      <c r="KGR30" s="250"/>
      <c r="KGS30" s="251"/>
      <c r="KGT30" s="251"/>
      <c r="KGU30" s="251"/>
      <c r="KGV30" s="251"/>
      <c r="KGW30" s="250"/>
      <c r="KGX30" s="251"/>
      <c r="KGY30" s="251"/>
      <c r="KGZ30" s="251"/>
      <c r="KHA30" s="251"/>
      <c r="KHB30" s="250"/>
      <c r="KHC30" s="251"/>
      <c r="KHD30" s="251"/>
      <c r="KHE30" s="251"/>
      <c r="KHF30" s="251"/>
      <c r="KHG30" s="250"/>
      <c r="KHH30" s="251"/>
      <c r="KHI30" s="251"/>
      <c r="KHJ30" s="251"/>
      <c r="KHK30" s="251"/>
      <c r="KHL30" s="250"/>
      <c r="KHM30" s="251"/>
      <c r="KHN30" s="251"/>
      <c r="KHO30" s="251"/>
      <c r="KHP30" s="251"/>
      <c r="KHQ30" s="250"/>
      <c r="KHR30" s="251"/>
      <c r="KHS30" s="251"/>
      <c r="KHT30" s="251"/>
      <c r="KHU30" s="251"/>
      <c r="KHV30" s="250"/>
      <c r="KHW30" s="251"/>
      <c r="KHX30" s="251"/>
      <c r="KHY30" s="251"/>
      <c r="KHZ30" s="251"/>
      <c r="KIA30" s="250"/>
      <c r="KIB30" s="251"/>
      <c r="KIC30" s="251"/>
      <c r="KID30" s="251"/>
      <c r="KIE30" s="251"/>
      <c r="KIF30" s="250"/>
      <c r="KIG30" s="251"/>
      <c r="KIH30" s="251"/>
      <c r="KII30" s="251"/>
      <c r="KIJ30" s="251"/>
      <c r="KIK30" s="250"/>
      <c r="KIL30" s="251"/>
      <c r="KIM30" s="251"/>
      <c r="KIN30" s="251"/>
      <c r="KIO30" s="251"/>
      <c r="KIP30" s="250"/>
      <c r="KIQ30" s="251"/>
      <c r="KIR30" s="251"/>
      <c r="KIS30" s="251"/>
      <c r="KIT30" s="251"/>
      <c r="KIU30" s="250"/>
      <c r="KIV30" s="251"/>
      <c r="KIW30" s="251"/>
      <c r="KIX30" s="251"/>
      <c r="KIY30" s="251"/>
      <c r="KIZ30" s="250"/>
      <c r="KJA30" s="251"/>
      <c r="KJB30" s="251"/>
      <c r="KJC30" s="251"/>
      <c r="KJD30" s="251"/>
      <c r="KJE30" s="250"/>
      <c r="KJF30" s="251"/>
      <c r="KJG30" s="251"/>
      <c r="KJH30" s="251"/>
      <c r="KJI30" s="251"/>
      <c r="KJJ30" s="250"/>
      <c r="KJK30" s="251"/>
      <c r="KJL30" s="251"/>
      <c r="KJM30" s="251"/>
      <c r="KJN30" s="251"/>
      <c r="KJO30" s="250"/>
      <c r="KJP30" s="251"/>
      <c r="KJQ30" s="251"/>
      <c r="KJR30" s="251"/>
      <c r="KJS30" s="251"/>
      <c r="KJT30" s="250"/>
      <c r="KJU30" s="251"/>
      <c r="KJV30" s="251"/>
      <c r="KJW30" s="251"/>
      <c r="KJX30" s="251"/>
      <c r="KJY30" s="250"/>
      <c r="KJZ30" s="251"/>
      <c r="KKA30" s="251"/>
      <c r="KKB30" s="251"/>
      <c r="KKC30" s="251"/>
      <c r="KKD30" s="250"/>
      <c r="KKE30" s="251"/>
      <c r="KKF30" s="251"/>
      <c r="KKG30" s="251"/>
      <c r="KKH30" s="251"/>
      <c r="KKI30" s="250"/>
      <c r="KKJ30" s="251"/>
      <c r="KKK30" s="251"/>
      <c r="KKL30" s="251"/>
      <c r="KKM30" s="251"/>
      <c r="KKN30" s="250"/>
      <c r="KKO30" s="251"/>
      <c r="KKP30" s="251"/>
      <c r="KKQ30" s="251"/>
      <c r="KKR30" s="251"/>
      <c r="KKS30" s="250"/>
      <c r="KKT30" s="251"/>
      <c r="KKU30" s="251"/>
      <c r="KKV30" s="251"/>
      <c r="KKW30" s="251"/>
      <c r="KKX30" s="250"/>
      <c r="KKY30" s="251"/>
      <c r="KKZ30" s="251"/>
      <c r="KLA30" s="251"/>
      <c r="KLB30" s="251"/>
      <c r="KLC30" s="250"/>
      <c r="KLD30" s="251"/>
      <c r="KLE30" s="251"/>
      <c r="KLF30" s="251"/>
      <c r="KLG30" s="251"/>
      <c r="KLH30" s="250"/>
      <c r="KLI30" s="251"/>
      <c r="KLJ30" s="251"/>
      <c r="KLK30" s="251"/>
      <c r="KLL30" s="251"/>
      <c r="KLM30" s="250"/>
      <c r="KLN30" s="251"/>
      <c r="KLO30" s="251"/>
      <c r="KLP30" s="251"/>
      <c r="KLQ30" s="251"/>
      <c r="KLR30" s="250"/>
      <c r="KLS30" s="251"/>
      <c r="KLT30" s="251"/>
      <c r="KLU30" s="251"/>
      <c r="KLV30" s="251"/>
      <c r="KLW30" s="250"/>
      <c r="KLX30" s="251"/>
      <c r="KLY30" s="251"/>
      <c r="KLZ30" s="251"/>
      <c r="KMA30" s="251"/>
      <c r="KMB30" s="250"/>
      <c r="KMC30" s="251"/>
      <c r="KMD30" s="251"/>
      <c r="KME30" s="251"/>
      <c r="KMF30" s="251"/>
      <c r="KMG30" s="250"/>
      <c r="KMH30" s="251"/>
      <c r="KMI30" s="251"/>
      <c r="KMJ30" s="251"/>
      <c r="KMK30" s="251"/>
      <c r="KML30" s="250"/>
      <c r="KMM30" s="251"/>
      <c r="KMN30" s="251"/>
      <c r="KMO30" s="251"/>
      <c r="KMP30" s="251"/>
      <c r="KMQ30" s="250"/>
      <c r="KMR30" s="251"/>
      <c r="KMS30" s="251"/>
      <c r="KMT30" s="251"/>
      <c r="KMU30" s="251"/>
      <c r="KMV30" s="250"/>
      <c r="KMW30" s="251"/>
      <c r="KMX30" s="251"/>
      <c r="KMY30" s="251"/>
      <c r="KMZ30" s="251"/>
      <c r="KNA30" s="250"/>
      <c r="KNB30" s="251"/>
      <c r="KNC30" s="251"/>
      <c r="KND30" s="251"/>
      <c r="KNE30" s="251"/>
      <c r="KNF30" s="250"/>
      <c r="KNG30" s="251"/>
      <c r="KNH30" s="251"/>
      <c r="KNI30" s="251"/>
      <c r="KNJ30" s="251"/>
      <c r="KNK30" s="250"/>
      <c r="KNL30" s="251"/>
      <c r="KNM30" s="251"/>
      <c r="KNN30" s="251"/>
      <c r="KNO30" s="251"/>
      <c r="KNP30" s="250"/>
      <c r="KNQ30" s="251"/>
      <c r="KNR30" s="251"/>
      <c r="KNS30" s="251"/>
      <c r="KNT30" s="251"/>
      <c r="KNU30" s="250"/>
      <c r="KNV30" s="251"/>
      <c r="KNW30" s="251"/>
      <c r="KNX30" s="251"/>
      <c r="KNY30" s="251"/>
      <c r="KNZ30" s="250"/>
      <c r="KOA30" s="251"/>
      <c r="KOB30" s="251"/>
      <c r="KOC30" s="251"/>
      <c r="KOD30" s="251"/>
      <c r="KOE30" s="250"/>
      <c r="KOF30" s="251"/>
      <c r="KOG30" s="251"/>
      <c r="KOH30" s="251"/>
      <c r="KOI30" s="251"/>
      <c r="KOJ30" s="250"/>
      <c r="KOK30" s="251"/>
      <c r="KOL30" s="251"/>
      <c r="KOM30" s="251"/>
      <c r="KON30" s="251"/>
      <c r="KOO30" s="250"/>
      <c r="KOP30" s="251"/>
      <c r="KOQ30" s="251"/>
      <c r="KOR30" s="251"/>
      <c r="KOS30" s="251"/>
      <c r="KOT30" s="250"/>
      <c r="KOU30" s="251"/>
      <c r="KOV30" s="251"/>
      <c r="KOW30" s="251"/>
      <c r="KOX30" s="251"/>
      <c r="KOY30" s="250"/>
      <c r="KOZ30" s="251"/>
      <c r="KPA30" s="251"/>
      <c r="KPB30" s="251"/>
      <c r="KPC30" s="251"/>
      <c r="KPD30" s="250"/>
      <c r="KPE30" s="251"/>
      <c r="KPF30" s="251"/>
      <c r="KPG30" s="251"/>
      <c r="KPH30" s="251"/>
      <c r="KPI30" s="250"/>
      <c r="KPJ30" s="251"/>
      <c r="KPK30" s="251"/>
      <c r="KPL30" s="251"/>
      <c r="KPM30" s="251"/>
      <c r="KPN30" s="250"/>
      <c r="KPO30" s="251"/>
      <c r="KPP30" s="251"/>
      <c r="KPQ30" s="251"/>
      <c r="KPR30" s="251"/>
      <c r="KPS30" s="250"/>
      <c r="KPT30" s="251"/>
      <c r="KPU30" s="251"/>
      <c r="KPV30" s="251"/>
      <c r="KPW30" s="251"/>
      <c r="KPX30" s="250"/>
      <c r="KPY30" s="251"/>
      <c r="KPZ30" s="251"/>
      <c r="KQA30" s="251"/>
      <c r="KQB30" s="251"/>
      <c r="KQC30" s="250"/>
      <c r="KQD30" s="251"/>
      <c r="KQE30" s="251"/>
      <c r="KQF30" s="251"/>
      <c r="KQG30" s="251"/>
      <c r="KQH30" s="250"/>
      <c r="KQI30" s="251"/>
      <c r="KQJ30" s="251"/>
      <c r="KQK30" s="251"/>
      <c r="KQL30" s="251"/>
      <c r="KQM30" s="250"/>
      <c r="KQN30" s="251"/>
      <c r="KQO30" s="251"/>
      <c r="KQP30" s="251"/>
      <c r="KQQ30" s="251"/>
      <c r="KQR30" s="250"/>
      <c r="KQS30" s="251"/>
      <c r="KQT30" s="251"/>
      <c r="KQU30" s="251"/>
      <c r="KQV30" s="251"/>
      <c r="KQW30" s="250"/>
      <c r="KQX30" s="251"/>
      <c r="KQY30" s="251"/>
      <c r="KQZ30" s="251"/>
      <c r="KRA30" s="251"/>
      <c r="KRB30" s="250"/>
      <c r="KRC30" s="251"/>
      <c r="KRD30" s="251"/>
      <c r="KRE30" s="251"/>
      <c r="KRF30" s="251"/>
      <c r="KRG30" s="250"/>
      <c r="KRH30" s="251"/>
      <c r="KRI30" s="251"/>
      <c r="KRJ30" s="251"/>
      <c r="KRK30" s="251"/>
      <c r="KRL30" s="250"/>
      <c r="KRM30" s="251"/>
      <c r="KRN30" s="251"/>
      <c r="KRO30" s="251"/>
      <c r="KRP30" s="251"/>
      <c r="KRQ30" s="250"/>
      <c r="KRR30" s="251"/>
      <c r="KRS30" s="251"/>
      <c r="KRT30" s="251"/>
      <c r="KRU30" s="251"/>
      <c r="KRV30" s="250"/>
      <c r="KRW30" s="251"/>
      <c r="KRX30" s="251"/>
      <c r="KRY30" s="251"/>
      <c r="KRZ30" s="251"/>
      <c r="KSA30" s="250"/>
      <c r="KSB30" s="251"/>
      <c r="KSC30" s="251"/>
      <c r="KSD30" s="251"/>
      <c r="KSE30" s="251"/>
      <c r="KSF30" s="250"/>
      <c r="KSG30" s="251"/>
      <c r="KSH30" s="251"/>
      <c r="KSI30" s="251"/>
      <c r="KSJ30" s="251"/>
      <c r="KSK30" s="250"/>
      <c r="KSL30" s="251"/>
      <c r="KSM30" s="251"/>
      <c r="KSN30" s="251"/>
      <c r="KSO30" s="251"/>
      <c r="KSP30" s="250"/>
      <c r="KSQ30" s="251"/>
      <c r="KSR30" s="251"/>
      <c r="KSS30" s="251"/>
      <c r="KST30" s="251"/>
      <c r="KSU30" s="250"/>
      <c r="KSV30" s="251"/>
      <c r="KSW30" s="251"/>
      <c r="KSX30" s="251"/>
      <c r="KSY30" s="251"/>
      <c r="KSZ30" s="250"/>
      <c r="KTA30" s="251"/>
      <c r="KTB30" s="251"/>
      <c r="KTC30" s="251"/>
      <c r="KTD30" s="251"/>
      <c r="KTE30" s="250"/>
      <c r="KTF30" s="251"/>
      <c r="KTG30" s="251"/>
      <c r="KTH30" s="251"/>
      <c r="KTI30" s="251"/>
      <c r="KTJ30" s="250"/>
      <c r="KTK30" s="251"/>
      <c r="KTL30" s="251"/>
      <c r="KTM30" s="251"/>
      <c r="KTN30" s="251"/>
      <c r="KTO30" s="250"/>
      <c r="KTP30" s="251"/>
      <c r="KTQ30" s="251"/>
      <c r="KTR30" s="251"/>
      <c r="KTS30" s="251"/>
      <c r="KTT30" s="250"/>
      <c r="KTU30" s="251"/>
      <c r="KTV30" s="251"/>
      <c r="KTW30" s="251"/>
      <c r="KTX30" s="251"/>
      <c r="KTY30" s="250"/>
      <c r="KTZ30" s="251"/>
      <c r="KUA30" s="251"/>
      <c r="KUB30" s="251"/>
      <c r="KUC30" s="251"/>
      <c r="KUD30" s="250"/>
      <c r="KUE30" s="251"/>
      <c r="KUF30" s="251"/>
      <c r="KUG30" s="251"/>
      <c r="KUH30" s="251"/>
      <c r="KUI30" s="250"/>
      <c r="KUJ30" s="251"/>
      <c r="KUK30" s="251"/>
      <c r="KUL30" s="251"/>
      <c r="KUM30" s="251"/>
      <c r="KUN30" s="250"/>
      <c r="KUO30" s="251"/>
      <c r="KUP30" s="251"/>
      <c r="KUQ30" s="251"/>
      <c r="KUR30" s="251"/>
      <c r="KUS30" s="250"/>
      <c r="KUT30" s="251"/>
      <c r="KUU30" s="251"/>
      <c r="KUV30" s="251"/>
      <c r="KUW30" s="251"/>
      <c r="KUX30" s="250"/>
      <c r="KUY30" s="251"/>
      <c r="KUZ30" s="251"/>
      <c r="KVA30" s="251"/>
      <c r="KVB30" s="251"/>
      <c r="KVC30" s="250"/>
      <c r="KVD30" s="251"/>
      <c r="KVE30" s="251"/>
      <c r="KVF30" s="251"/>
      <c r="KVG30" s="251"/>
      <c r="KVH30" s="250"/>
      <c r="KVI30" s="251"/>
      <c r="KVJ30" s="251"/>
      <c r="KVK30" s="251"/>
      <c r="KVL30" s="251"/>
      <c r="KVM30" s="250"/>
      <c r="KVN30" s="251"/>
      <c r="KVO30" s="251"/>
      <c r="KVP30" s="251"/>
      <c r="KVQ30" s="251"/>
      <c r="KVR30" s="250"/>
      <c r="KVS30" s="251"/>
      <c r="KVT30" s="251"/>
      <c r="KVU30" s="251"/>
      <c r="KVV30" s="251"/>
      <c r="KVW30" s="250"/>
      <c r="KVX30" s="251"/>
      <c r="KVY30" s="251"/>
      <c r="KVZ30" s="251"/>
      <c r="KWA30" s="251"/>
      <c r="KWB30" s="250"/>
      <c r="KWC30" s="251"/>
      <c r="KWD30" s="251"/>
      <c r="KWE30" s="251"/>
      <c r="KWF30" s="251"/>
      <c r="KWG30" s="250"/>
      <c r="KWH30" s="251"/>
      <c r="KWI30" s="251"/>
      <c r="KWJ30" s="251"/>
      <c r="KWK30" s="251"/>
      <c r="KWL30" s="250"/>
      <c r="KWM30" s="251"/>
      <c r="KWN30" s="251"/>
      <c r="KWO30" s="251"/>
      <c r="KWP30" s="251"/>
      <c r="KWQ30" s="250"/>
      <c r="KWR30" s="251"/>
      <c r="KWS30" s="251"/>
      <c r="KWT30" s="251"/>
      <c r="KWU30" s="251"/>
      <c r="KWV30" s="250"/>
      <c r="KWW30" s="251"/>
      <c r="KWX30" s="251"/>
      <c r="KWY30" s="251"/>
      <c r="KWZ30" s="251"/>
      <c r="KXA30" s="250"/>
      <c r="KXB30" s="251"/>
      <c r="KXC30" s="251"/>
      <c r="KXD30" s="251"/>
      <c r="KXE30" s="251"/>
      <c r="KXF30" s="250"/>
      <c r="KXG30" s="251"/>
      <c r="KXH30" s="251"/>
      <c r="KXI30" s="251"/>
      <c r="KXJ30" s="251"/>
      <c r="KXK30" s="250"/>
      <c r="KXL30" s="251"/>
      <c r="KXM30" s="251"/>
      <c r="KXN30" s="251"/>
      <c r="KXO30" s="251"/>
      <c r="KXP30" s="250"/>
      <c r="KXQ30" s="251"/>
      <c r="KXR30" s="251"/>
      <c r="KXS30" s="251"/>
      <c r="KXT30" s="251"/>
      <c r="KXU30" s="250"/>
      <c r="KXV30" s="251"/>
      <c r="KXW30" s="251"/>
      <c r="KXX30" s="251"/>
      <c r="KXY30" s="251"/>
      <c r="KXZ30" s="250"/>
      <c r="KYA30" s="251"/>
      <c r="KYB30" s="251"/>
      <c r="KYC30" s="251"/>
      <c r="KYD30" s="251"/>
      <c r="KYE30" s="250"/>
      <c r="KYF30" s="251"/>
      <c r="KYG30" s="251"/>
      <c r="KYH30" s="251"/>
      <c r="KYI30" s="251"/>
      <c r="KYJ30" s="250"/>
      <c r="KYK30" s="251"/>
      <c r="KYL30" s="251"/>
      <c r="KYM30" s="251"/>
      <c r="KYN30" s="251"/>
      <c r="KYO30" s="250"/>
      <c r="KYP30" s="251"/>
      <c r="KYQ30" s="251"/>
      <c r="KYR30" s="251"/>
      <c r="KYS30" s="251"/>
      <c r="KYT30" s="250"/>
      <c r="KYU30" s="251"/>
      <c r="KYV30" s="251"/>
      <c r="KYW30" s="251"/>
      <c r="KYX30" s="251"/>
      <c r="KYY30" s="250"/>
      <c r="KYZ30" s="251"/>
      <c r="KZA30" s="251"/>
      <c r="KZB30" s="251"/>
      <c r="KZC30" s="251"/>
      <c r="KZD30" s="250"/>
      <c r="KZE30" s="251"/>
      <c r="KZF30" s="251"/>
      <c r="KZG30" s="251"/>
      <c r="KZH30" s="251"/>
      <c r="KZI30" s="250"/>
      <c r="KZJ30" s="251"/>
      <c r="KZK30" s="251"/>
      <c r="KZL30" s="251"/>
      <c r="KZM30" s="251"/>
      <c r="KZN30" s="250"/>
      <c r="KZO30" s="251"/>
      <c r="KZP30" s="251"/>
      <c r="KZQ30" s="251"/>
      <c r="KZR30" s="251"/>
      <c r="KZS30" s="250"/>
      <c r="KZT30" s="251"/>
      <c r="KZU30" s="251"/>
      <c r="KZV30" s="251"/>
      <c r="KZW30" s="251"/>
      <c r="KZX30" s="250"/>
      <c r="KZY30" s="251"/>
      <c r="KZZ30" s="251"/>
      <c r="LAA30" s="251"/>
      <c r="LAB30" s="251"/>
      <c r="LAC30" s="250"/>
      <c r="LAD30" s="251"/>
      <c r="LAE30" s="251"/>
      <c r="LAF30" s="251"/>
      <c r="LAG30" s="251"/>
      <c r="LAH30" s="250"/>
      <c r="LAI30" s="251"/>
      <c r="LAJ30" s="251"/>
      <c r="LAK30" s="251"/>
      <c r="LAL30" s="251"/>
      <c r="LAM30" s="250"/>
      <c r="LAN30" s="251"/>
      <c r="LAO30" s="251"/>
      <c r="LAP30" s="251"/>
      <c r="LAQ30" s="251"/>
      <c r="LAR30" s="250"/>
      <c r="LAS30" s="251"/>
      <c r="LAT30" s="251"/>
      <c r="LAU30" s="251"/>
      <c r="LAV30" s="251"/>
      <c r="LAW30" s="250"/>
      <c r="LAX30" s="251"/>
      <c r="LAY30" s="251"/>
      <c r="LAZ30" s="251"/>
      <c r="LBA30" s="251"/>
      <c r="LBB30" s="250"/>
      <c r="LBC30" s="251"/>
      <c r="LBD30" s="251"/>
      <c r="LBE30" s="251"/>
      <c r="LBF30" s="251"/>
      <c r="LBG30" s="250"/>
      <c r="LBH30" s="251"/>
      <c r="LBI30" s="251"/>
      <c r="LBJ30" s="251"/>
      <c r="LBK30" s="251"/>
      <c r="LBL30" s="250"/>
      <c r="LBM30" s="251"/>
      <c r="LBN30" s="251"/>
      <c r="LBO30" s="251"/>
      <c r="LBP30" s="251"/>
      <c r="LBQ30" s="250"/>
      <c r="LBR30" s="251"/>
      <c r="LBS30" s="251"/>
      <c r="LBT30" s="251"/>
      <c r="LBU30" s="251"/>
      <c r="LBV30" s="250"/>
      <c r="LBW30" s="251"/>
      <c r="LBX30" s="251"/>
      <c r="LBY30" s="251"/>
      <c r="LBZ30" s="251"/>
      <c r="LCA30" s="250"/>
      <c r="LCB30" s="251"/>
      <c r="LCC30" s="251"/>
      <c r="LCD30" s="251"/>
      <c r="LCE30" s="251"/>
      <c r="LCF30" s="250"/>
      <c r="LCG30" s="251"/>
      <c r="LCH30" s="251"/>
      <c r="LCI30" s="251"/>
      <c r="LCJ30" s="251"/>
      <c r="LCK30" s="250"/>
      <c r="LCL30" s="251"/>
      <c r="LCM30" s="251"/>
      <c r="LCN30" s="251"/>
      <c r="LCO30" s="251"/>
      <c r="LCP30" s="250"/>
      <c r="LCQ30" s="251"/>
      <c r="LCR30" s="251"/>
      <c r="LCS30" s="251"/>
      <c r="LCT30" s="251"/>
      <c r="LCU30" s="250"/>
      <c r="LCV30" s="251"/>
      <c r="LCW30" s="251"/>
      <c r="LCX30" s="251"/>
      <c r="LCY30" s="251"/>
      <c r="LCZ30" s="250"/>
      <c r="LDA30" s="251"/>
      <c r="LDB30" s="251"/>
      <c r="LDC30" s="251"/>
      <c r="LDD30" s="251"/>
      <c r="LDE30" s="250"/>
      <c r="LDF30" s="251"/>
      <c r="LDG30" s="251"/>
      <c r="LDH30" s="251"/>
      <c r="LDI30" s="251"/>
      <c r="LDJ30" s="250"/>
      <c r="LDK30" s="251"/>
      <c r="LDL30" s="251"/>
      <c r="LDM30" s="251"/>
      <c r="LDN30" s="251"/>
      <c r="LDO30" s="250"/>
      <c r="LDP30" s="251"/>
      <c r="LDQ30" s="251"/>
      <c r="LDR30" s="251"/>
      <c r="LDS30" s="251"/>
      <c r="LDT30" s="250"/>
      <c r="LDU30" s="251"/>
      <c r="LDV30" s="251"/>
      <c r="LDW30" s="251"/>
      <c r="LDX30" s="251"/>
      <c r="LDY30" s="250"/>
      <c r="LDZ30" s="251"/>
      <c r="LEA30" s="251"/>
      <c r="LEB30" s="251"/>
      <c r="LEC30" s="251"/>
      <c r="LED30" s="250"/>
      <c r="LEE30" s="251"/>
      <c r="LEF30" s="251"/>
      <c r="LEG30" s="251"/>
      <c r="LEH30" s="251"/>
      <c r="LEI30" s="250"/>
      <c r="LEJ30" s="251"/>
      <c r="LEK30" s="251"/>
      <c r="LEL30" s="251"/>
      <c r="LEM30" s="251"/>
      <c r="LEN30" s="250"/>
      <c r="LEO30" s="251"/>
      <c r="LEP30" s="251"/>
      <c r="LEQ30" s="251"/>
      <c r="LER30" s="251"/>
      <c r="LES30" s="250"/>
      <c r="LET30" s="251"/>
      <c r="LEU30" s="251"/>
      <c r="LEV30" s="251"/>
      <c r="LEW30" s="251"/>
      <c r="LEX30" s="250"/>
      <c r="LEY30" s="251"/>
      <c r="LEZ30" s="251"/>
      <c r="LFA30" s="251"/>
      <c r="LFB30" s="251"/>
      <c r="LFC30" s="250"/>
      <c r="LFD30" s="251"/>
      <c r="LFE30" s="251"/>
      <c r="LFF30" s="251"/>
      <c r="LFG30" s="251"/>
      <c r="LFH30" s="250"/>
      <c r="LFI30" s="251"/>
      <c r="LFJ30" s="251"/>
      <c r="LFK30" s="251"/>
      <c r="LFL30" s="251"/>
      <c r="LFM30" s="250"/>
      <c r="LFN30" s="251"/>
      <c r="LFO30" s="251"/>
      <c r="LFP30" s="251"/>
      <c r="LFQ30" s="251"/>
      <c r="LFR30" s="250"/>
      <c r="LFS30" s="251"/>
      <c r="LFT30" s="251"/>
      <c r="LFU30" s="251"/>
      <c r="LFV30" s="251"/>
      <c r="LFW30" s="250"/>
      <c r="LFX30" s="251"/>
      <c r="LFY30" s="251"/>
      <c r="LFZ30" s="251"/>
      <c r="LGA30" s="251"/>
      <c r="LGB30" s="250"/>
      <c r="LGC30" s="251"/>
      <c r="LGD30" s="251"/>
      <c r="LGE30" s="251"/>
      <c r="LGF30" s="251"/>
      <c r="LGG30" s="250"/>
      <c r="LGH30" s="251"/>
      <c r="LGI30" s="251"/>
      <c r="LGJ30" s="251"/>
      <c r="LGK30" s="251"/>
      <c r="LGL30" s="250"/>
      <c r="LGM30" s="251"/>
      <c r="LGN30" s="251"/>
      <c r="LGO30" s="251"/>
      <c r="LGP30" s="251"/>
      <c r="LGQ30" s="250"/>
      <c r="LGR30" s="251"/>
      <c r="LGS30" s="251"/>
      <c r="LGT30" s="251"/>
      <c r="LGU30" s="251"/>
      <c r="LGV30" s="250"/>
      <c r="LGW30" s="251"/>
      <c r="LGX30" s="251"/>
      <c r="LGY30" s="251"/>
      <c r="LGZ30" s="251"/>
      <c r="LHA30" s="250"/>
      <c r="LHB30" s="251"/>
      <c r="LHC30" s="251"/>
      <c r="LHD30" s="251"/>
      <c r="LHE30" s="251"/>
      <c r="LHF30" s="250"/>
      <c r="LHG30" s="251"/>
      <c r="LHH30" s="251"/>
      <c r="LHI30" s="251"/>
      <c r="LHJ30" s="251"/>
      <c r="LHK30" s="250"/>
      <c r="LHL30" s="251"/>
      <c r="LHM30" s="251"/>
      <c r="LHN30" s="251"/>
      <c r="LHO30" s="251"/>
      <c r="LHP30" s="250"/>
      <c r="LHQ30" s="251"/>
      <c r="LHR30" s="251"/>
      <c r="LHS30" s="251"/>
      <c r="LHT30" s="251"/>
      <c r="LHU30" s="250"/>
      <c r="LHV30" s="251"/>
      <c r="LHW30" s="251"/>
      <c r="LHX30" s="251"/>
      <c r="LHY30" s="251"/>
      <c r="LHZ30" s="250"/>
      <c r="LIA30" s="251"/>
      <c r="LIB30" s="251"/>
      <c r="LIC30" s="251"/>
      <c r="LID30" s="251"/>
      <c r="LIE30" s="250"/>
      <c r="LIF30" s="251"/>
      <c r="LIG30" s="251"/>
      <c r="LIH30" s="251"/>
      <c r="LII30" s="251"/>
      <c r="LIJ30" s="250"/>
      <c r="LIK30" s="251"/>
      <c r="LIL30" s="251"/>
      <c r="LIM30" s="251"/>
      <c r="LIN30" s="251"/>
      <c r="LIO30" s="250"/>
      <c r="LIP30" s="251"/>
      <c r="LIQ30" s="251"/>
      <c r="LIR30" s="251"/>
      <c r="LIS30" s="251"/>
      <c r="LIT30" s="250"/>
      <c r="LIU30" s="251"/>
      <c r="LIV30" s="251"/>
      <c r="LIW30" s="251"/>
      <c r="LIX30" s="251"/>
      <c r="LIY30" s="250"/>
      <c r="LIZ30" s="251"/>
      <c r="LJA30" s="251"/>
      <c r="LJB30" s="251"/>
      <c r="LJC30" s="251"/>
      <c r="LJD30" s="250"/>
      <c r="LJE30" s="251"/>
      <c r="LJF30" s="251"/>
      <c r="LJG30" s="251"/>
      <c r="LJH30" s="251"/>
      <c r="LJI30" s="250"/>
      <c r="LJJ30" s="251"/>
      <c r="LJK30" s="251"/>
      <c r="LJL30" s="251"/>
      <c r="LJM30" s="251"/>
      <c r="LJN30" s="250"/>
      <c r="LJO30" s="251"/>
      <c r="LJP30" s="251"/>
      <c r="LJQ30" s="251"/>
      <c r="LJR30" s="251"/>
      <c r="LJS30" s="250"/>
      <c r="LJT30" s="251"/>
      <c r="LJU30" s="251"/>
      <c r="LJV30" s="251"/>
      <c r="LJW30" s="251"/>
      <c r="LJX30" s="250"/>
      <c r="LJY30" s="251"/>
      <c r="LJZ30" s="251"/>
      <c r="LKA30" s="251"/>
      <c r="LKB30" s="251"/>
      <c r="LKC30" s="250"/>
      <c r="LKD30" s="251"/>
      <c r="LKE30" s="251"/>
      <c r="LKF30" s="251"/>
      <c r="LKG30" s="251"/>
      <c r="LKH30" s="250"/>
      <c r="LKI30" s="251"/>
      <c r="LKJ30" s="251"/>
      <c r="LKK30" s="251"/>
      <c r="LKL30" s="251"/>
      <c r="LKM30" s="250"/>
      <c r="LKN30" s="251"/>
      <c r="LKO30" s="251"/>
      <c r="LKP30" s="251"/>
      <c r="LKQ30" s="251"/>
      <c r="LKR30" s="250"/>
      <c r="LKS30" s="251"/>
      <c r="LKT30" s="251"/>
      <c r="LKU30" s="251"/>
      <c r="LKV30" s="251"/>
      <c r="LKW30" s="250"/>
      <c r="LKX30" s="251"/>
      <c r="LKY30" s="251"/>
      <c r="LKZ30" s="251"/>
      <c r="LLA30" s="251"/>
      <c r="LLB30" s="250"/>
      <c r="LLC30" s="251"/>
      <c r="LLD30" s="251"/>
      <c r="LLE30" s="251"/>
      <c r="LLF30" s="251"/>
      <c r="LLG30" s="250"/>
      <c r="LLH30" s="251"/>
      <c r="LLI30" s="251"/>
      <c r="LLJ30" s="251"/>
      <c r="LLK30" s="251"/>
      <c r="LLL30" s="250"/>
      <c r="LLM30" s="251"/>
      <c r="LLN30" s="251"/>
      <c r="LLO30" s="251"/>
      <c r="LLP30" s="251"/>
      <c r="LLQ30" s="250"/>
      <c r="LLR30" s="251"/>
      <c r="LLS30" s="251"/>
      <c r="LLT30" s="251"/>
      <c r="LLU30" s="251"/>
      <c r="LLV30" s="250"/>
      <c r="LLW30" s="251"/>
      <c r="LLX30" s="251"/>
      <c r="LLY30" s="251"/>
      <c r="LLZ30" s="251"/>
      <c r="LMA30" s="250"/>
      <c r="LMB30" s="251"/>
      <c r="LMC30" s="251"/>
      <c r="LMD30" s="251"/>
      <c r="LME30" s="251"/>
      <c r="LMF30" s="250"/>
      <c r="LMG30" s="251"/>
      <c r="LMH30" s="251"/>
      <c r="LMI30" s="251"/>
      <c r="LMJ30" s="251"/>
      <c r="LMK30" s="250"/>
      <c r="LML30" s="251"/>
      <c r="LMM30" s="251"/>
      <c r="LMN30" s="251"/>
      <c r="LMO30" s="251"/>
      <c r="LMP30" s="250"/>
      <c r="LMQ30" s="251"/>
      <c r="LMR30" s="251"/>
      <c r="LMS30" s="251"/>
      <c r="LMT30" s="251"/>
      <c r="LMU30" s="250"/>
      <c r="LMV30" s="251"/>
      <c r="LMW30" s="251"/>
      <c r="LMX30" s="251"/>
      <c r="LMY30" s="251"/>
      <c r="LMZ30" s="250"/>
      <c r="LNA30" s="251"/>
      <c r="LNB30" s="251"/>
      <c r="LNC30" s="251"/>
      <c r="LND30" s="251"/>
      <c r="LNE30" s="250"/>
      <c r="LNF30" s="251"/>
      <c r="LNG30" s="251"/>
      <c r="LNH30" s="251"/>
      <c r="LNI30" s="251"/>
      <c r="LNJ30" s="250"/>
      <c r="LNK30" s="251"/>
      <c r="LNL30" s="251"/>
      <c r="LNM30" s="251"/>
      <c r="LNN30" s="251"/>
      <c r="LNO30" s="250"/>
      <c r="LNP30" s="251"/>
      <c r="LNQ30" s="251"/>
      <c r="LNR30" s="251"/>
      <c r="LNS30" s="251"/>
      <c r="LNT30" s="250"/>
      <c r="LNU30" s="251"/>
      <c r="LNV30" s="251"/>
      <c r="LNW30" s="251"/>
      <c r="LNX30" s="251"/>
      <c r="LNY30" s="250"/>
      <c r="LNZ30" s="251"/>
      <c r="LOA30" s="251"/>
      <c r="LOB30" s="251"/>
      <c r="LOC30" s="251"/>
      <c r="LOD30" s="250"/>
      <c r="LOE30" s="251"/>
      <c r="LOF30" s="251"/>
      <c r="LOG30" s="251"/>
      <c r="LOH30" s="251"/>
      <c r="LOI30" s="250"/>
      <c r="LOJ30" s="251"/>
      <c r="LOK30" s="251"/>
      <c r="LOL30" s="251"/>
      <c r="LOM30" s="251"/>
      <c r="LON30" s="250"/>
      <c r="LOO30" s="251"/>
      <c r="LOP30" s="251"/>
      <c r="LOQ30" s="251"/>
      <c r="LOR30" s="251"/>
      <c r="LOS30" s="250"/>
      <c r="LOT30" s="251"/>
      <c r="LOU30" s="251"/>
      <c r="LOV30" s="251"/>
      <c r="LOW30" s="251"/>
      <c r="LOX30" s="250"/>
      <c r="LOY30" s="251"/>
      <c r="LOZ30" s="251"/>
      <c r="LPA30" s="251"/>
      <c r="LPB30" s="251"/>
      <c r="LPC30" s="250"/>
      <c r="LPD30" s="251"/>
      <c r="LPE30" s="251"/>
      <c r="LPF30" s="251"/>
      <c r="LPG30" s="251"/>
      <c r="LPH30" s="250"/>
      <c r="LPI30" s="251"/>
      <c r="LPJ30" s="251"/>
      <c r="LPK30" s="251"/>
      <c r="LPL30" s="251"/>
      <c r="LPM30" s="250"/>
      <c r="LPN30" s="251"/>
      <c r="LPO30" s="251"/>
      <c r="LPP30" s="251"/>
      <c r="LPQ30" s="251"/>
      <c r="LPR30" s="250"/>
      <c r="LPS30" s="251"/>
      <c r="LPT30" s="251"/>
      <c r="LPU30" s="251"/>
      <c r="LPV30" s="251"/>
      <c r="LPW30" s="250"/>
      <c r="LPX30" s="251"/>
      <c r="LPY30" s="251"/>
      <c r="LPZ30" s="251"/>
      <c r="LQA30" s="251"/>
      <c r="LQB30" s="250"/>
      <c r="LQC30" s="251"/>
      <c r="LQD30" s="251"/>
      <c r="LQE30" s="251"/>
      <c r="LQF30" s="251"/>
      <c r="LQG30" s="250"/>
      <c r="LQH30" s="251"/>
      <c r="LQI30" s="251"/>
      <c r="LQJ30" s="251"/>
      <c r="LQK30" s="251"/>
      <c r="LQL30" s="250"/>
      <c r="LQM30" s="251"/>
      <c r="LQN30" s="251"/>
      <c r="LQO30" s="251"/>
      <c r="LQP30" s="251"/>
      <c r="LQQ30" s="250"/>
      <c r="LQR30" s="251"/>
      <c r="LQS30" s="251"/>
      <c r="LQT30" s="251"/>
      <c r="LQU30" s="251"/>
      <c r="LQV30" s="250"/>
      <c r="LQW30" s="251"/>
      <c r="LQX30" s="251"/>
      <c r="LQY30" s="251"/>
      <c r="LQZ30" s="251"/>
      <c r="LRA30" s="250"/>
      <c r="LRB30" s="251"/>
      <c r="LRC30" s="251"/>
      <c r="LRD30" s="251"/>
      <c r="LRE30" s="251"/>
      <c r="LRF30" s="250"/>
      <c r="LRG30" s="251"/>
      <c r="LRH30" s="251"/>
      <c r="LRI30" s="251"/>
      <c r="LRJ30" s="251"/>
      <c r="LRK30" s="250"/>
      <c r="LRL30" s="251"/>
      <c r="LRM30" s="251"/>
      <c r="LRN30" s="251"/>
      <c r="LRO30" s="251"/>
      <c r="LRP30" s="250"/>
      <c r="LRQ30" s="251"/>
      <c r="LRR30" s="251"/>
      <c r="LRS30" s="251"/>
      <c r="LRT30" s="251"/>
      <c r="LRU30" s="250"/>
      <c r="LRV30" s="251"/>
      <c r="LRW30" s="251"/>
      <c r="LRX30" s="251"/>
      <c r="LRY30" s="251"/>
      <c r="LRZ30" s="250"/>
      <c r="LSA30" s="251"/>
      <c r="LSB30" s="251"/>
      <c r="LSC30" s="251"/>
      <c r="LSD30" s="251"/>
      <c r="LSE30" s="250"/>
      <c r="LSF30" s="251"/>
      <c r="LSG30" s="251"/>
      <c r="LSH30" s="251"/>
      <c r="LSI30" s="251"/>
      <c r="LSJ30" s="250"/>
      <c r="LSK30" s="251"/>
      <c r="LSL30" s="251"/>
      <c r="LSM30" s="251"/>
      <c r="LSN30" s="251"/>
      <c r="LSO30" s="250"/>
      <c r="LSP30" s="251"/>
      <c r="LSQ30" s="251"/>
      <c r="LSR30" s="251"/>
      <c r="LSS30" s="251"/>
      <c r="LST30" s="250"/>
      <c r="LSU30" s="251"/>
      <c r="LSV30" s="251"/>
      <c r="LSW30" s="251"/>
      <c r="LSX30" s="251"/>
      <c r="LSY30" s="250"/>
      <c r="LSZ30" s="251"/>
      <c r="LTA30" s="251"/>
      <c r="LTB30" s="251"/>
      <c r="LTC30" s="251"/>
      <c r="LTD30" s="250"/>
      <c r="LTE30" s="251"/>
      <c r="LTF30" s="251"/>
      <c r="LTG30" s="251"/>
      <c r="LTH30" s="251"/>
      <c r="LTI30" s="250"/>
      <c r="LTJ30" s="251"/>
      <c r="LTK30" s="251"/>
      <c r="LTL30" s="251"/>
      <c r="LTM30" s="251"/>
      <c r="LTN30" s="250"/>
      <c r="LTO30" s="251"/>
      <c r="LTP30" s="251"/>
      <c r="LTQ30" s="251"/>
      <c r="LTR30" s="251"/>
      <c r="LTS30" s="250"/>
      <c r="LTT30" s="251"/>
      <c r="LTU30" s="251"/>
      <c r="LTV30" s="251"/>
      <c r="LTW30" s="251"/>
      <c r="LTX30" s="250"/>
      <c r="LTY30" s="251"/>
      <c r="LTZ30" s="251"/>
      <c r="LUA30" s="251"/>
      <c r="LUB30" s="251"/>
      <c r="LUC30" s="250"/>
      <c r="LUD30" s="251"/>
      <c r="LUE30" s="251"/>
      <c r="LUF30" s="251"/>
      <c r="LUG30" s="251"/>
      <c r="LUH30" s="250"/>
      <c r="LUI30" s="251"/>
      <c r="LUJ30" s="251"/>
      <c r="LUK30" s="251"/>
      <c r="LUL30" s="251"/>
      <c r="LUM30" s="250"/>
      <c r="LUN30" s="251"/>
      <c r="LUO30" s="251"/>
      <c r="LUP30" s="251"/>
      <c r="LUQ30" s="251"/>
      <c r="LUR30" s="250"/>
      <c r="LUS30" s="251"/>
      <c r="LUT30" s="251"/>
      <c r="LUU30" s="251"/>
      <c r="LUV30" s="251"/>
      <c r="LUW30" s="250"/>
      <c r="LUX30" s="251"/>
      <c r="LUY30" s="251"/>
      <c r="LUZ30" s="251"/>
      <c r="LVA30" s="251"/>
      <c r="LVB30" s="250"/>
      <c r="LVC30" s="251"/>
      <c r="LVD30" s="251"/>
      <c r="LVE30" s="251"/>
      <c r="LVF30" s="251"/>
      <c r="LVG30" s="250"/>
      <c r="LVH30" s="251"/>
      <c r="LVI30" s="251"/>
      <c r="LVJ30" s="251"/>
      <c r="LVK30" s="251"/>
      <c r="LVL30" s="250"/>
      <c r="LVM30" s="251"/>
      <c r="LVN30" s="251"/>
      <c r="LVO30" s="251"/>
      <c r="LVP30" s="251"/>
      <c r="LVQ30" s="250"/>
      <c r="LVR30" s="251"/>
      <c r="LVS30" s="251"/>
      <c r="LVT30" s="251"/>
      <c r="LVU30" s="251"/>
      <c r="LVV30" s="250"/>
      <c r="LVW30" s="251"/>
      <c r="LVX30" s="251"/>
      <c r="LVY30" s="251"/>
      <c r="LVZ30" s="251"/>
      <c r="LWA30" s="250"/>
      <c r="LWB30" s="251"/>
      <c r="LWC30" s="251"/>
      <c r="LWD30" s="251"/>
      <c r="LWE30" s="251"/>
      <c r="LWF30" s="250"/>
      <c r="LWG30" s="251"/>
      <c r="LWH30" s="251"/>
      <c r="LWI30" s="251"/>
      <c r="LWJ30" s="251"/>
      <c r="LWK30" s="250"/>
      <c r="LWL30" s="251"/>
      <c r="LWM30" s="251"/>
      <c r="LWN30" s="251"/>
      <c r="LWO30" s="251"/>
      <c r="LWP30" s="250"/>
      <c r="LWQ30" s="251"/>
      <c r="LWR30" s="251"/>
      <c r="LWS30" s="251"/>
      <c r="LWT30" s="251"/>
      <c r="LWU30" s="250"/>
      <c r="LWV30" s="251"/>
      <c r="LWW30" s="251"/>
      <c r="LWX30" s="251"/>
      <c r="LWY30" s="251"/>
      <c r="LWZ30" s="250"/>
      <c r="LXA30" s="251"/>
      <c r="LXB30" s="251"/>
      <c r="LXC30" s="251"/>
      <c r="LXD30" s="251"/>
      <c r="LXE30" s="250"/>
      <c r="LXF30" s="251"/>
      <c r="LXG30" s="251"/>
      <c r="LXH30" s="251"/>
      <c r="LXI30" s="251"/>
      <c r="LXJ30" s="250"/>
      <c r="LXK30" s="251"/>
      <c r="LXL30" s="251"/>
      <c r="LXM30" s="251"/>
      <c r="LXN30" s="251"/>
      <c r="LXO30" s="250"/>
      <c r="LXP30" s="251"/>
      <c r="LXQ30" s="251"/>
      <c r="LXR30" s="251"/>
      <c r="LXS30" s="251"/>
      <c r="LXT30" s="250"/>
      <c r="LXU30" s="251"/>
      <c r="LXV30" s="251"/>
      <c r="LXW30" s="251"/>
      <c r="LXX30" s="251"/>
      <c r="LXY30" s="250"/>
      <c r="LXZ30" s="251"/>
      <c r="LYA30" s="251"/>
      <c r="LYB30" s="251"/>
      <c r="LYC30" s="251"/>
      <c r="LYD30" s="250"/>
      <c r="LYE30" s="251"/>
      <c r="LYF30" s="251"/>
      <c r="LYG30" s="251"/>
      <c r="LYH30" s="251"/>
      <c r="LYI30" s="250"/>
      <c r="LYJ30" s="251"/>
      <c r="LYK30" s="251"/>
      <c r="LYL30" s="251"/>
      <c r="LYM30" s="251"/>
      <c r="LYN30" s="250"/>
      <c r="LYO30" s="251"/>
      <c r="LYP30" s="251"/>
      <c r="LYQ30" s="251"/>
      <c r="LYR30" s="251"/>
      <c r="LYS30" s="250"/>
      <c r="LYT30" s="251"/>
      <c r="LYU30" s="251"/>
      <c r="LYV30" s="251"/>
      <c r="LYW30" s="251"/>
      <c r="LYX30" s="250"/>
      <c r="LYY30" s="251"/>
      <c r="LYZ30" s="251"/>
      <c r="LZA30" s="251"/>
      <c r="LZB30" s="251"/>
      <c r="LZC30" s="250"/>
      <c r="LZD30" s="251"/>
      <c r="LZE30" s="251"/>
      <c r="LZF30" s="251"/>
      <c r="LZG30" s="251"/>
      <c r="LZH30" s="250"/>
      <c r="LZI30" s="251"/>
      <c r="LZJ30" s="251"/>
      <c r="LZK30" s="251"/>
      <c r="LZL30" s="251"/>
      <c r="LZM30" s="250"/>
      <c r="LZN30" s="251"/>
      <c r="LZO30" s="251"/>
      <c r="LZP30" s="251"/>
      <c r="LZQ30" s="251"/>
      <c r="LZR30" s="250"/>
      <c r="LZS30" s="251"/>
      <c r="LZT30" s="251"/>
      <c r="LZU30" s="251"/>
      <c r="LZV30" s="251"/>
      <c r="LZW30" s="250"/>
      <c r="LZX30" s="251"/>
      <c r="LZY30" s="251"/>
      <c r="LZZ30" s="251"/>
      <c r="MAA30" s="251"/>
      <c r="MAB30" s="250"/>
      <c r="MAC30" s="251"/>
      <c r="MAD30" s="251"/>
      <c r="MAE30" s="251"/>
      <c r="MAF30" s="251"/>
      <c r="MAG30" s="250"/>
      <c r="MAH30" s="251"/>
      <c r="MAI30" s="251"/>
      <c r="MAJ30" s="251"/>
      <c r="MAK30" s="251"/>
      <c r="MAL30" s="250"/>
      <c r="MAM30" s="251"/>
      <c r="MAN30" s="251"/>
      <c r="MAO30" s="251"/>
      <c r="MAP30" s="251"/>
      <c r="MAQ30" s="250"/>
      <c r="MAR30" s="251"/>
      <c r="MAS30" s="251"/>
      <c r="MAT30" s="251"/>
      <c r="MAU30" s="251"/>
      <c r="MAV30" s="250"/>
      <c r="MAW30" s="251"/>
      <c r="MAX30" s="251"/>
      <c r="MAY30" s="251"/>
      <c r="MAZ30" s="251"/>
      <c r="MBA30" s="250"/>
      <c r="MBB30" s="251"/>
      <c r="MBC30" s="251"/>
      <c r="MBD30" s="251"/>
      <c r="MBE30" s="251"/>
      <c r="MBF30" s="250"/>
      <c r="MBG30" s="251"/>
      <c r="MBH30" s="251"/>
      <c r="MBI30" s="251"/>
      <c r="MBJ30" s="251"/>
      <c r="MBK30" s="250"/>
      <c r="MBL30" s="251"/>
      <c r="MBM30" s="251"/>
      <c r="MBN30" s="251"/>
      <c r="MBO30" s="251"/>
      <c r="MBP30" s="250"/>
      <c r="MBQ30" s="251"/>
      <c r="MBR30" s="251"/>
      <c r="MBS30" s="251"/>
      <c r="MBT30" s="251"/>
      <c r="MBU30" s="250"/>
      <c r="MBV30" s="251"/>
      <c r="MBW30" s="251"/>
      <c r="MBX30" s="251"/>
      <c r="MBY30" s="251"/>
      <c r="MBZ30" s="250"/>
      <c r="MCA30" s="251"/>
      <c r="MCB30" s="251"/>
      <c r="MCC30" s="251"/>
      <c r="MCD30" s="251"/>
      <c r="MCE30" s="250"/>
      <c r="MCF30" s="251"/>
      <c r="MCG30" s="251"/>
      <c r="MCH30" s="251"/>
      <c r="MCI30" s="251"/>
      <c r="MCJ30" s="250"/>
      <c r="MCK30" s="251"/>
      <c r="MCL30" s="251"/>
      <c r="MCM30" s="251"/>
      <c r="MCN30" s="251"/>
      <c r="MCO30" s="250"/>
      <c r="MCP30" s="251"/>
      <c r="MCQ30" s="251"/>
      <c r="MCR30" s="251"/>
      <c r="MCS30" s="251"/>
      <c r="MCT30" s="250"/>
      <c r="MCU30" s="251"/>
      <c r="MCV30" s="251"/>
      <c r="MCW30" s="251"/>
      <c r="MCX30" s="251"/>
      <c r="MCY30" s="250"/>
      <c r="MCZ30" s="251"/>
      <c r="MDA30" s="251"/>
      <c r="MDB30" s="251"/>
      <c r="MDC30" s="251"/>
      <c r="MDD30" s="250"/>
      <c r="MDE30" s="251"/>
      <c r="MDF30" s="251"/>
      <c r="MDG30" s="251"/>
      <c r="MDH30" s="251"/>
      <c r="MDI30" s="250"/>
      <c r="MDJ30" s="251"/>
      <c r="MDK30" s="251"/>
      <c r="MDL30" s="251"/>
      <c r="MDM30" s="251"/>
      <c r="MDN30" s="250"/>
      <c r="MDO30" s="251"/>
      <c r="MDP30" s="251"/>
      <c r="MDQ30" s="251"/>
      <c r="MDR30" s="251"/>
      <c r="MDS30" s="250"/>
      <c r="MDT30" s="251"/>
      <c r="MDU30" s="251"/>
      <c r="MDV30" s="251"/>
      <c r="MDW30" s="251"/>
      <c r="MDX30" s="250"/>
      <c r="MDY30" s="251"/>
      <c r="MDZ30" s="251"/>
      <c r="MEA30" s="251"/>
      <c r="MEB30" s="251"/>
      <c r="MEC30" s="250"/>
      <c r="MED30" s="251"/>
      <c r="MEE30" s="251"/>
      <c r="MEF30" s="251"/>
      <c r="MEG30" s="251"/>
      <c r="MEH30" s="250"/>
      <c r="MEI30" s="251"/>
      <c r="MEJ30" s="251"/>
      <c r="MEK30" s="251"/>
      <c r="MEL30" s="251"/>
      <c r="MEM30" s="250"/>
      <c r="MEN30" s="251"/>
      <c r="MEO30" s="251"/>
      <c r="MEP30" s="251"/>
      <c r="MEQ30" s="251"/>
      <c r="MER30" s="250"/>
      <c r="MES30" s="251"/>
      <c r="MET30" s="251"/>
      <c r="MEU30" s="251"/>
      <c r="MEV30" s="251"/>
      <c r="MEW30" s="250"/>
      <c r="MEX30" s="251"/>
      <c r="MEY30" s="251"/>
      <c r="MEZ30" s="251"/>
      <c r="MFA30" s="251"/>
      <c r="MFB30" s="250"/>
      <c r="MFC30" s="251"/>
      <c r="MFD30" s="251"/>
      <c r="MFE30" s="251"/>
      <c r="MFF30" s="251"/>
      <c r="MFG30" s="250"/>
      <c r="MFH30" s="251"/>
      <c r="MFI30" s="251"/>
      <c r="MFJ30" s="251"/>
      <c r="MFK30" s="251"/>
      <c r="MFL30" s="250"/>
      <c r="MFM30" s="251"/>
      <c r="MFN30" s="251"/>
      <c r="MFO30" s="251"/>
      <c r="MFP30" s="251"/>
      <c r="MFQ30" s="250"/>
      <c r="MFR30" s="251"/>
      <c r="MFS30" s="251"/>
      <c r="MFT30" s="251"/>
      <c r="MFU30" s="251"/>
      <c r="MFV30" s="250"/>
      <c r="MFW30" s="251"/>
      <c r="MFX30" s="251"/>
      <c r="MFY30" s="251"/>
      <c r="MFZ30" s="251"/>
      <c r="MGA30" s="250"/>
      <c r="MGB30" s="251"/>
      <c r="MGC30" s="251"/>
      <c r="MGD30" s="251"/>
      <c r="MGE30" s="251"/>
      <c r="MGF30" s="250"/>
      <c r="MGG30" s="251"/>
      <c r="MGH30" s="251"/>
      <c r="MGI30" s="251"/>
      <c r="MGJ30" s="251"/>
      <c r="MGK30" s="250"/>
      <c r="MGL30" s="251"/>
      <c r="MGM30" s="251"/>
      <c r="MGN30" s="251"/>
      <c r="MGO30" s="251"/>
      <c r="MGP30" s="250"/>
      <c r="MGQ30" s="251"/>
      <c r="MGR30" s="251"/>
      <c r="MGS30" s="251"/>
      <c r="MGT30" s="251"/>
      <c r="MGU30" s="250"/>
      <c r="MGV30" s="251"/>
      <c r="MGW30" s="251"/>
      <c r="MGX30" s="251"/>
      <c r="MGY30" s="251"/>
      <c r="MGZ30" s="250"/>
      <c r="MHA30" s="251"/>
      <c r="MHB30" s="251"/>
      <c r="MHC30" s="251"/>
      <c r="MHD30" s="251"/>
      <c r="MHE30" s="250"/>
      <c r="MHF30" s="251"/>
      <c r="MHG30" s="251"/>
      <c r="MHH30" s="251"/>
      <c r="MHI30" s="251"/>
      <c r="MHJ30" s="250"/>
      <c r="MHK30" s="251"/>
      <c r="MHL30" s="251"/>
      <c r="MHM30" s="251"/>
      <c r="MHN30" s="251"/>
      <c r="MHO30" s="250"/>
      <c r="MHP30" s="251"/>
      <c r="MHQ30" s="251"/>
      <c r="MHR30" s="251"/>
      <c r="MHS30" s="251"/>
      <c r="MHT30" s="250"/>
      <c r="MHU30" s="251"/>
      <c r="MHV30" s="251"/>
      <c r="MHW30" s="251"/>
      <c r="MHX30" s="251"/>
      <c r="MHY30" s="250"/>
      <c r="MHZ30" s="251"/>
      <c r="MIA30" s="251"/>
      <c r="MIB30" s="251"/>
      <c r="MIC30" s="251"/>
      <c r="MID30" s="250"/>
      <c r="MIE30" s="251"/>
      <c r="MIF30" s="251"/>
      <c r="MIG30" s="251"/>
      <c r="MIH30" s="251"/>
      <c r="MII30" s="250"/>
      <c r="MIJ30" s="251"/>
      <c r="MIK30" s="251"/>
      <c r="MIL30" s="251"/>
      <c r="MIM30" s="251"/>
      <c r="MIN30" s="250"/>
      <c r="MIO30" s="251"/>
      <c r="MIP30" s="251"/>
      <c r="MIQ30" s="251"/>
      <c r="MIR30" s="251"/>
      <c r="MIS30" s="250"/>
      <c r="MIT30" s="251"/>
      <c r="MIU30" s="251"/>
      <c r="MIV30" s="251"/>
      <c r="MIW30" s="251"/>
      <c r="MIX30" s="250"/>
      <c r="MIY30" s="251"/>
      <c r="MIZ30" s="251"/>
      <c r="MJA30" s="251"/>
      <c r="MJB30" s="251"/>
      <c r="MJC30" s="250"/>
      <c r="MJD30" s="251"/>
      <c r="MJE30" s="251"/>
      <c r="MJF30" s="251"/>
      <c r="MJG30" s="251"/>
      <c r="MJH30" s="250"/>
      <c r="MJI30" s="251"/>
      <c r="MJJ30" s="251"/>
      <c r="MJK30" s="251"/>
      <c r="MJL30" s="251"/>
      <c r="MJM30" s="250"/>
      <c r="MJN30" s="251"/>
      <c r="MJO30" s="251"/>
      <c r="MJP30" s="251"/>
      <c r="MJQ30" s="251"/>
      <c r="MJR30" s="250"/>
      <c r="MJS30" s="251"/>
      <c r="MJT30" s="251"/>
      <c r="MJU30" s="251"/>
      <c r="MJV30" s="251"/>
      <c r="MJW30" s="250"/>
      <c r="MJX30" s="251"/>
      <c r="MJY30" s="251"/>
      <c r="MJZ30" s="251"/>
      <c r="MKA30" s="251"/>
      <c r="MKB30" s="250"/>
      <c r="MKC30" s="251"/>
      <c r="MKD30" s="251"/>
      <c r="MKE30" s="251"/>
      <c r="MKF30" s="251"/>
      <c r="MKG30" s="250"/>
      <c r="MKH30" s="251"/>
      <c r="MKI30" s="251"/>
      <c r="MKJ30" s="251"/>
      <c r="MKK30" s="251"/>
      <c r="MKL30" s="250"/>
      <c r="MKM30" s="251"/>
      <c r="MKN30" s="251"/>
      <c r="MKO30" s="251"/>
      <c r="MKP30" s="251"/>
      <c r="MKQ30" s="250"/>
      <c r="MKR30" s="251"/>
      <c r="MKS30" s="251"/>
      <c r="MKT30" s="251"/>
      <c r="MKU30" s="251"/>
      <c r="MKV30" s="250"/>
      <c r="MKW30" s="251"/>
      <c r="MKX30" s="251"/>
      <c r="MKY30" s="251"/>
      <c r="MKZ30" s="251"/>
      <c r="MLA30" s="250"/>
      <c r="MLB30" s="251"/>
      <c r="MLC30" s="251"/>
      <c r="MLD30" s="251"/>
      <c r="MLE30" s="251"/>
      <c r="MLF30" s="250"/>
      <c r="MLG30" s="251"/>
      <c r="MLH30" s="251"/>
      <c r="MLI30" s="251"/>
      <c r="MLJ30" s="251"/>
      <c r="MLK30" s="250"/>
      <c r="MLL30" s="251"/>
      <c r="MLM30" s="251"/>
      <c r="MLN30" s="251"/>
      <c r="MLO30" s="251"/>
      <c r="MLP30" s="250"/>
      <c r="MLQ30" s="251"/>
      <c r="MLR30" s="251"/>
      <c r="MLS30" s="251"/>
      <c r="MLT30" s="251"/>
      <c r="MLU30" s="250"/>
      <c r="MLV30" s="251"/>
      <c r="MLW30" s="251"/>
      <c r="MLX30" s="251"/>
      <c r="MLY30" s="251"/>
      <c r="MLZ30" s="250"/>
      <c r="MMA30" s="251"/>
      <c r="MMB30" s="251"/>
      <c r="MMC30" s="251"/>
      <c r="MMD30" s="251"/>
      <c r="MME30" s="250"/>
      <c r="MMF30" s="251"/>
      <c r="MMG30" s="251"/>
      <c r="MMH30" s="251"/>
      <c r="MMI30" s="251"/>
      <c r="MMJ30" s="250"/>
      <c r="MMK30" s="251"/>
      <c r="MML30" s="251"/>
      <c r="MMM30" s="251"/>
      <c r="MMN30" s="251"/>
      <c r="MMO30" s="250"/>
      <c r="MMP30" s="251"/>
      <c r="MMQ30" s="251"/>
      <c r="MMR30" s="251"/>
      <c r="MMS30" s="251"/>
      <c r="MMT30" s="250"/>
      <c r="MMU30" s="251"/>
      <c r="MMV30" s="251"/>
      <c r="MMW30" s="251"/>
      <c r="MMX30" s="251"/>
      <c r="MMY30" s="250"/>
      <c r="MMZ30" s="251"/>
      <c r="MNA30" s="251"/>
      <c r="MNB30" s="251"/>
      <c r="MNC30" s="251"/>
      <c r="MND30" s="250"/>
      <c r="MNE30" s="251"/>
      <c r="MNF30" s="251"/>
      <c r="MNG30" s="251"/>
      <c r="MNH30" s="251"/>
      <c r="MNI30" s="250"/>
      <c r="MNJ30" s="251"/>
      <c r="MNK30" s="251"/>
      <c r="MNL30" s="251"/>
      <c r="MNM30" s="251"/>
      <c r="MNN30" s="250"/>
      <c r="MNO30" s="251"/>
      <c r="MNP30" s="251"/>
      <c r="MNQ30" s="251"/>
      <c r="MNR30" s="251"/>
      <c r="MNS30" s="250"/>
      <c r="MNT30" s="251"/>
      <c r="MNU30" s="251"/>
      <c r="MNV30" s="251"/>
      <c r="MNW30" s="251"/>
      <c r="MNX30" s="250"/>
      <c r="MNY30" s="251"/>
      <c r="MNZ30" s="251"/>
      <c r="MOA30" s="251"/>
      <c r="MOB30" s="251"/>
      <c r="MOC30" s="250"/>
      <c r="MOD30" s="251"/>
      <c r="MOE30" s="251"/>
      <c r="MOF30" s="251"/>
      <c r="MOG30" s="251"/>
      <c r="MOH30" s="250"/>
      <c r="MOI30" s="251"/>
      <c r="MOJ30" s="251"/>
      <c r="MOK30" s="251"/>
      <c r="MOL30" s="251"/>
      <c r="MOM30" s="250"/>
      <c r="MON30" s="251"/>
      <c r="MOO30" s="251"/>
      <c r="MOP30" s="251"/>
      <c r="MOQ30" s="251"/>
      <c r="MOR30" s="250"/>
      <c r="MOS30" s="251"/>
      <c r="MOT30" s="251"/>
      <c r="MOU30" s="251"/>
      <c r="MOV30" s="251"/>
      <c r="MOW30" s="250"/>
      <c r="MOX30" s="251"/>
      <c r="MOY30" s="251"/>
      <c r="MOZ30" s="251"/>
      <c r="MPA30" s="251"/>
      <c r="MPB30" s="250"/>
      <c r="MPC30" s="251"/>
      <c r="MPD30" s="251"/>
      <c r="MPE30" s="251"/>
      <c r="MPF30" s="251"/>
      <c r="MPG30" s="250"/>
      <c r="MPH30" s="251"/>
      <c r="MPI30" s="251"/>
      <c r="MPJ30" s="251"/>
      <c r="MPK30" s="251"/>
      <c r="MPL30" s="250"/>
      <c r="MPM30" s="251"/>
      <c r="MPN30" s="251"/>
      <c r="MPO30" s="251"/>
      <c r="MPP30" s="251"/>
      <c r="MPQ30" s="250"/>
      <c r="MPR30" s="251"/>
      <c r="MPS30" s="251"/>
      <c r="MPT30" s="251"/>
      <c r="MPU30" s="251"/>
      <c r="MPV30" s="250"/>
      <c r="MPW30" s="251"/>
      <c r="MPX30" s="251"/>
      <c r="MPY30" s="251"/>
      <c r="MPZ30" s="251"/>
      <c r="MQA30" s="250"/>
      <c r="MQB30" s="251"/>
      <c r="MQC30" s="251"/>
      <c r="MQD30" s="251"/>
      <c r="MQE30" s="251"/>
      <c r="MQF30" s="250"/>
      <c r="MQG30" s="251"/>
      <c r="MQH30" s="251"/>
      <c r="MQI30" s="251"/>
      <c r="MQJ30" s="251"/>
      <c r="MQK30" s="250"/>
      <c r="MQL30" s="251"/>
      <c r="MQM30" s="251"/>
      <c r="MQN30" s="251"/>
      <c r="MQO30" s="251"/>
      <c r="MQP30" s="250"/>
      <c r="MQQ30" s="251"/>
      <c r="MQR30" s="251"/>
      <c r="MQS30" s="251"/>
      <c r="MQT30" s="251"/>
      <c r="MQU30" s="250"/>
      <c r="MQV30" s="251"/>
      <c r="MQW30" s="251"/>
      <c r="MQX30" s="251"/>
      <c r="MQY30" s="251"/>
      <c r="MQZ30" s="250"/>
      <c r="MRA30" s="251"/>
      <c r="MRB30" s="251"/>
      <c r="MRC30" s="251"/>
      <c r="MRD30" s="251"/>
      <c r="MRE30" s="250"/>
      <c r="MRF30" s="251"/>
      <c r="MRG30" s="251"/>
      <c r="MRH30" s="251"/>
      <c r="MRI30" s="251"/>
      <c r="MRJ30" s="250"/>
      <c r="MRK30" s="251"/>
      <c r="MRL30" s="251"/>
      <c r="MRM30" s="251"/>
      <c r="MRN30" s="251"/>
      <c r="MRO30" s="250"/>
      <c r="MRP30" s="251"/>
      <c r="MRQ30" s="251"/>
      <c r="MRR30" s="251"/>
      <c r="MRS30" s="251"/>
      <c r="MRT30" s="250"/>
      <c r="MRU30" s="251"/>
      <c r="MRV30" s="251"/>
      <c r="MRW30" s="251"/>
      <c r="MRX30" s="251"/>
      <c r="MRY30" s="250"/>
      <c r="MRZ30" s="251"/>
      <c r="MSA30" s="251"/>
      <c r="MSB30" s="251"/>
      <c r="MSC30" s="251"/>
      <c r="MSD30" s="250"/>
      <c r="MSE30" s="251"/>
      <c r="MSF30" s="251"/>
      <c r="MSG30" s="251"/>
      <c r="MSH30" s="251"/>
      <c r="MSI30" s="250"/>
      <c r="MSJ30" s="251"/>
      <c r="MSK30" s="251"/>
      <c r="MSL30" s="251"/>
      <c r="MSM30" s="251"/>
      <c r="MSN30" s="250"/>
      <c r="MSO30" s="251"/>
      <c r="MSP30" s="251"/>
      <c r="MSQ30" s="251"/>
      <c r="MSR30" s="251"/>
      <c r="MSS30" s="250"/>
      <c r="MST30" s="251"/>
      <c r="MSU30" s="251"/>
      <c r="MSV30" s="251"/>
      <c r="MSW30" s="251"/>
      <c r="MSX30" s="250"/>
      <c r="MSY30" s="251"/>
      <c r="MSZ30" s="251"/>
      <c r="MTA30" s="251"/>
      <c r="MTB30" s="251"/>
      <c r="MTC30" s="250"/>
      <c r="MTD30" s="251"/>
      <c r="MTE30" s="251"/>
      <c r="MTF30" s="251"/>
      <c r="MTG30" s="251"/>
      <c r="MTH30" s="250"/>
      <c r="MTI30" s="251"/>
      <c r="MTJ30" s="251"/>
      <c r="MTK30" s="251"/>
      <c r="MTL30" s="251"/>
      <c r="MTM30" s="250"/>
      <c r="MTN30" s="251"/>
      <c r="MTO30" s="251"/>
      <c r="MTP30" s="251"/>
      <c r="MTQ30" s="251"/>
      <c r="MTR30" s="250"/>
      <c r="MTS30" s="251"/>
      <c r="MTT30" s="251"/>
      <c r="MTU30" s="251"/>
      <c r="MTV30" s="251"/>
      <c r="MTW30" s="250"/>
      <c r="MTX30" s="251"/>
      <c r="MTY30" s="251"/>
      <c r="MTZ30" s="251"/>
      <c r="MUA30" s="251"/>
      <c r="MUB30" s="250"/>
      <c r="MUC30" s="251"/>
      <c r="MUD30" s="251"/>
      <c r="MUE30" s="251"/>
      <c r="MUF30" s="251"/>
      <c r="MUG30" s="250"/>
      <c r="MUH30" s="251"/>
      <c r="MUI30" s="251"/>
      <c r="MUJ30" s="251"/>
      <c r="MUK30" s="251"/>
      <c r="MUL30" s="250"/>
      <c r="MUM30" s="251"/>
      <c r="MUN30" s="251"/>
      <c r="MUO30" s="251"/>
      <c r="MUP30" s="251"/>
      <c r="MUQ30" s="250"/>
      <c r="MUR30" s="251"/>
      <c r="MUS30" s="251"/>
      <c r="MUT30" s="251"/>
      <c r="MUU30" s="251"/>
      <c r="MUV30" s="250"/>
      <c r="MUW30" s="251"/>
      <c r="MUX30" s="251"/>
      <c r="MUY30" s="251"/>
      <c r="MUZ30" s="251"/>
      <c r="MVA30" s="250"/>
      <c r="MVB30" s="251"/>
      <c r="MVC30" s="251"/>
      <c r="MVD30" s="251"/>
      <c r="MVE30" s="251"/>
      <c r="MVF30" s="250"/>
      <c r="MVG30" s="251"/>
      <c r="MVH30" s="251"/>
      <c r="MVI30" s="251"/>
      <c r="MVJ30" s="251"/>
      <c r="MVK30" s="250"/>
      <c r="MVL30" s="251"/>
      <c r="MVM30" s="251"/>
      <c r="MVN30" s="251"/>
      <c r="MVO30" s="251"/>
      <c r="MVP30" s="250"/>
      <c r="MVQ30" s="251"/>
      <c r="MVR30" s="251"/>
      <c r="MVS30" s="251"/>
      <c r="MVT30" s="251"/>
      <c r="MVU30" s="250"/>
      <c r="MVV30" s="251"/>
      <c r="MVW30" s="251"/>
      <c r="MVX30" s="251"/>
      <c r="MVY30" s="251"/>
      <c r="MVZ30" s="250"/>
      <c r="MWA30" s="251"/>
      <c r="MWB30" s="251"/>
      <c r="MWC30" s="251"/>
      <c r="MWD30" s="251"/>
      <c r="MWE30" s="250"/>
      <c r="MWF30" s="251"/>
      <c r="MWG30" s="251"/>
      <c r="MWH30" s="251"/>
      <c r="MWI30" s="251"/>
      <c r="MWJ30" s="250"/>
      <c r="MWK30" s="251"/>
      <c r="MWL30" s="251"/>
      <c r="MWM30" s="251"/>
      <c r="MWN30" s="251"/>
      <c r="MWO30" s="250"/>
      <c r="MWP30" s="251"/>
      <c r="MWQ30" s="251"/>
      <c r="MWR30" s="251"/>
      <c r="MWS30" s="251"/>
      <c r="MWT30" s="250"/>
      <c r="MWU30" s="251"/>
      <c r="MWV30" s="251"/>
      <c r="MWW30" s="251"/>
      <c r="MWX30" s="251"/>
      <c r="MWY30" s="250"/>
      <c r="MWZ30" s="251"/>
      <c r="MXA30" s="251"/>
      <c r="MXB30" s="251"/>
      <c r="MXC30" s="251"/>
      <c r="MXD30" s="250"/>
      <c r="MXE30" s="251"/>
      <c r="MXF30" s="251"/>
      <c r="MXG30" s="251"/>
      <c r="MXH30" s="251"/>
      <c r="MXI30" s="250"/>
      <c r="MXJ30" s="251"/>
      <c r="MXK30" s="251"/>
      <c r="MXL30" s="251"/>
      <c r="MXM30" s="251"/>
      <c r="MXN30" s="250"/>
      <c r="MXO30" s="251"/>
      <c r="MXP30" s="251"/>
      <c r="MXQ30" s="251"/>
      <c r="MXR30" s="251"/>
      <c r="MXS30" s="250"/>
      <c r="MXT30" s="251"/>
      <c r="MXU30" s="251"/>
      <c r="MXV30" s="251"/>
      <c r="MXW30" s="251"/>
      <c r="MXX30" s="250"/>
      <c r="MXY30" s="251"/>
      <c r="MXZ30" s="251"/>
      <c r="MYA30" s="251"/>
      <c r="MYB30" s="251"/>
      <c r="MYC30" s="250"/>
      <c r="MYD30" s="251"/>
      <c r="MYE30" s="251"/>
      <c r="MYF30" s="251"/>
      <c r="MYG30" s="251"/>
      <c r="MYH30" s="250"/>
      <c r="MYI30" s="251"/>
      <c r="MYJ30" s="251"/>
      <c r="MYK30" s="251"/>
      <c r="MYL30" s="251"/>
      <c r="MYM30" s="250"/>
      <c r="MYN30" s="251"/>
      <c r="MYO30" s="251"/>
      <c r="MYP30" s="251"/>
      <c r="MYQ30" s="251"/>
      <c r="MYR30" s="250"/>
      <c r="MYS30" s="251"/>
      <c r="MYT30" s="251"/>
      <c r="MYU30" s="251"/>
      <c r="MYV30" s="251"/>
      <c r="MYW30" s="250"/>
      <c r="MYX30" s="251"/>
      <c r="MYY30" s="251"/>
      <c r="MYZ30" s="251"/>
      <c r="MZA30" s="251"/>
      <c r="MZB30" s="250"/>
      <c r="MZC30" s="251"/>
      <c r="MZD30" s="251"/>
      <c r="MZE30" s="251"/>
      <c r="MZF30" s="251"/>
      <c r="MZG30" s="250"/>
      <c r="MZH30" s="251"/>
      <c r="MZI30" s="251"/>
      <c r="MZJ30" s="251"/>
      <c r="MZK30" s="251"/>
      <c r="MZL30" s="250"/>
      <c r="MZM30" s="251"/>
      <c r="MZN30" s="251"/>
      <c r="MZO30" s="251"/>
      <c r="MZP30" s="251"/>
      <c r="MZQ30" s="250"/>
      <c r="MZR30" s="251"/>
      <c r="MZS30" s="251"/>
      <c r="MZT30" s="251"/>
      <c r="MZU30" s="251"/>
      <c r="MZV30" s="250"/>
      <c r="MZW30" s="251"/>
      <c r="MZX30" s="251"/>
      <c r="MZY30" s="251"/>
      <c r="MZZ30" s="251"/>
      <c r="NAA30" s="250"/>
      <c r="NAB30" s="251"/>
      <c r="NAC30" s="251"/>
      <c r="NAD30" s="251"/>
      <c r="NAE30" s="251"/>
      <c r="NAF30" s="250"/>
      <c r="NAG30" s="251"/>
      <c r="NAH30" s="251"/>
      <c r="NAI30" s="251"/>
      <c r="NAJ30" s="251"/>
      <c r="NAK30" s="250"/>
      <c r="NAL30" s="251"/>
      <c r="NAM30" s="251"/>
      <c r="NAN30" s="251"/>
      <c r="NAO30" s="251"/>
      <c r="NAP30" s="250"/>
      <c r="NAQ30" s="251"/>
      <c r="NAR30" s="251"/>
      <c r="NAS30" s="251"/>
      <c r="NAT30" s="251"/>
      <c r="NAU30" s="250"/>
      <c r="NAV30" s="251"/>
      <c r="NAW30" s="251"/>
      <c r="NAX30" s="251"/>
      <c r="NAY30" s="251"/>
      <c r="NAZ30" s="250"/>
      <c r="NBA30" s="251"/>
      <c r="NBB30" s="251"/>
      <c r="NBC30" s="251"/>
      <c r="NBD30" s="251"/>
      <c r="NBE30" s="250"/>
      <c r="NBF30" s="251"/>
      <c r="NBG30" s="251"/>
      <c r="NBH30" s="251"/>
      <c r="NBI30" s="251"/>
      <c r="NBJ30" s="250"/>
      <c r="NBK30" s="251"/>
      <c r="NBL30" s="251"/>
      <c r="NBM30" s="251"/>
      <c r="NBN30" s="251"/>
      <c r="NBO30" s="250"/>
      <c r="NBP30" s="251"/>
      <c r="NBQ30" s="251"/>
      <c r="NBR30" s="251"/>
      <c r="NBS30" s="251"/>
      <c r="NBT30" s="250"/>
      <c r="NBU30" s="251"/>
      <c r="NBV30" s="251"/>
      <c r="NBW30" s="251"/>
      <c r="NBX30" s="251"/>
      <c r="NBY30" s="250"/>
      <c r="NBZ30" s="251"/>
      <c r="NCA30" s="251"/>
      <c r="NCB30" s="251"/>
      <c r="NCC30" s="251"/>
      <c r="NCD30" s="250"/>
      <c r="NCE30" s="251"/>
      <c r="NCF30" s="251"/>
      <c r="NCG30" s="251"/>
      <c r="NCH30" s="251"/>
      <c r="NCI30" s="250"/>
      <c r="NCJ30" s="251"/>
      <c r="NCK30" s="251"/>
      <c r="NCL30" s="251"/>
      <c r="NCM30" s="251"/>
      <c r="NCN30" s="250"/>
      <c r="NCO30" s="251"/>
      <c r="NCP30" s="251"/>
      <c r="NCQ30" s="251"/>
      <c r="NCR30" s="251"/>
      <c r="NCS30" s="250"/>
      <c r="NCT30" s="251"/>
      <c r="NCU30" s="251"/>
      <c r="NCV30" s="251"/>
      <c r="NCW30" s="251"/>
      <c r="NCX30" s="250"/>
      <c r="NCY30" s="251"/>
      <c r="NCZ30" s="251"/>
      <c r="NDA30" s="251"/>
      <c r="NDB30" s="251"/>
      <c r="NDC30" s="250"/>
      <c r="NDD30" s="251"/>
      <c r="NDE30" s="251"/>
      <c r="NDF30" s="251"/>
      <c r="NDG30" s="251"/>
      <c r="NDH30" s="250"/>
      <c r="NDI30" s="251"/>
      <c r="NDJ30" s="251"/>
      <c r="NDK30" s="251"/>
      <c r="NDL30" s="251"/>
      <c r="NDM30" s="250"/>
      <c r="NDN30" s="251"/>
      <c r="NDO30" s="251"/>
      <c r="NDP30" s="251"/>
      <c r="NDQ30" s="251"/>
      <c r="NDR30" s="250"/>
      <c r="NDS30" s="251"/>
      <c r="NDT30" s="251"/>
      <c r="NDU30" s="251"/>
      <c r="NDV30" s="251"/>
      <c r="NDW30" s="250"/>
      <c r="NDX30" s="251"/>
      <c r="NDY30" s="251"/>
      <c r="NDZ30" s="251"/>
      <c r="NEA30" s="251"/>
      <c r="NEB30" s="250"/>
      <c r="NEC30" s="251"/>
      <c r="NED30" s="251"/>
      <c r="NEE30" s="251"/>
      <c r="NEF30" s="251"/>
      <c r="NEG30" s="250"/>
      <c r="NEH30" s="251"/>
      <c r="NEI30" s="251"/>
      <c r="NEJ30" s="251"/>
      <c r="NEK30" s="251"/>
      <c r="NEL30" s="250"/>
      <c r="NEM30" s="251"/>
      <c r="NEN30" s="251"/>
      <c r="NEO30" s="251"/>
      <c r="NEP30" s="251"/>
      <c r="NEQ30" s="250"/>
      <c r="NER30" s="251"/>
      <c r="NES30" s="251"/>
      <c r="NET30" s="251"/>
      <c r="NEU30" s="251"/>
      <c r="NEV30" s="250"/>
      <c r="NEW30" s="251"/>
      <c r="NEX30" s="251"/>
      <c r="NEY30" s="251"/>
      <c r="NEZ30" s="251"/>
      <c r="NFA30" s="250"/>
      <c r="NFB30" s="251"/>
      <c r="NFC30" s="251"/>
      <c r="NFD30" s="251"/>
      <c r="NFE30" s="251"/>
      <c r="NFF30" s="250"/>
      <c r="NFG30" s="251"/>
      <c r="NFH30" s="251"/>
      <c r="NFI30" s="251"/>
      <c r="NFJ30" s="251"/>
      <c r="NFK30" s="250"/>
      <c r="NFL30" s="251"/>
      <c r="NFM30" s="251"/>
      <c r="NFN30" s="251"/>
      <c r="NFO30" s="251"/>
      <c r="NFP30" s="250"/>
      <c r="NFQ30" s="251"/>
      <c r="NFR30" s="251"/>
      <c r="NFS30" s="251"/>
      <c r="NFT30" s="251"/>
      <c r="NFU30" s="250"/>
      <c r="NFV30" s="251"/>
      <c r="NFW30" s="251"/>
      <c r="NFX30" s="251"/>
      <c r="NFY30" s="251"/>
      <c r="NFZ30" s="250"/>
      <c r="NGA30" s="251"/>
      <c r="NGB30" s="251"/>
      <c r="NGC30" s="251"/>
      <c r="NGD30" s="251"/>
      <c r="NGE30" s="250"/>
      <c r="NGF30" s="251"/>
      <c r="NGG30" s="251"/>
      <c r="NGH30" s="251"/>
      <c r="NGI30" s="251"/>
      <c r="NGJ30" s="250"/>
      <c r="NGK30" s="251"/>
      <c r="NGL30" s="251"/>
      <c r="NGM30" s="251"/>
      <c r="NGN30" s="251"/>
      <c r="NGO30" s="250"/>
      <c r="NGP30" s="251"/>
      <c r="NGQ30" s="251"/>
      <c r="NGR30" s="251"/>
      <c r="NGS30" s="251"/>
      <c r="NGT30" s="250"/>
      <c r="NGU30" s="251"/>
      <c r="NGV30" s="251"/>
      <c r="NGW30" s="251"/>
      <c r="NGX30" s="251"/>
      <c r="NGY30" s="250"/>
      <c r="NGZ30" s="251"/>
      <c r="NHA30" s="251"/>
      <c r="NHB30" s="251"/>
      <c r="NHC30" s="251"/>
      <c r="NHD30" s="250"/>
      <c r="NHE30" s="251"/>
      <c r="NHF30" s="251"/>
      <c r="NHG30" s="251"/>
      <c r="NHH30" s="251"/>
      <c r="NHI30" s="250"/>
      <c r="NHJ30" s="251"/>
      <c r="NHK30" s="251"/>
      <c r="NHL30" s="251"/>
      <c r="NHM30" s="251"/>
      <c r="NHN30" s="250"/>
      <c r="NHO30" s="251"/>
      <c r="NHP30" s="251"/>
      <c r="NHQ30" s="251"/>
      <c r="NHR30" s="251"/>
      <c r="NHS30" s="250"/>
      <c r="NHT30" s="251"/>
      <c r="NHU30" s="251"/>
      <c r="NHV30" s="251"/>
      <c r="NHW30" s="251"/>
      <c r="NHX30" s="250"/>
      <c r="NHY30" s="251"/>
      <c r="NHZ30" s="251"/>
      <c r="NIA30" s="251"/>
      <c r="NIB30" s="251"/>
      <c r="NIC30" s="250"/>
      <c r="NID30" s="251"/>
      <c r="NIE30" s="251"/>
      <c r="NIF30" s="251"/>
      <c r="NIG30" s="251"/>
      <c r="NIH30" s="250"/>
      <c r="NII30" s="251"/>
      <c r="NIJ30" s="251"/>
      <c r="NIK30" s="251"/>
      <c r="NIL30" s="251"/>
      <c r="NIM30" s="250"/>
      <c r="NIN30" s="251"/>
      <c r="NIO30" s="251"/>
      <c r="NIP30" s="251"/>
      <c r="NIQ30" s="251"/>
      <c r="NIR30" s="250"/>
      <c r="NIS30" s="251"/>
      <c r="NIT30" s="251"/>
      <c r="NIU30" s="251"/>
      <c r="NIV30" s="251"/>
      <c r="NIW30" s="250"/>
      <c r="NIX30" s="251"/>
      <c r="NIY30" s="251"/>
      <c r="NIZ30" s="251"/>
      <c r="NJA30" s="251"/>
      <c r="NJB30" s="250"/>
      <c r="NJC30" s="251"/>
      <c r="NJD30" s="251"/>
      <c r="NJE30" s="251"/>
      <c r="NJF30" s="251"/>
      <c r="NJG30" s="250"/>
      <c r="NJH30" s="251"/>
      <c r="NJI30" s="251"/>
      <c r="NJJ30" s="251"/>
      <c r="NJK30" s="251"/>
      <c r="NJL30" s="250"/>
      <c r="NJM30" s="251"/>
      <c r="NJN30" s="251"/>
      <c r="NJO30" s="251"/>
      <c r="NJP30" s="251"/>
      <c r="NJQ30" s="250"/>
      <c r="NJR30" s="251"/>
      <c r="NJS30" s="251"/>
      <c r="NJT30" s="251"/>
      <c r="NJU30" s="251"/>
      <c r="NJV30" s="250"/>
      <c r="NJW30" s="251"/>
      <c r="NJX30" s="251"/>
      <c r="NJY30" s="251"/>
      <c r="NJZ30" s="251"/>
      <c r="NKA30" s="250"/>
      <c r="NKB30" s="251"/>
      <c r="NKC30" s="251"/>
      <c r="NKD30" s="251"/>
      <c r="NKE30" s="251"/>
      <c r="NKF30" s="250"/>
      <c r="NKG30" s="251"/>
      <c r="NKH30" s="251"/>
      <c r="NKI30" s="251"/>
      <c r="NKJ30" s="251"/>
      <c r="NKK30" s="250"/>
      <c r="NKL30" s="251"/>
      <c r="NKM30" s="251"/>
      <c r="NKN30" s="251"/>
      <c r="NKO30" s="251"/>
      <c r="NKP30" s="250"/>
      <c r="NKQ30" s="251"/>
      <c r="NKR30" s="251"/>
      <c r="NKS30" s="251"/>
      <c r="NKT30" s="251"/>
      <c r="NKU30" s="250"/>
      <c r="NKV30" s="251"/>
      <c r="NKW30" s="251"/>
      <c r="NKX30" s="251"/>
      <c r="NKY30" s="251"/>
      <c r="NKZ30" s="250"/>
      <c r="NLA30" s="251"/>
      <c r="NLB30" s="251"/>
      <c r="NLC30" s="251"/>
      <c r="NLD30" s="251"/>
      <c r="NLE30" s="250"/>
      <c r="NLF30" s="251"/>
      <c r="NLG30" s="251"/>
      <c r="NLH30" s="251"/>
      <c r="NLI30" s="251"/>
      <c r="NLJ30" s="250"/>
      <c r="NLK30" s="251"/>
      <c r="NLL30" s="251"/>
      <c r="NLM30" s="251"/>
      <c r="NLN30" s="251"/>
      <c r="NLO30" s="250"/>
      <c r="NLP30" s="251"/>
      <c r="NLQ30" s="251"/>
      <c r="NLR30" s="251"/>
      <c r="NLS30" s="251"/>
      <c r="NLT30" s="250"/>
      <c r="NLU30" s="251"/>
      <c r="NLV30" s="251"/>
      <c r="NLW30" s="251"/>
      <c r="NLX30" s="251"/>
      <c r="NLY30" s="250"/>
      <c r="NLZ30" s="251"/>
      <c r="NMA30" s="251"/>
      <c r="NMB30" s="251"/>
      <c r="NMC30" s="251"/>
      <c r="NMD30" s="250"/>
      <c r="NME30" s="251"/>
      <c r="NMF30" s="251"/>
      <c r="NMG30" s="251"/>
      <c r="NMH30" s="251"/>
      <c r="NMI30" s="250"/>
      <c r="NMJ30" s="251"/>
      <c r="NMK30" s="251"/>
      <c r="NML30" s="251"/>
      <c r="NMM30" s="251"/>
      <c r="NMN30" s="250"/>
      <c r="NMO30" s="251"/>
      <c r="NMP30" s="251"/>
      <c r="NMQ30" s="251"/>
      <c r="NMR30" s="251"/>
      <c r="NMS30" s="250"/>
      <c r="NMT30" s="251"/>
      <c r="NMU30" s="251"/>
      <c r="NMV30" s="251"/>
      <c r="NMW30" s="251"/>
      <c r="NMX30" s="250"/>
      <c r="NMY30" s="251"/>
      <c r="NMZ30" s="251"/>
      <c r="NNA30" s="251"/>
      <c r="NNB30" s="251"/>
      <c r="NNC30" s="250"/>
      <c r="NND30" s="251"/>
      <c r="NNE30" s="251"/>
      <c r="NNF30" s="251"/>
      <c r="NNG30" s="251"/>
      <c r="NNH30" s="250"/>
      <c r="NNI30" s="251"/>
      <c r="NNJ30" s="251"/>
      <c r="NNK30" s="251"/>
      <c r="NNL30" s="251"/>
      <c r="NNM30" s="250"/>
      <c r="NNN30" s="251"/>
      <c r="NNO30" s="251"/>
      <c r="NNP30" s="251"/>
      <c r="NNQ30" s="251"/>
      <c r="NNR30" s="250"/>
      <c r="NNS30" s="251"/>
      <c r="NNT30" s="251"/>
      <c r="NNU30" s="251"/>
      <c r="NNV30" s="251"/>
      <c r="NNW30" s="250"/>
      <c r="NNX30" s="251"/>
      <c r="NNY30" s="251"/>
      <c r="NNZ30" s="251"/>
      <c r="NOA30" s="251"/>
      <c r="NOB30" s="250"/>
      <c r="NOC30" s="251"/>
      <c r="NOD30" s="251"/>
      <c r="NOE30" s="251"/>
      <c r="NOF30" s="251"/>
      <c r="NOG30" s="250"/>
      <c r="NOH30" s="251"/>
      <c r="NOI30" s="251"/>
      <c r="NOJ30" s="251"/>
      <c r="NOK30" s="251"/>
      <c r="NOL30" s="250"/>
      <c r="NOM30" s="251"/>
      <c r="NON30" s="251"/>
      <c r="NOO30" s="251"/>
      <c r="NOP30" s="251"/>
      <c r="NOQ30" s="250"/>
      <c r="NOR30" s="251"/>
      <c r="NOS30" s="251"/>
      <c r="NOT30" s="251"/>
      <c r="NOU30" s="251"/>
      <c r="NOV30" s="250"/>
      <c r="NOW30" s="251"/>
      <c r="NOX30" s="251"/>
      <c r="NOY30" s="251"/>
      <c r="NOZ30" s="251"/>
      <c r="NPA30" s="250"/>
      <c r="NPB30" s="251"/>
      <c r="NPC30" s="251"/>
      <c r="NPD30" s="251"/>
      <c r="NPE30" s="251"/>
      <c r="NPF30" s="250"/>
      <c r="NPG30" s="251"/>
      <c r="NPH30" s="251"/>
      <c r="NPI30" s="251"/>
      <c r="NPJ30" s="251"/>
      <c r="NPK30" s="250"/>
      <c r="NPL30" s="251"/>
      <c r="NPM30" s="251"/>
      <c r="NPN30" s="251"/>
      <c r="NPO30" s="251"/>
      <c r="NPP30" s="250"/>
      <c r="NPQ30" s="251"/>
      <c r="NPR30" s="251"/>
      <c r="NPS30" s="251"/>
      <c r="NPT30" s="251"/>
      <c r="NPU30" s="250"/>
      <c r="NPV30" s="251"/>
      <c r="NPW30" s="251"/>
      <c r="NPX30" s="251"/>
      <c r="NPY30" s="251"/>
      <c r="NPZ30" s="250"/>
      <c r="NQA30" s="251"/>
      <c r="NQB30" s="251"/>
      <c r="NQC30" s="251"/>
      <c r="NQD30" s="251"/>
      <c r="NQE30" s="250"/>
      <c r="NQF30" s="251"/>
      <c r="NQG30" s="251"/>
      <c r="NQH30" s="251"/>
      <c r="NQI30" s="251"/>
      <c r="NQJ30" s="250"/>
      <c r="NQK30" s="251"/>
      <c r="NQL30" s="251"/>
      <c r="NQM30" s="251"/>
      <c r="NQN30" s="251"/>
      <c r="NQO30" s="250"/>
      <c r="NQP30" s="251"/>
      <c r="NQQ30" s="251"/>
      <c r="NQR30" s="251"/>
      <c r="NQS30" s="251"/>
      <c r="NQT30" s="250"/>
      <c r="NQU30" s="251"/>
      <c r="NQV30" s="251"/>
      <c r="NQW30" s="251"/>
      <c r="NQX30" s="251"/>
      <c r="NQY30" s="250"/>
      <c r="NQZ30" s="251"/>
      <c r="NRA30" s="251"/>
      <c r="NRB30" s="251"/>
      <c r="NRC30" s="251"/>
      <c r="NRD30" s="250"/>
      <c r="NRE30" s="251"/>
      <c r="NRF30" s="251"/>
      <c r="NRG30" s="251"/>
      <c r="NRH30" s="251"/>
      <c r="NRI30" s="250"/>
      <c r="NRJ30" s="251"/>
      <c r="NRK30" s="251"/>
      <c r="NRL30" s="251"/>
      <c r="NRM30" s="251"/>
      <c r="NRN30" s="250"/>
      <c r="NRO30" s="251"/>
      <c r="NRP30" s="251"/>
      <c r="NRQ30" s="251"/>
      <c r="NRR30" s="251"/>
      <c r="NRS30" s="250"/>
      <c r="NRT30" s="251"/>
      <c r="NRU30" s="251"/>
      <c r="NRV30" s="251"/>
      <c r="NRW30" s="251"/>
      <c r="NRX30" s="250"/>
      <c r="NRY30" s="251"/>
      <c r="NRZ30" s="251"/>
      <c r="NSA30" s="251"/>
      <c r="NSB30" s="251"/>
      <c r="NSC30" s="250"/>
      <c r="NSD30" s="251"/>
      <c r="NSE30" s="251"/>
      <c r="NSF30" s="251"/>
      <c r="NSG30" s="251"/>
      <c r="NSH30" s="250"/>
      <c r="NSI30" s="251"/>
      <c r="NSJ30" s="251"/>
      <c r="NSK30" s="251"/>
      <c r="NSL30" s="251"/>
      <c r="NSM30" s="250"/>
      <c r="NSN30" s="251"/>
      <c r="NSO30" s="251"/>
      <c r="NSP30" s="251"/>
      <c r="NSQ30" s="251"/>
      <c r="NSR30" s="250"/>
      <c r="NSS30" s="251"/>
      <c r="NST30" s="251"/>
      <c r="NSU30" s="251"/>
      <c r="NSV30" s="251"/>
      <c r="NSW30" s="250"/>
      <c r="NSX30" s="251"/>
      <c r="NSY30" s="251"/>
      <c r="NSZ30" s="251"/>
      <c r="NTA30" s="251"/>
      <c r="NTB30" s="250"/>
      <c r="NTC30" s="251"/>
      <c r="NTD30" s="251"/>
      <c r="NTE30" s="251"/>
      <c r="NTF30" s="251"/>
      <c r="NTG30" s="250"/>
      <c r="NTH30" s="251"/>
      <c r="NTI30" s="251"/>
      <c r="NTJ30" s="251"/>
      <c r="NTK30" s="251"/>
      <c r="NTL30" s="250"/>
      <c r="NTM30" s="251"/>
      <c r="NTN30" s="251"/>
      <c r="NTO30" s="251"/>
      <c r="NTP30" s="251"/>
      <c r="NTQ30" s="250"/>
      <c r="NTR30" s="251"/>
      <c r="NTS30" s="251"/>
      <c r="NTT30" s="251"/>
      <c r="NTU30" s="251"/>
      <c r="NTV30" s="250"/>
      <c r="NTW30" s="251"/>
      <c r="NTX30" s="251"/>
      <c r="NTY30" s="251"/>
      <c r="NTZ30" s="251"/>
      <c r="NUA30" s="250"/>
      <c r="NUB30" s="251"/>
      <c r="NUC30" s="251"/>
      <c r="NUD30" s="251"/>
      <c r="NUE30" s="251"/>
      <c r="NUF30" s="250"/>
      <c r="NUG30" s="251"/>
      <c r="NUH30" s="251"/>
      <c r="NUI30" s="251"/>
      <c r="NUJ30" s="251"/>
      <c r="NUK30" s="250"/>
      <c r="NUL30" s="251"/>
      <c r="NUM30" s="251"/>
      <c r="NUN30" s="251"/>
      <c r="NUO30" s="251"/>
      <c r="NUP30" s="250"/>
      <c r="NUQ30" s="251"/>
      <c r="NUR30" s="251"/>
      <c r="NUS30" s="251"/>
      <c r="NUT30" s="251"/>
      <c r="NUU30" s="250"/>
      <c r="NUV30" s="251"/>
      <c r="NUW30" s="251"/>
      <c r="NUX30" s="251"/>
      <c r="NUY30" s="251"/>
      <c r="NUZ30" s="250"/>
      <c r="NVA30" s="251"/>
      <c r="NVB30" s="251"/>
      <c r="NVC30" s="251"/>
      <c r="NVD30" s="251"/>
      <c r="NVE30" s="250"/>
      <c r="NVF30" s="251"/>
      <c r="NVG30" s="251"/>
      <c r="NVH30" s="251"/>
      <c r="NVI30" s="251"/>
      <c r="NVJ30" s="250"/>
      <c r="NVK30" s="251"/>
      <c r="NVL30" s="251"/>
      <c r="NVM30" s="251"/>
      <c r="NVN30" s="251"/>
      <c r="NVO30" s="250"/>
      <c r="NVP30" s="251"/>
      <c r="NVQ30" s="251"/>
      <c r="NVR30" s="251"/>
      <c r="NVS30" s="251"/>
      <c r="NVT30" s="250"/>
      <c r="NVU30" s="251"/>
      <c r="NVV30" s="251"/>
      <c r="NVW30" s="251"/>
      <c r="NVX30" s="251"/>
      <c r="NVY30" s="250"/>
      <c r="NVZ30" s="251"/>
      <c r="NWA30" s="251"/>
      <c r="NWB30" s="251"/>
      <c r="NWC30" s="251"/>
      <c r="NWD30" s="250"/>
      <c r="NWE30" s="251"/>
      <c r="NWF30" s="251"/>
      <c r="NWG30" s="251"/>
      <c r="NWH30" s="251"/>
      <c r="NWI30" s="250"/>
      <c r="NWJ30" s="251"/>
      <c r="NWK30" s="251"/>
      <c r="NWL30" s="251"/>
      <c r="NWM30" s="251"/>
      <c r="NWN30" s="250"/>
      <c r="NWO30" s="251"/>
      <c r="NWP30" s="251"/>
      <c r="NWQ30" s="251"/>
      <c r="NWR30" s="251"/>
      <c r="NWS30" s="250"/>
      <c r="NWT30" s="251"/>
      <c r="NWU30" s="251"/>
      <c r="NWV30" s="251"/>
      <c r="NWW30" s="251"/>
      <c r="NWX30" s="250"/>
      <c r="NWY30" s="251"/>
      <c r="NWZ30" s="251"/>
      <c r="NXA30" s="251"/>
      <c r="NXB30" s="251"/>
      <c r="NXC30" s="250"/>
      <c r="NXD30" s="251"/>
      <c r="NXE30" s="251"/>
      <c r="NXF30" s="251"/>
      <c r="NXG30" s="251"/>
      <c r="NXH30" s="250"/>
      <c r="NXI30" s="251"/>
      <c r="NXJ30" s="251"/>
      <c r="NXK30" s="251"/>
      <c r="NXL30" s="251"/>
      <c r="NXM30" s="250"/>
      <c r="NXN30" s="251"/>
      <c r="NXO30" s="251"/>
      <c r="NXP30" s="251"/>
      <c r="NXQ30" s="251"/>
      <c r="NXR30" s="250"/>
      <c r="NXS30" s="251"/>
      <c r="NXT30" s="251"/>
      <c r="NXU30" s="251"/>
      <c r="NXV30" s="251"/>
      <c r="NXW30" s="250"/>
      <c r="NXX30" s="251"/>
      <c r="NXY30" s="251"/>
      <c r="NXZ30" s="251"/>
      <c r="NYA30" s="251"/>
      <c r="NYB30" s="250"/>
      <c r="NYC30" s="251"/>
      <c r="NYD30" s="251"/>
      <c r="NYE30" s="251"/>
      <c r="NYF30" s="251"/>
      <c r="NYG30" s="250"/>
      <c r="NYH30" s="251"/>
      <c r="NYI30" s="251"/>
      <c r="NYJ30" s="251"/>
      <c r="NYK30" s="251"/>
      <c r="NYL30" s="250"/>
      <c r="NYM30" s="251"/>
      <c r="NYN30" s="251"/>
      <c r="NYO30" s="251"/>
      <c r="NYP30" s="251"/>
      <c r="NYQ30" s="250"/>
      <c r="NYR30" s="251"/>
      <c r="NYS30" s="251"/>
      <c r="NYT30" s="251"/>
      <c r="NYU30" s="251"/>
      <c r="NYV30" s="250"/>
      <c r="NYW30" s="251"/>
      <c r="NYX30" s="251"/>
      <c r="NYY30" s="251"/>
      <c r="NYZ30" s="251"/>
      <c r="NZA30" s="250"/>
      <c r="NZB30" s="251"/>
      <c r="NZC30" s="251"/>
      <c r="NZD30" s="251"/>
      <c r="NZE30" s="251"/>
      <c r="NZF30" s="250"/>
      <c r="NZG30" s="251"/>
      <c r="NZH30" s="251"/>
      <c r="NZI30" s="251"/>
      <c r="NZJ30" s="251"/>
      <c r="NZK30" s="250"/>
      <c r="NZL30" s="251"/>
      <c r="NZM30" s="251"/>
      <c r="NZN30" s="251"/>
      <c r="NZO30" s="251"/>
      <c r="NZP30" s="250"/>
      <c r="NZQ30" s="251"/>
      <c r="NZR30" s="251"/>
      <c r="NZS30" s="251"/>
      <c r="NZT30" s="251"/>
      <c r="NZU30" s="250"/>
      <c r="NZV30" s="251"/>
      <c r="NZW30" s="251"/>
      <c r="NZX30" s="251"/>
      <c r="NZY30" s="251"/>
      <c r="NZZ30" s="250"/>
      <c r="OAA30" s="251"/>
      <c r="OAB30" s="251"/>
      <c r="OAC30" s="251"/>
      <c r="OAD30" s="251"/>
      <c r="OAE30" s="250"/>
      <c r="OAF30" s="251"/>
      <c r="OAG30" s="251"/>
      <c r="OAH30" s="251"/>
      <c r="OAI30" s="251"/>
      <c r="OAJ30" s="250"/>
      <c r="OAK30" s="251"/>
      <c r="OAL30" s="251"/>
      <c r="OAM30" s="251"/>
      <c r="OAN30" s="251"/>
      <c r="OAO30" s="250"/>
      <c r="OAP30" s="251"/>
      <c r="OAQ30" s="251"/>
      <c r="OAR30" s="251"/>
      <c r="OAS30" s="251"/>
      <c r="OAT30" s="250"/>
      <c r="OAU30" s="251"/>
      <c r="OAV30" s="251"/>
      <c r="OAW30" s="251"/>
      <c r="OAX30" s="251"/>
      <c r="OAY30" s="250"/>
      <c r="OAZ30" s="251"/>
      <c r="OBA30" s="251"/>
      <c r="OBB30" s="251"/>
      <c r="OBC30" s="251"/>
      <c r="OBD30" s="250"/>
      <c r="OBE30" s="251"/>
      <c r="OBF30" s="251"/>
      <c r="OBG30" s="251"/>
      <c r="OBH30" s="251"/>
      <c r="OBI30" s="250"/>
      <c r="OBJ30" s="251"/>
      <c r="OBK30" s="251"/>
      <c r="OBL30" s="251"/>
      <c r="OBM30" s="251"/>
      <c r="OBN30" s="250"/>
      <c r="OBO30" s="251"/>
      <c r="OBP30" s="251"/>
      <c r="OBQ30" s="251"/>
      <c r="OBR30" s="251"/>
      <c r="OBS30" s="250"/>
      <c r="OBT30" s="251"/>
      <c r="OBU30" s="251"/>
      <c r="OBV30" s="251"/>
      <c r="OBW30" s="251"/>
      <c r="OBX30" s="250"/>
      <c r="OBY30" s="251"/>
      <c r="OBZ30" s="251"/>
      <c r="OCA30" s="251"/>
      <c r="OCB30" s="251"/>
      <c r="OCC30" s="250"/>
      <c r="OCD30" s="251"/>
      <c r="OCE30" s="251"/>
      <c r="OCF30" s="251"/>
      <c r="OCG30" s="251"/>
      <c r="OCH30" s="250"/>
      <c r="OCI30" s="251"/>
      <c r="OCJ30" s="251"/>
      <c r="OCK30" s="251"/>
      <c r="OCL30" s="251"/>
      <c r="OCM30" s="250"/>
      <c r="OCN30" s="251"/>
      <c r="OCO30" s="251"/>
      <c r="OCP30" s="251"/>
      <c r="OCQ30" s="251"/>
      <c r="OCR30" s="250"/>
      <c r="OCS30" s="251"/>
      <c r="OCT30" s="251"/>
      <c r="OCU30" s="251"/>
      <c r="OCV30" s="251"/>
      <c r="OCW30" s="250"/>
      <c r="OCX30" s="251"/>
      <c r="OCY30" s="251"/>
      <c r="OCZ30" s="251"/>
      <c r="ODA30" s="251"/>
      <c r="ODB30" s="250"/>
      <c r="ODC30" s="251"/>
      <c r="ODD30" s="251"/>
      <c r="ODE30" s="251"/>
      <c r="ODF30" s="251"/>
      <c r="ODG30" s="250"/>
      <c r="ODH30" s="251"/>
      <c r="ODI30" s="251"/>
      <c r="ODJ30" s="251"/>
      <c r="ODK30" s="251"/>
      <c r="ODL30" s="250"/>
      <c r="ODM30" s="251"/>
      <c r="ODN30" s="251"/>
      <c r="ODO30" s="251"/>
      <c r="ODP30" s="251"/>
      <c r="ODQ30" s="250"/>
      <c r="ODR30" s="251"/>
      <c r="ODS30" s="251"/>
      <c r="ODT30" s="251"/>
      <c r="ODU30" s="251"/>
      <c r="ODV30" s="250"/>
      <c r="ODW30" s="251"/>
      <c r="ODX30" s="251"/>
      <c r="ODY30" s="251"/>
      <c r="ODZ30" s="251"/>
      <c r="OEA30" s="250"/>
      <c r="OEB30" s="251"/>
      <c r="OEC30" s="251"/>
      <c r="OED30" s="251"/>
      <c r="OEE30" s="251"/>
      <c r="OEF30" s="250"/>
      <c r="OEG30" s="251"/>
      <c r="OEH30" s="251"/>
      <c r="OEI30" s="251"/>
      <c r="OEJ30" s="251"/>
      <c r="OEK30" s="250"/>
      <c r="OEL30" s="251"/>
      <c r="OEM30" s="251"/>
      <c r="OEN30" s="251"/>
      <c r="OEO30" s="251"/>
      <c r="OEP30" s="250"/>
      <c r="OEQ30" s="251"/>
      <c r="OER30" s="251"/>
      <c r="OES30" s="251"/>
      <c r="OET30" s="251"/>
      <c r="OEU30" s="250"/>
      <c r="OEV30" s="251"/>
      <c r="OEW30" s="251"/>
      <c r="OEX30" s="251"/>
      <c r="OEY30" s="251"/>
      <c r="OEZ30" s="250"/>
      <c r="OFA30" s="251"/>
      <c r="OFB30" s="251"/>
      <c r="OFC30" s="251"/>
      <c r="OFD30" s="251"/>
      <c r="OFE30" s="250"/>
      <c r="OFF30" s="251"/>
      <c r="OFG30" s="251"/>
      <c r="OFH30" s="251"/>
      <c r="OFI30" s="251"/>
      <c r="OFJ30" s="250"/>
      <c r="OFK30" s="251"/>
      <c r="OFL30" s="251"/>
      <c r="OFM30" s="251"/>
      <c r="OFN30" s="251"/>
      <c r="OFO30" s="250"/>
      <c r="OFP30" s="251"/>
      <c r="OFQ30" s="251"/>
      <c r="OFR30" s="251"/>
      <c r="OFS30" s="251"/>
      <c r="OFT30" s="250"/>
      <c r="OFU30" s="251"/>
      <c r="OFV30" s="251"/>
      <c r="OFW30" s="251"/>
      <c r="OFX30" s="251"/>
      <c r="OFY30" s="250"/>
      <c r="OFZ30" s="251"/>
      <c r="OGA30" s="251"/>
      <c r="OGB30" s="251"/>
      <c r="OGC30" s="251"/>
      <c r="OGD30" s="250"/>
      <c r="OGE30" s="251"/>
      <c r="OGF30" s="251"/>
      <c r="OGG30" s="251"/>
      <c r="OGH30" s="251"/>
      <c r="OGI30" s="250"/>
      <c r="OGJ30" s="251"/>
      <c r="OGK30" s="251"/>
      <c r="OGL30" s="251"/>
      <c r="OGM30" s="251"/>
      <c r="OGN30" s="250"/>
      <c r="OGO30" s="251"/>
      <c r="OGP30" s="251"/>
      <c r="OGQ30" s="251"/>
      <c r="OGR30" s="251"/>
      <c r="OGS30" s="250"/>
      <c r="OGT30" s="251"/>
      <c r="OGU30" s="251"/>
      <c r="OGV30" s="251"/>
      <c r="OGW30" s="251"/>
      <c r="OGX30" s="250"/>
      <c r="OGY30" s="251"/>
      <c r="OGZ30" s="251"/>
      <c r="OHA30" s="251"/>
      <c r="OHB30" s="251"/>
      <c r="OHC30" s="250"/>
      <c r="OHD30" s="251"/>
      <c r="OHE30" s="251"/>
      <c r="OHF30" s="251"/>
      <c r="OHG30" s="251"/>
      <c r="OHH30" s="250"/>
      <c r="OHI30" s="251"/>
      <c r="OHJ30" s="251"/>
      <c r="OHK30" s="251"/>
      <c r="OHL30" s="251"/>
      <c r="OHM30" s="250"/>
      <c r="OHN30" s="251"/>
      <c r="OHO30" s="251"/>
      <c r="OHP30" s="251"/>
      <c r="OHQ30" s="251"/>
      <c r="OHR30" s="250"/>
      <c r="OHS30" s="251"/>
      <c r="OHT30" s="251"/>
      <c r="OHU30" s="251"/>
      <c r="OHV30" s="251"/>
      <c r="OHW30" s="250"/>
      <c r="OHX30" s="251"/>
      <c r="OHY30" s="251"/>
      <c r="OHZ30" s="251"/>
      <c r="OIA30" s="251"/>
      <c r="OIB30" s="250"/>
      <c r="OIC30" s="251"/>
      <c r="OID30" s="251"/>
      <c r="OIE30" s="251"/>
      <c r="OIF30" s="251"/>
      <c r="OIG30" s="250"/>
      <c r="OIH30" s="251"/>
      <c r="OII30" s="251"/>
      <c r="OIJ30" s="251"/>
      <c r="OIK30" s="251"/>
      <c r="OIL30" s="250"/>
      <c r="OIM30" s="251"/>
      <c r="OIN30" s="251"/>
      <c r="OIO30" s="251"/>
      <c r="OIP30" s="251"/>
      <c r="OIQ30" s="250"/>
      <c r="OIR30" s="251"/>
      <c r="OIS30" s="251"/>
      <c r="OIT30" s="251"/>
      <c r="OIU30" s="251"/>
      <c r="OIV30" s="250"/>
      <c r="OIW30" s="251"/>
      <c r="OIX30" s="251"/>
      <c r="OIY30" s="251"/>
      <c r="OIZ30" s="251"/>
      <c r="OJA30" s="250"/>
      <c r="OJB30" s="251"/>
      <c r="OJC30" s="251"/>
      <c r="OJD30" s="251"/>
      <c r="OJE30" s="251"/>
      <c r="OJF30" s="250"/>
      <c r="OJG30" s="251"/>
      <c r="OJH30" s="251"/>
      <c r="OJI30" s="251"/>
      <c r="OJJ30" s="251"/>
      <c r="OJK30" s="250"/>
      <c r="OJL30" s="251"/>
      <c r="OJM30" s="251"/>
      <c r="OJN30" s="251"/>
      <c r="OJO30" s="251"/>
      <c r="OJP30" s="250"/>
      <c r="OJQ30" s="251"/>
      <c r="OJR30" s="251"/>
      <c r="OJS30" s="251"/>
      <c r="OJT30" s="251"/>
      <c r="OJU30" s="250"/>
      <c r="OJV30" s="251"/>
      <c r="OJW30" s="251"/>
      <c r="OJX30" s="251"/>
      <c r="OJY30" s="251"/>
      <c r="OJZ30" s="250"/>
      <c r="OKA30" s="251"/>
      <c r="OKB30" s="251"/>
      <c r="OKC30" s="251"/>
      <c r="OKD30" s="251"/>
      <c r="OKE30" s="250"/>
      <c r="OKF30" s="251"/>
      <c r="OKG30" s="251"/>
      <c r="OKH30" s="251"/>
      <c r="OKI30" s="251"/>
      <c r="OKJ30" s="250"/>
      <c r="OKK30" s="251"/>
      <c r="OKL30" s="251"/>
      <c r="OKM30" s="251"/>
      <c r="OKN30" s="251"/>
      <c r="OKO30" s="250"/>
      <c r="OKP30" s="251"/>
      <c r="OKQ30" s="251"/>
      <c r="OKR30" s="251"/>
      <c r="OKS30" s="251"/>
      <c r="OKT30" s="250"/>
      <c r="OKU30" s="251"/>
      <c r="OKV30" s="251"/>
      <c r="OKW30" s="251"/>
      <c r="OKX30" s="251"/>
      <c r="OKY30" s="250"/>
      <c r="OKZ30" s="251"/>
      <c r="OLA30" s="251"/>
      <c r="OLB30" s="251"/>
      <c r="OLC30" s="251"/>
      <c r="OLD30" s="250"/>
      <c r="OLE30" s="251"/>
      <c r="OLF30" s="251"/>
      <c r="OLG30" s="251"/>
      <c r="OLH30" s="251"/>
      <c r="OLI30" s="250"/>
      <c r="OLJ30" s="251"/>
      <c r="OLK30" s="251"/>
      <c r="OLL30" s="251"/>
      <c r="OLM30" s="251"/>
      <c r="OLN30" s="250"/>
      <c r="OLO30" s="251"/>
      <c r="OLP30" s="251"/>
      <c r="OLQ30" s="251"/>
      <c r="OLR30" s="251"/>
      <c r="OLS30" s="250"/>
      <c r="OLT30" s="251"/>
      <c r="OLU30" s="251"/>
      <c r="OLV30" s="251"/>
      <c r="OLW30" s="251"/>
      <c r="OLX30" s="250"/>
      <c r="OLY30" s="251"/>
      <c r="OLZ30" s="251"/>
      <c r="OMA30" s="251"/>
      <c r="OMB30" s="251"/>
      <c r="OMC30" s="250"/>
      <c r="OMD30" s="251"/>
      <c r="OME30" s="251"/>
      <c r="OMF30" s="251"/>
      <c r="OMG30" s="251"/>
      <c r="OMH30" s="250"/>
      <c r="OMI30" s="251"/>
      <c r="OMJ30" s="251"/>
      <c r="OMK30" s="251"/>
      <c r="OML30" s="251"/>
      <c r="OMM30" s="250"/>
      <c r="OMN30" s="251"/>
      <c r="OMO30" s="251"/>
      <c r="OMP30" s="251"/>
      <c r="OMQ30" s="251"/>
      <c r="OMR30" s="250"/>
      <c r="OMS30" s="251"/>
      <c r="OMT30" s="251"/>
      <c r="OMU30" s="251"/>
      <c r="OMV30" s="251"/>
      <c r="OMW30" s="250"/>
      <c r="OMX30" s="251"/>
      <c r="OMY30" s="251"/>
      <c r="OMZ30" s="251"/>
      <c r="ONA30" s="251"/>
      <c r="ONB30" s="250"/>
      <c r="ONC30" s="251"/>
      <c r="OND30" s="251"/>
      <c r="ONE30" s="251"/>
      <c r="ONF30" s="251"/>
      <c r="ONG30" s="250"/>
      <c r="ONH30" s="251"/>
      <c r="ONI30" s="251"/>
      <c r="ONJ30" s="251"/>
      <c r="ONK30" s="251"/>
      <c r="ONL30" s="250"/>
      <c r="ONM30" s="251"/>
      <c r="ONN30" s="251"/>
      <c r="ONO30" s="251"/>
      <c r="ONP30" s="251"/>
      <c r="ONQ30" s="250"/>
      <c r="ONR30" s="251"/>
      <c r="ONS30" s="251"/>
      <c r="ONT30" s="251"/>
      <c r="ONU30" s="251"/>
      <c r="ONV30" s="250"/>
      <c r="ONW30" s="251"/>
      <c r="ONX30" s="251"/>
      <c r="ONY30" s="251"/>
      <c r="ONZ30" s="251"/>
      <c r="OOA30" s="250"/>
      <c r="OOB30" s="251"/>
      <c r="OOC30" s="251"/>
      <c r="OOD30" s="251"/>
      <c r="OOE30" s="251"/>
      <c r="OOF30" s="250"/>
      <c r="OOG30" s="251"/>
      <c r="OOH30" s="251"/>
      <c r="OOI30" s="251"/>
      <c r="OOJ30" s="251"/>
      <c r="OOK30" s="250"/>
      <c r="OOL30" s="251"/>
      <c r="OOM30" s="251"/>
      <c r="OON30" s="251"/>
      <c r="OOO30" s="251"/>
      <c r="OOP30" s="250"/>
      <c r="OOQ30" s="251"/>
      <c r="OOR30" s="251"/>
      <c r="OOS30" s="251"/>
      <c r="OOT30" s="251"/>
      <c r="OOU30" s="250"/>
      <c r="OOV30" s="251"/>
      <c r="OOW30" s="251"/>
      <c r="OOX30" s="251"/>
      <c r="OOY30" s="251"/>
      <c r="OOZ30" s="250"/>
      <c r="OPA30" s="251"/>
      <c r="OPB30" s="251"/>
      <c r="OPC30" s="251"/>
      <c r="OPD30" s="251"/>
      <c r="OPE30" s="250"/>
      <c r="OPF30" s="251"/>
      <c r="OPG30" s="251"/>
      <c r="OPH30" s="251"/>
      <c r="OPI30" s="251"/>
      <c r="OPJ30" s="250"/>
      <c r="OPK30" s="251"/>
      <c r="OPL30" s="251"/>
      <c r="OPM30" s="251"/>
      <c r="OPN30" s="251"/>
      <c r="OPO30" s="250"/>
      <c r="OPP30" s="251"/>
      <c r="OPQ30" s="251"/>
      <c r="OPR30" s="251"/>
      <c r="OPS30" s="251"/>
      <c r="OPT30" s="250"/>
      <c r="OPU30" s="251"/>
      <c r="OPV30" s="251"/>
      <c r="OPW30" s="251"/>
      <c r="OPX30" s="251"/>
      <c r="OPY30" s="250"/>
      <c r="OPZ30" s="251"/>
      <c r="OQA30" s="251"/>
      <c r="OQB30" s="251"/>
      <c r="OQC30" s="251"/>
      <c r="OQD30" s="250"/>
      <c r="OQE30" s="251"/>
      <c r="OQF30" s="251"/>
      <c r="OQG30" s="251"/>
      <c r="OQH30" s="251"/>
      <c r="OQI30" s="250"/>
      <c r="OQJ30" s="251"/>
      <c r="OQK30" s="251"/>
      <c r="OQL30" s="251"/>
      <c r="OQM30" s="251"/>
      <c r="OQN30" s="250"/>
      <c r="OQO30" s="251"/>
      <c r="OQP30" s="251"/>
      <c r="OQQ30" s="251"/>
      <c r="OQR30" s="251"/>
      <c r="OQS30" s="250"/>
      <c r="OQT30" s="251"/>
      <c r="OQU30" s="251"/>
      <c r="OQV30" s="251"/>
      <c r="OQW30" s="251"/>
      <c r="OQX30" s="250"/>
      <c r="OQY30" s="251"/>
      <c r="OQZ30" s="251"/>
      <c r="ORA30" s="251"/>
      <c r="ORB30" s="251"/>
      <c r="ORC30" s="250"/>
      <c r="ORD30" s="251"/>
      <c r="ORE30" s="251"/>
      <c r="ORF30" s="251"/>
      <c r="ORG30" s="251"/>
      <c r="ORH30" s="250"/>
      <c r="ORI30" s="251"/>
      <c r="ORJ30" s="251"/>
      <c r="ORK30" s="251"/>
      <c r="ORL30" s="251"/>
      <c r="ORM30" s="250"/>
      <c r="ORN30" s="251"/>
      <c r="ORO30" s="251"/>
      <c r="ORP30" s="251"/>
      <c r="ORQ30" s="251"/>
      <c r="ORR30" s="250"/>
      <c r="ORS30" s="251"/>
      <c r="ORT30" s="251"/>
      <c r="ORU30" s="251"/>
      <c r="ORV30" s="251"/>
      <c r="ORW30" s="250"/>
      <c r="ORX30" s="251"/>
      <c r="ORY30" s="251"/>
      <c r="ORZ30" s="251"/>
      <c r="OSA30" s="251"/>
      <c r="OSB30" s="250"/>
      <c r="OSC30" s="251"/>
      <c r="OSD30" s="251"/>
      <c r="OSE30" s="251"/>
      <c r="OSF30" s="251"/>
      <c r="OSG30" s="250"/>
      <c r="OSH30" s="251"/>
      <c r="OSI30" s="251"/>
      <c r="OSJ30" s="251"/>
      <c r="OSK30" s="251"/>
      <c r="OSL30" s="250"/>
      <c r="OSM30" s="251"/>
      <c r="OSN30" s="251"/>
      <c r="OSO30" s="251"/>
      <c r="OSP30" s="251"/>
      <c r="OSQ30" s="250"/>
      <c r="OSR30" s="251"/>
      <c r="OSS30" s="251"/>
      <c r="OST30" s="251"/>
      <c r="OSU30" s="251"/>
      <c r="OSV30" s="250"/>
      <c r="OSW30" s="251"/>
      <c r="OSX30" s="251"/>
      <c r="OSY30" s="251"/>
      <c r="OSZ30" s="251"/>
      <c r="OTA30" s="250"/>
      <c r="OTB30" s="251"/>
      <c r="OTC30" s="251"/>
      <c r="OTD30" s="251"/>
      <c r="OTE30" s="251"/>
      <c r="OTF30" s="250"/>
      <c r="OTG30" s="251"/>
      <c r="OTH30" s="251"/>
      <c r="OTI30" s="251"/>
      <c r="OTJ30" s="251"/>
      <c r="OTK30" s="250"/>
      <c r="OTL30" s="251"/>
      <c r="OTM30" s="251"/>
      <c r="OTN30" s="251"/>
      <c r="OTO30" s="251"/>
      <c r="OTP30" s="250"/>
      <c r="OTQ30" s="251"/>
      <c r="OTR30" s="251"/>
      <c r="OTS30" s="251"/>
      <c r="OTT30" s="251"/>
      <c r="OTU30" s="250"/>
      <c r="OTV30" s="251"/>
      <c r="OTW30" s="251"/>
      <c r="OTX30" s="251"/>
      <c r="OTY30" s="251"/>
      <c r="OTZ30" s="250"/>
      <c r="OUA30" s="251"/>
      <c r="OUB30" s="251"/>
      <c r="OUC30" s="251"/>
      <c r="OUD30" s="251"/>
      <c r="OUE30" s="250"/>
      <c r="OUF30" s="251"/>
      <c r="OUG30" s="251"/>
      <c r="OUH30" s="251"/>
      <c r="OUI30" s="251"/>
      <c r="OUJ30" s="250"/>
      <c r="OUK30" s="251"/>
      <c r="OUL30" s="251"/>
      <c r="OUM30" s="251"/>
      <c r="OUN30" s="251"/>
      <c r="OUO30" s="250"/>
      <c r="OUP30" s="251"/>
      <c r="OUQ30" s="251"/>
      <c r="OUR30" s="251"/>
      <c r="OUS30" s="251"/>
      <c r="OUT30" s="250"/>
      <c r="OUU30" s="251"/>
      <c r="OUV30" s="251"/>
      <c r="OUW30" s="251"/>
      <c r="OUX30" s="251"/>
      <c r="OUY30" s="250"/>
      <c r="OUZ30" s="251"/>
      <c r="OVA30" s="251"/>
      <c r="OVB30" s="251"/>
      <c r="OVC30" s="251"/>
      <c r="OVD30" s="250"/>
      <c r="OVE30" s="251"/>
      <c r="OVF30" s="251"/>
      <c r="OVG30" s="251"/>
      <c r="OVH30" s="251"/>
      <c r="OVI30" s="250"/>
      <c r="OVJ30" s="251"/>
      <c r="OVK30" s="251"/>
      <c r="OVL30" s="251"/>
      <c r="OVM30" s="251"/>
      <c r="OVN30" s="250"/>
      <c r="OVO30" s="251"/>
      <c r="OVP30" s="251"/>
      <c r="OVQ30" s="251"/>
      <c r="OVR30" s="251"/>
      <c r="OVS30" s="250"/>
      <c r="OVT30" s="251"/>
      <c r="OVU30" s="251"/>
      <c r="OVV30" s="251"/>
      <c r="OVW30" s="251"/>
      <c r="OVX30" s="250"/>
      <c r="OVY30" s="251"/>
      <c r="OVZ30" s="251"/>
      <c r="OWA30" s="251"/>
      <c r="OWB30" s="251"/>
      <c r="OWC30" s="250"/>
      <c r="OWD30" s="251"/>
      <c r="OWE30" s="251"/>
      <c r="OWF30" s="251"/>
      <c r="OWG30" s="251"/>
      <c r="OWH30" s="250"/>
      <c r="OWI30" s="251"/>
      <c r="OWJ30" s="251"/>
      <c r="OWK30" s="251"/>
      <c r="OWL30" s="251"/>
      <c r="OWM30" s="250"/>
      <c r="OWN30" s="251"/>
      <c r="OWO30" s="251"/>
      <c r="OWP30" s="251"/>
      <c r="OWQ30" s="251"/>
      <c r="OWR30" s="250"/>
      <c r="OWS30" s="251"/>
      <c r="OWT30" s="251"/>
      <c r="OWU30" s="251"/>
      <c r="OWV30" s="251"/>
      <c r="OWW30" s="250"/>
      <c r="OWX30" s="251"/>
      <c r="OWY30" s="251"/>
      <c r="OWZ30" s="251"/>
      <c r="OXA30" s="251"/>
      <c r="OXB30" s="250"/>
      <c r="OXC30" s="251"/>
      <c r="OXD30" s="251"/>
      <c r="OXE30" s="251"/>
      <c r="OXF30" s="251"/>
      <c r="OXG30" s="250"/>
      <c r="OXH30" s="251"/>
      <c r="OXI30" s="251"/>
      <c r="OXJ30" s="251"/>
      <c r="OXK30" s="251"/>
      <c r="OXL30" s="250"/>
      <c r="OXM30" s="251"/>
      <c r="OXN30" s="251"/>
      <c r="OXO30" s="251"/>
      <c r="OXP30" s="251"/>
      <c r="OXQ30" s="250"/>
      <c r="OXR30" s="251"/>
      <c r="OXS30" s="251"/>
      <c r="OXT30" s="251"/>
      <c r="OXU30" s="251"/>
      <c r="OXV30" s="250"/>
      <c r="OXW30" s="251"/>
      <c r="OXX30" s="251"/>
      <c r="OXY30" s="251"/>
      <c r="OXZ30" s="251"/>
      <c r="OYA30" s="250"/>
      <c r="OYB30" s="251"/>
      <c r="OYC30" s="251"/>
      <c r="OYD30" s="251"/>
      <c r="OYE30" s="251"/>
      <c r="OYF30" s="250"/>
      <c r="OYG30" s="251"/>
      <c r="OYH30" s="251"/>
      <c r="OYI30" s="251"/>
      <c r="OYJ30" s="251"/>
      <c r="OYK30" s="250"/>
      <c r="OYL30" s="251"/>
      <c r="OYM30" s="251"/>
      <c r="OYN30" s="251"/>
      <c r="OYO30" s="251"/>
      <c r="OYP30" s="250"/>
      <c r="OYQ30" s="251"/>
      <c r="OYR30" s="251"/>
      <c r="OYS30" s="251"/>
      <c r="OYT30" s="251"/>
      <c r="OYU30" s="250"/>
      <c r="OYV30" s="251"/>
      <c r="OYW30" s="251"/>
      <c r="OYX30" s="251"/>
      <c r="OYY30" s="251"/>
      <c r="OYZ30" s="250"/>
      <c r="OZA30" s="251"/>
      <c r="OZB30" s="251"/>
      <c r="OZC30" s="251"/>
      <c r="OZD30" s="251"/>
      <c r="OZE30" s="250"/>
      <c r="OZF30" s="251"/>
      <c r="OZG30" s="251"/>
      <c r="OZH30" s="251"/>
      <c r="OZI30" s="251"/>
      <c r="OZJ30" s="250"/>
      <c r="OZK30" s="251"/>
      <c r="OZL30" s="251"/>
      <c r="OZM30" s="251"/>
      <c r="OZN30" s="251"/>
      <c r="OZO30" s="250"/>
      <c r="OZP30" s="251"/>
      <c r="OZQ30" s="251"/>
      <c r="OZR30" s="251"/>
      <c r="OZS30" s="251"/>
      <c r="OZT30" s="250"/>
      <c r="OZU30" s="251"/>
      <c r="OZV30" s="251"/>
      <c r="OZW30" s="251"/>
      <c r="OZX30" s="251"/>
      <c r="OZY30" s="250"/>
      <c r="OZZ30" s="251"/>
      <c r="PAA30" s="251"/>
      <c r="PAB30" s="251"/>
      <c r="PAC30" s="251"/>
      <c r="PAD30" s="250"/>
      <c r="PAE30" s="251"/>
      <c r="PAF30" s="251"/>
      <c r="PAG30" s="251"/>
      <c r="PAH30" s="251"/>
      <c r="PAI30" s="250"/>
      <c r="PAJ30" s="251"/>
      <c r="PAK30" s="251"/>
      <c r="PAL30" s="251"/>
      <c r="PAM30" s="251"/>
      <c r="PAN30" s="250"/>
      <c r="PAO30" s="251"/>
      <c r="PAP30" s="251"/>
      <c r="PAQ30" s="251"/>
      <c r="PAR30" s="251"/>
      <c r="PAS30" s="250"/>
      <c r="PAT30" s="251"/>
      <c r="PAU30" s="251"/>
      <c r="PAV30" s="251"/>
      <c r="PAW30" s="251"/>
      <c r="PAX30" s="250"/>
      <c r="PAY30" s="251"/>
      <c r="PAZ30" s="251"/>
      <c r="PBA30" s="251"/>
      <c r="PBB30" s="251"/>
      <c r="PBC30" s="250"/>
      <c r="PBD30" s="251"/>
      <c r="PBE30" s="251"/>
      <c r="PBF30" s="251"/>
      <c r="PBG30" s="251"/>
      <c r="PBH30" s="250"/>
      <c r="PBI30" s="251"/>
      <c r="PBJ30" s="251"/>
      <c r="PBK30" s="251"/>
      <c r="PBL30" s="251"/>
      <c r="PBM30" s="250"/>
      <c r="PBN30" s="251"/>
      <c r="PBO30" s="251"/>
      <c r="PBP30" s="251"/>
      <c r="PBQ30" s="251"/>
      <c r="PBR30" s="250"/>
      <c r="PBS30" s="251"/>
      <c r="PBT30" s="251"/>
      <c r="PBU30" s="251"/>
      <c r="PBV30" s="251"/>
      <c r="PBW30" s="250"/>
      <c r="PBX30" s="251"/>
      <c r="PBY30" s="251"/>
      <c r="PBZ30" s="251"/>
      <c r="PCA30" s="251"/>
      <c r="PCB30" s="250"/>
      <c r="PCC30" s="251"/>
      <c r="PCD30" s="251"/>
      <c r="PCE30" s="251"/>
      <c r="PCF30" s="251"/>
      <c r="PCG30" s="250"/>
      <c r="PCH30" s="251"/>
      <c r="PCI30" s="251"/>
      <c r="PCJ30" s="251"/>
      <c r="PCK30" s="251"/>
      <c r="PCL30" s="250"/>
      <c r="PCM30" s="251"/>
      <c r="PCN30" s="251"/>
      <c r="PCO30" s="251"/>
      <c r="PCP30" s="251"/>
      <c r="PCQ30" s="250"/>
      <c r="PCR30" s="251"/>
      <c r="PCS30" s="251"/>
      <c r="PCT30" s="251"/>
      <c r="PCU30" s="251"/>
      <c r="PCV30" s="250"/>
      <c r="PCW30" s="251"/>
      <c r="PCX30" s="251"/>
      <c r="PCY30" s="251"/>
      <c r="PCZ30" s="251"/>
      <c r="PDA30" s="250"/>
      <c r="PDB30" s="251"/>
      <c r="PDC30" s="251"/>
      <c r="PDD30" s="251"/>
      <c r="PDE30" s="251"/>
      <c r="PDF30" s="250"/>
      <c r="PDG30" s="251"/>
      <c r="PDH30" s="251"/>
      <c r="PDI30" s="251"/>
      <c r="PDJ30" s="251"/>
      <c r="PDK30" s="250"/>
      <c r="PDL30" s="251"/>
      <c r="PDM30" s="251"/>
      <c r="PDN30" s="251"/>
      <c r="PDO30" s="251"/>
      <c r="PDP30" s="250"/>
      <c r="PDQ30" s="251"/>
      <c r="PDR30" s="251"/>
      <c r="PDS30" s="251"/>
      <c r="PDT30" s="251"/>
      <c r="PDU30" s="250"/>
      <c r="PDV30" s="251"/>
      <c r="PDW30" s="251"/>
      <c r="PDX30" s="251"/>
      <c r="PDY30" s="251"/>
      <c r="PDZ30" s="250"/>
      <c r="PEA30" s="251"/>
      <c r="PEB30" s="251"/>
      <c r="PEC30" s="251"/>
      <c r="PED30" s="251"/>
      <c r="PEE30" s="250"/>
      <c r="PEF30" s="251"/>
      <c r="PEG30" s="251"/>
      <c r="PEH30" s="251"/>
      <c r="PEI30" s="251"/>
      <c r="PEJ30" s="250"/>
      <c r="PEK30" s="251"/>
      <c r="PEL30" s="251"/>
      <c r="PEM30" s="251"/>
      <c r="PEN30" s="251"/>
      <c r="PEO30" s="250"/>
      <c r="PEP30" s="251"/>
      <c r="PEQ30" s="251"/>
      <c r="PER30" s="251"/>
      <c r="PES30" s="251"/>
      <c r="PET30" s="250"/>
      <c r="PEU30" s="251"/>
      <c r="PEV30" s="251"/>
      <c r="PEW30" s="251"/>
      <c r="PEX30" s="251"/>
      <c r="PEY30" s="250"/>
      <c r="PEZ30" s="251"/>
      <c r="PFA30" s="251"/>
      <c r="PFB30" s="251"/>
      <c r="PFC30" s="251"/>
      <c r="PFD30" s="250"/>
      <c r="PFE30" s="251"/>
      <c r="PFF30" s="251"/>
      <c r="PFG30" s="251"/>
      <c r="PFH30" s="251"/>
      <c r="PFI30" s="250"/>
      <c r="PFJ30" s="251"/>
      <c r="PFK30" s="251"/>
      <c r="PFL30" s="251"/>
      <c r="PFM30" s="251"/>
      <c r="PFN30" s="250"/>
      <c r="PFO30" s="251"/>
      <c r="PFP30" s="251"/>
      <c r="PFQ30" s="251"/>
      <c r="PFR30" s="251"/>
      <c r="PFS30" s="250"/>
      <c r="PFT30" s="251"/>
      <c r="PFU30" s="251"/>
      <c r="PFV30" s="251"/>
      <c r="PFW30" s="251"/>
      <c r="PFX30" s="250"/>
      <c r="PFY30" s="251"/>
      <c r="PFZ30" s="251"/>
      <c r="PGA30" s="251"/>
      <c r="PGB30" s="251"/>
      <c r="PGC30" s="250"/>
      <c r="PGD30" s="251"/>
      <c r="PGE30" s="251"/>
      <c r="PGF30" s="251"/>
      <c r="PGG30" s="251"/>
      <c r="PGH30" s="250"/>
      <c r="PGI30" s="251"/>
      <c r="PGJ30" s="251"/>
      <c r="PGK30" s="251"/>
      <c r="PGL30" s="251"/>
      <c r="PGM30" s="250"/>
      <c r="PGN30" s="251"/>
      <c r="PGO30" s="251"/>
      <c r="PGP30" s="251"/>
      <c r="PGQ30" s="251"/>
      <c r="PGR30" s="250"/>
      <c r="PGS30" s="251"/>
      <c r="PGT30" s="251"/>
      <c r="PGU30" s="251"/>
      <c r="PGV30" s="251"/>
      <c r="PGW30" s="250"/>
      <c r="PGX30" s="251"/>
      <c r="PGY30" s="251"/>
      <c r="PGZ30" s="251"/>
      <c r="PHA30" s="251"/>
      <c r="PHB30" s="250"/>
      <c r="PHC30" s="251"/>
      <c r="PHD30" s="251"/>
      <c r="PHE30" s="251"/>
      <c r="PHF30" s="251"/>
      <c r="PHG30" s="250"/>
      <c r="PHH30" s="251"/>
      <c r="PHI30" s="251"/>
      <c r="PHJ30" s="251"/>
      <c r="PHK30" s="251"/>
      <c r="PHL30" s="250"/>
      <c r="PHM30" s="251"/>
      <c r="PHN30" s="251"/>
      <c r="PHO30" s="251"/>
      <c r="PHP30" s="251"/>
      <c r="PHQ30" s="250"/>
      <c r="PHR30" s="251"/>
      <c r="PHS30" s="251"/>
      <c r="PHT30" s="251"/>
      <c r="PHU30" s="251"/>
      <c r="PHV30" s="250"/>
      <c r="PHW30" s="251"/>
      <c r="PHX30" s="251"/>
      <c r="PHY30" s="251"/>
      <c r="PHZ30" s="251"/>
      <c r="PIA30" s="250"/>
      <c r="PIB30" s="251"/>
      <c r="PIC30" s="251"/>
      <c r="PID30" s="251"/>
      <c r="PIE30" s="251"/>
      <c r="PIF30" s="250"/>
      <c r="PIG30" s="251"/>
      <c r="PIH30" s="251"/>
      <c r="PII30" s="251"/>
      <c r="PIJ30" s="251"/>
      <c r="PIK30" s="250"/>
      <c r="PIL30" s="251"/>
      <c r="PIM30" s="251"/>
      <c r="PIN30" s="251"/>
      <c r="PIO30" s="251"/>
      <c r="PIP30" s="250"/>
      <c r="PIQ30" s="251"/>
      <c r="PIR30" s="251"/>
      <c r="PIS30" s="251"/>
      <c r="PIT30" s="251"/>
      <c r="PIU30" s="250"/>
      <c r="PIV30" s="251"/>
      <c r="PIW30" s="251"/>
      <c r="PIX30" s="251"/>
      <c r="PIY30" s="251"/>
      <c r="PIZ30" s="250"/>
      <c r="PJA30" s="251"/>
      <c r="PJB30" s="251"/>
      <c r="PJC30" s="251"/>
      <c r="PJD30" s="251"/>
      <c r="PJE30" s="250"/>
      <c r="PJF30" s="251"/>
      <c r="PJG30" s="251"/>
      <c r="PJH30" s="251"/>
      <c r="PJI30" s="251"/>
      <c r="PJJ30" s="250"/>
      <c r="PJK30" s="251"/>
      <c r="PJL30" s="251"/>
      <c r="PJM30" s="251"/>
      <c r="PJN30" s="251"/>
      <c r="PJO30" s="250"/>
      <c r="PJP30" s="251"/>
      <c r="PJQ30" s="251"/>
      <c r="PJR30" s="251"/>
      <c r="PJS30" s="251"/>
      <c r="PJT30" s="250"/>
      <c r="PJU30" s="251"/>
      <c r="PJV30" s="251"/>
      <c r="PJW30" s="251"/>
      <c r="PJX30" s="251"/>
      <c r="PJY30" s="250"/>
      <c r="PJZ30" s="251"/>
      <c r="PKA30" s="251"/>
      <c r="PKB30" s="251"/>
      <c r="PKC30" s="251"/>
      <c r="PKD30" s="250"/>
      <c r="PKE30" s="251"/>
      <c r="PKF30" s="251"/>
      <c r="PKG30" s="251"/>
      <c r="PKH30" s="251"/>
      <c r="PKI30" s="250"/>
      <c r="PKJ30" s="251"/>
      <c r="PKK30" s="251"/>
      <c r="PKL30" s="251"/>
      <c r="PKM30" s="251"/>
      <c r="PKN30" s="250"/>
      <c r="PKO30" s="251"/>
      <c r="PKP30" s="251"/>
      <c r="PKQ30" s="251"/>
      <c r="PKR30" s="251"/>
      <c r="PKS30" s="250"/>
      <c r="PKT30" s="251"/>
      <c r="PKU30" s="251"/>
      <c r="PKV30" s="251"/>
      <c r="PKW30" s="251"/>
      <c r="PKX30" s="250"/>
      <c r="PKY30" s="251"/>
      <c r="PKZ30" s="251"/>
      <c r="PLA30" s="251"/>
      <c r="PLB30" s="251"/>
      <c r="PLC30" s="250"/>
      <c r="PLD30" s="251"/>
      <c r="PLE30" s="251"/>
      <c r="PLF30" s="251"/>
      <c r="PLG30" s="251"/>
      <c r="PLH30" s="250"/>
      <c r="PLI30" s="251"/>
      <c r="PLJ30" s="251"/>
      <c r="PLK30" s="251"/>
      <c r="PLL30" s="251"/>
      <c r="PLM30" s="250"/>
      <c r="PLN30" s="251"/>
      <c r="PLO30" s="251"/>
      <c r="PLP30" s="251"/>
      <c r="PLQ30" s="251"/>
      <c r="PLR30" s="250"/>
      <c r="PLS30" s="251"/>
      <c r="PLT30" s="251"/>
      <c r="PLU30" s="251"/>
      <c r="PLV30" s="251"/>
      <c r="PLW30" s="250"/>
      <c r="PLX30" s="251"/>
      <c r="PLY30" s="251"/>
      <c r="PLZ30" s="251"/>
      <c r="PMA30" s="251"/>
      <c r="PMB30" s="250"/>
      <c r="PMC30" s="251"/>
      <c r="PMD30" s="251"/>
      <c r="PME30" s="251"/>
      <c r="PMF30" s="251"/>
      <c r="PMG30" s="250"/>
      <c r="PMH30" s="251"/>
      <c r="PMI30" s="251"/>
      <c r="PMJ30" s="251"/>
      <c r="PMK30" s="251"/>
      <c r="PML30" s="250"/>
      <c r="PMM30" s="251"/>
      <c r="PMN30" s="251"/>
      <c r="PMO30" s="251"/>
      <c r="PMP30" s="251"/>
      <c r="PMQ30" s="250"/>
      <c r="PMR30" s="251"/>
      <c r="PMS30" s="251"/>
      <c r="PMT30" s="251"/>
      <c r="PMU30" s="251"/>
      <c r="PMV30" s="250"/>
      <c r="PMW30" s="251"/>
      <c r="PMX30" s="251"/>
      <c r="PMY30" s="251"/>
      <c r="PMZ30" s="251"/>
      <c r="PNA30" s="250"/>
      <c r="PNB30" s="251"/>
      <c r="PNC30" s="251"/>
      <c r="PND30" s="251"/>
      <c r="PNE30" s="251"/>
      <c r="PNF30" s="250"/>
      <c r="PNG30" s="251"/>
      <c r="PNH30" s="251"/>
      <c r="PNI30" s="251"/>
      <c r="PNJ30" s="251"/>
      <c r="PNK30" s="250"/>
      <c r="PNL30" s="251"/>
      <c r="PNM30" s="251"/>
      <c r="PNN30" s="251"/>
      <c r="PNO30" s="251"/>
      <c r="PNP30" s="250"/>
      <c r="PNQ30" s="251"/>
      <c r="PNR30" s="251"/>
      <c r="PNS30" s="251"/>
      <c r="PNT30" s="251"/>
      <c r="PNU30" s="250"/>
      <c r="PNV30" s="251"/>
      <c r="PNW30" s="251"/>
      <c r="PNX30" s="251"/>
      <c r="PNY30" s="251"/>
      <c r="PNZ30" s="250"/>
      <c r="POA30" s="251"/>
      <c r="POB30" s="251"/>
      <c r="POC30" s="251"/>
      <c r="POD30" s="251"/>
      <c r="POE30" s="250"/>
      <c r="POF30" s="251"/>
      <c r="POG30" s="251"/>
      <c r="POH30" s="251"/>
      <c r="POI30" s="251"/>
      <c r="POJ30" s="250"/>
      <c r="POK30" s="251"/>
      <c r="POL30" s="251"/>
      <c r="POM30" s="251"/>
      <c r="PON30" s="251"/>
      <c r="POO30" s="250"/>
      <c r="POP30" s="251"/>
      <c r="POQ30" s="251"/>
      <c r="POR30" s="251"/>
      <c r="POS30" s="251"/>
      <c r="POT30" s="250"/>
      <c r="POU30" s="251"/>
      <c r="POV30" s="251"/>
      <c r="POW30" s="251"/>
      <c r="POX30" s="251"/>
      <c r="POY30" s="250"/>
      <c r="POZ30" s="251"/>
      <c r="PPA30" s="251"/>
      <c r="PPB30" s="251"/>
      <c r="PPC30" s="251"/>
      <c r="PPD30" s="250"/>
      <c r="PPE30" s="251"/>
      <c r="PPF30" s="251"/>
      <c r="PPG30" s="251"/>
      <c r="PPH30" s="251"/>
      <c r="PPI30" s="250"/>
      <c r="PPJ30" s="251"/>
      <c r="PPK30" s="251"/>
      <c r="PPL30" s="251"/>
      <c r="PPM30" s="251"/>
      <c r="PPN30" s="250"/>
      <c r="PPO30" s="251"/>
      <c r="PPP30" s="251"/>
      <c r="PPQ30" s="251"/>
      <c r="PPR30" s="251"/>
      <c r="PPS30" s="250"/>
      <c r="PPT30" s="251"/>
      <c r="PPU30" s="251"/>
      <c r="PPV30" s="251"/>
      <c r="PPW30" s="251"/>
      <c r="PPX30" s="250"/>
      <c r="PPY30" s="251"/>
      <c r="PPZ30" s="251"/>
      <c r="PQA30" s="251"/>
      <c r="PQB30" s="251"/>
      <c r="PQC30" s="250"/>
      <c r="PQD30" s="251"/>
      <c r="PQE30" s="251"/>
      <c r="PQF30" s="251"/>
      <c r="PQG30" s="251"/>
      <c r="PQH30" s="250"/>
      <c r="PQI30" s="251"/>
      <c r="PQJ30" s="251"/>
      <c r="PQK30" s="251"/>
      <c r="PQL30" s="251"/>
      <c r="PQM30" s="250"/>
      <c r="PQN30" s="251"/>
      <c r="PQO30" s="251"/>
      <c r="PQP30" s="251"/>
      <c r="PQQ30" s="251"/>
      <c r="PQR30" s="250"/>
      <c r="PQS30" s="251"/>
      <c r="PQT30" s="251"/>
      <c r="PQU30" s="251"/>
      <c r="PQV30" s="251"/>
      <c r="PQW30" s="250"/>
      <c r="PQX30" s="251"/>
      <c r="PQY30" s="251"/>
      <c r="PQZ30" s="251"/>
      <c r="PRA30" s="251"/>
      <c r="PRB30" s="250"/>
      <c r="PRC30" s="251"/>
      <c r="PRD30" s="251"/>
      <c r="PRE30" s="251"/>
      <c r="PRF30" s="251"/>
      <c r="PRG30" s="250"/>
      <c r="PRH30" s="251"/>
      <c r="PRI30" s="251"/>
      <c r="PRJ30" s="251"/>
      <c r="PRK30" s="251"/>
      <c r="PRL30" s="250"/>
      <c r="PRM30" s="251"/>
      <c r="PRN30" s="251"/>
      <c r="PRO30" s="251"/>
      <c r="PRP30" s="251"/>
      <c r="PRQ30" s="250"/>
      <c r="PRR30" s="251"/>
      <c r="PRS30" s="251"/>
      <c r="PRT30" s="251"/>
      <c r="PRU30" s="251"/>
      <c r="PRV30" s="250"/>
      <c r="PRW30" s="251"/>
      <c r="PRX30" s="251"/>
      <c r="PRY30" s="251"/>
      <c r="PRZ30" s="251"/>
      <c r="PSA30" s="250"/>
      <c r="PSB30" s="251"/>
      <c r="PSC30" s="251"/>
      <c r="PSD30" s="251"/>
      <c r="PSE30" s="251"/>
      <c r="PSF30" s="250"/>
      <c r="PSG30" s="251"/>
      <c r="PSH30" s="251"/>
      <c r="PSI30" s="251"/>
      <c r="PSJ30" s="251"/>
      <c r="PSK30" s="250"/>
      <c r="PSL30" s="251"/>
      <c r="PSM30" s="251"/>
      <c r="PSN30" s="251"/>
      <c r="PSO30" s="251"/>
      <c r="PSP30" s="250"/>
      <c r="PSQ30" s="251"/>
      <c r="PSR30" s="251"/>
      <c r="PSS30" s="251"/>
      <c r="PST30" s="251"/>
      <c r="PSU30" s="250"/>
      <c r="PSV30" s="251"/>
      <c r="PSW30" s="251"/>
      <c r="PSX30" s="251"/>
      <c r="PSY30" s="251"/>
      <c r="PSZ30" s="250"/>
      <c r="PTA30" s="251"/>
      <c r="PTB30" s="251"/>
      <c r="PTC30" s="251"/>
      <c r="PTD30" s="251"/>
      <c r="PTE30" s="250"/>
      <c r="PTF30" s="251"/>
      <c r="PTG30" s="251"/>
      <c r="PTH30" s="251"/>
      <c r="PTI30" s="251"/>
      <c r="PTJ30" s="250"/>
      <c r="PTK30" s="251"/>
      <c r="PTL30" s="251"/>
      <c r="PTM30" s="251"/>
      <c r="PTN30" s="251"/>
      <c r="PTO30" s="250"/>
      <c r="PTP30" s="251"/>
      <c r="PTQ30" s="251"/>
      <c r="PTR30" s="251"/>
      <c r="PTS30" s="251"/>
      <c r="PTT30" s="250"/>
      <c r="PTU30" s="251"/>
      <c r="PTV30" s="251"/>
      <c r="PTW30" s="251"/>
      <c r="PTX30" s="251"/>
      <c r="PTY30" s="250"/>
      <c r="PTZ30" s="251"/>
      <c r="PUA30" s="251"/>
      <c r="PUB30" s="251"/>
      <c r="PUC30" s="251"/>
      <c r="PUD30" s="250"/>
      <c r="PUE30" s="251"/>
      <c r="PUF30" s="251"/>
      <c r="PUG30" s="251"/>
      <c r="PUH30" s="251"/>
      <c r="PUI30" s="250"/>
      <c r="PUJ30" s="251"/>
      <c r="PUK30" s="251"/>
      <c r="PUL30" s="251"/>
      <c r="PUM30" s="251"/>
      <c r="PUN30" s="250"/>
      <c r="PUO30" s="251"/>
      <c r="PUP30" s="251"/>
      <c r="PUQ30" s="251"/>
      <c r="PUR30" s="251"/>
      <c r="PUS30" s="250"/>
      <c r="PUT30" s="251"/>
      <c r="PUU30" s="251"/>
      <c r="PUV30" s="251"/>
      <c r="PUW30" s="251"/>
      <c r="PUX30" s="250"/>
      <c r="PUY30" s="251"/>
      <c r="PUZ30" s="251"/>
      <c r="PVA30" s="251"/>
      <c r="PVB30" s="251"/>
      <c r="PVC30" s="250"/>
      <c r="PVD30" s="251"/>
      <c r="PVE30" s="251"/>
      <c r="PVF30" s="251"/>
      <c r="PVG30" s="251"/>
      <c r="PVH30" s="250"/>
      <c r="PVI30" s="251"/>
      <c r="PVJ30" s="251"/>
      <c r="PVK30" s="251"/>
      <c r="PVL30" s="251"/>
      <c r="PVM30" s="250"/>
      <c r="PVN30" s="251"/>
      <c r="PVO30" s="251"/>
      <c r="PVP30" s="251"/>
      <c r="PVQ30" s="251"/>
      <c r="PVR30" s="250"/>
      <c r="PVS30" s="251"/>
      <c r="PVT30" s="251"/>
      <c r="PVU30" s="251"/>
      <c r="PVV30" s="251"/>
      <c r="PVW30" s="250"/>
      <c r="PVX30" s="251"/>
      <c r="PVY30" s="251"/>
      <c r="PVZ30" s="251"/>
      <c r="PWA30" s="251"/>
      <c r="PWB30" s="250"/>
      <c r="PWC30" s="251"/>
      <c r="PWD30" s="251"/>
      <c r="PWE30" s="251"/>
      <c r="PWF30" s="251"/>
      <c r="PWG30" s="250"/>
      <c r="PWH30" s="251"/>
      <c r="PWI30" s="251"/>
      <c r="PWJ30" s="251"/>
      <c r="PWK30" s="251"/>
      <c r="PWL30" s="250"/>
      <c r="PWM30" s="251"/>
      <c r="PWN30" s="251"/>
      <c r="PWO30" s="251"/>
      <c r="PWP30" s="251"/>
      <c r="PWQ30" s="250"/>
      <c r="PWR30" s="251"/>
      <c r="PWS30" s="251"/>
      <c r="PWT30" s="251"/>
      <c r="PWU30" s="251"/>
      <c r="PWV30" s="250"/>
      <c r="PWW30" s="251"/>
      <c r="PWX30" s="251"/>
      <c r="PWY30" s="251"/>
      <c r="PWZ30" s="251"/>
      <c r="PXA30" s="250"/>
      <c r="PXB30" s="251"/>
      <c r="PXC30" s="251"/>
      <c r="PXD30" s="251"/>
      <c r="PXE30" s="251"/>
      <c r="PXF30" s="250"/>
      <c r="PXG30" s="251"/>
      <c r="PXH30" s="251"/>
      <c r="PXI30" s="251"/>
      <c r="PXJ30" s="251"/>
      <c r="PXK30" s="250"/>
      <c r="PXL30" s="251"/>
      <c r="PXM30" s="251"/>
      <c r="PXN30" s="251"/>
      <c r="PXO30" s="251"/>
      <c r="PXP30" s="250"/>
      <c r="PXQ30" s="251"/>
      <c r="PXR30" s="251"/>
      <c r="PXS30" s="251"/>
      <c r="PXT30" s="251"/>
      <c r="PXU30" s="250"/>
      <c r="PXV30" s="251"/>
      <c r="PXW30" s="251"/>
      <c r="PXX30" s="251"/>
      <c r="PXY30" s="251"/>
      <c r="PXZ30" s="250"/>
      <c r="PYA30" s="251"/>
      <c r="PYB30" s="251"/>
      <c r="PYC30" s="251"/>
      <c r="PYD30" s="251"/>
      <c r="PYE30" s="250"/>
      <c r="PYF30" s="251"/>
      <c r="PYG30" s="251"/>
      <c r="PYH30" s="251"/>
      <c r="PYI30" s="251"/>
      <c r="PYJ30" s="250"/>
      <c r="PYK30" s="251"/>
      <c r="PYL30" s="251"/>
      <c r="PYM30" s="251"/>
      <c r="PYN30" s="251"/>
      <c r="PYO30" s="250"/>
      <c r="PYP30" s="251"/>
      <c r="PYQ30" s="251"/>
      <c r="PYR30" s="251"/>
      <c r="PYS30" s="251"/>
      <c r="PYT30" s="250"/>
      <c r="PYU30" s="251"/>
      <c r="PYV30" s="251"/>
      <c r="PYW30" s="251"/>
      <c r="PYX30" s="251"/>
      <c r="PYY30" s="250"/>
      <c r="PYZ30" s="251"/>
      <c r="PZA30" s="251"/>
      <c r="PZB30" s="251"/>
      <c r="PZC30" s="251"/>
      <c r="PZD30" s="250"/>
      <c r="PZE30" s="251"/>
      <c r="PZF30" s="251"/>
      <c r="PZG30" s="251"/>
      <c r="PZH30" s="251"/>
      <c r="PZI30" s="250"/>
      <c r="PZJ30" s="251"/>
      <c r="PZK30" s="251"/>
      <c r="PZL30" s="251"/>
      <c r="PZM30" s="251"/>
      <c r="PZN30" s="250"/>
      <c r="PZO30" s="251"/>
      <c r="PZP30" s="251"/>
      <c r="PZQ30" s="251"/>
      <c r="PZR30" s="251"/>
      <c r="PZS30" s="250"/>
      <c r="PZT30" s="251"/>
      <c r="PZU30" s="251"/>
      <c r="PZV30" s="251"/>
      <c r="PZW30" s="251"/>
      <c r="PZX30" s="250"/>
      <c r="PZY30" s="251"/>
      <c r="PZZ30" s="251"/>
      <c r="QAA30" s="251"/>
      <c r="QAB30" s="251"/>
      <c r="QAC30" s="250"/>
      <c r="QAD30" s="251"/>
      <c r="QAE30" s="251"/>
      <c r="QAF30" s="251"/>
      <c r="QAG30" s="251"/>
      <c r="QAH30" s="250"/>
      <c r="QAI30" s="251"/>
      <c r="QAJ30" s="251"/>
      <c r="QAK30" s="251"/>
      <c r="QAL30" s="251"/>
      <c r="QAM30" s="250"/>
      <c r="QAN30" s="251"/>
      <c r="QAO30" s="251"/>
      <c r="QAP30" s="251"/>
      <c r="QAQ30" s="251"/>
      <c r="QAR30" s="250"/>
      <c r="QAS30" s="251"/>
      <c r="QAT30" s="251"/>
      <c r="QAU30" s="251"/>
      <c r="QAV30" s="251"/>
      <c r="QAW30" s="250"/>
      <c r="QAX30" s="251"/>
      <c r="QAY30" s="251"/>
      <c r="QAZ30" s="251"/>
      <c r="QBA30" s="251"/>
      <c r="QBB30" s="250"/>
      <c r="QBC30" s="251"/>
      <c r="QBD30" s="251"/>
      <c r="QBE30" s="251"/>
      <c r="QBF30" s="251"/>
      <c r="QBG30" s="250"/>
      <c r="QBH30" s="251"/>
      <c r="QBI30" s="251"/>
      <c r="QBJ30" s="251"/>
      <c r="QBK30" s="251"/>
      <c r="QBL30" s="250"/>
      <c r="QBM30" s="251"/>
      <c r="QBN30" s="251"/>
      <c r="QBO30" s="251"/>
      <c r="QBP30" s="251"/>
      <c r="QBQ30" s="250"/>
      <c r="QBR30" s="251"/>
      <c r="QBS30" s="251"/>
      <c r="QBT30" s="251"/>
      <c r="QBU30" s="251"/>
      <c r="QBV30" s="250"/>
      <c r="QBW30" s="251"/>
      <c r="QBX30" s="251"/>
      <c r="QBY30" s="251"/>
      <c r="QBZ30" s="251"/>
      <c r="QCA30" s="250"/>
      <c r="QCB30" s="251"/>
      <c r="QCC30" s="251"/>
      <c r="QCD30" s="251"/>
      <c r="QCE30" s="251"/>
      <c r="QCF30" s="250"/>
      <c r="QCG30" s="251"/>
      <c r="QCH30" s="251"/>
      <c r="QCI30" s="251"/>
      <c r="QCJ30" s="251"/>
      <c r="QCK30" s="250"/>
      <c r="QCL30" s="251"/>
      <c r="QCM30" s="251"/>
      <c r="QCN30" s="251"/>
      <c r="QCO30" s="251"/>
      <c r="QCP30" s="250"/>
      <c r="QCQ30" s="251"/>
      <c r="QCR30" s="251"/>
      <c r="QCS30" s="251"/>
      <c r="QCT30" s="251"/>
      <c r="QCU30" s="250"/>
      <c r="QCV30" s="251"/>
      <c r="QCW30" s="251"/>
      <c r="QCX30" s="251"/>
      <c r="QCY30" s="251"/>
      <c r="QCZ30" s="250"/>
      <c r="QDA30" s="251"/>
      <c r="QDB30" s="251"/>
      <c r="QDC30" s="251"/>
      <c r="QDD30" s="251"/>
      <c r="QDE30" s="250"/>
      <c r="QDF30" s="251"/>
      <c r="QDG30" s="251"/>
      <c r="QDH30" s="251"/>
      <c r="QDI30" s="251"/>
      <c r="QDJ30" s="250"/>
      <c r="QDK30" s="251"/>
      <c r="QDL30" s="251"/>
      <c r="QDM30" s="251"/>
      <c r="QDN30" s="251"/>
      <c r="QDO30" s="250"/>
      <c r="QDP30" s="251"/>
      <c r="QDQ30" s="251"/>
      <c r="QDR30" s="251"/>
      <c r="QDS30" s="251"/>
      <c r="QDT30" s="250"/>
      <c r="QDU30" s="251"/>
      <c r="QDV30" s="251"/>
      <c r="QDW30" s="251"/>
      <c r="QDX30" s="251"/>
      <c r="QDY30" s="250"/>
      <c r="QDZ30" s="251"/>
      <c r="QEA30" s="251"/>
      <c r="QEB30" s="251"/>
      <c r="QEC30" s="251"/>
      <c r="QED30" s="250"/>
      <c r="QEE30" s="251"/>
      <c r="QEF30" s="251"/>
      <c r="QEG30" s="251"/>
      <c r="QEH30" s="251"/>
      <c r="QEI30" s="250"/>
      <c r="QEJ30" s="251"/>
      <c r="QEK30" s="251"/>
      <c r="QEL30" s="251"/>
      <c r="QEM30" s="251"/>
      <c r="QEN30" s="250"/>
      <c r="QEO30" s="251"/>
      <c r="QEP30" s="251"/>
      <c r="QEQ30" s="251"/>
      <c r="QER30" s="251"/>
      <c r="QES30" s="250"/>
      <c r="QET30" s="251"/>
      <c r="QEU30" s="251"/>
      <c r="QEV30" s="251"/>
      <c r="QEW30" s="251"/>
      <c r="QEX30" s="250"/>
      <c r="QEY30" s="251"/>
      <c r="QEZ30" s="251"/>
      <c r="QFA30" s="251"/>
      <c r="QFB30" s="251"/>
      <c r="QFC30" s="250"/>
      <c r="QFD30" s="251"/>
      <c r="QFE30" s="251"/>
      <c r="QFF30" s="251"/>
      <c r="QFG30" s="251"/>
      <c r="QFH30" s="250"/>
      <c r="QFI30" s="251"/>
      <c r="QFJ30" s="251"/>
      <c r="QFK30" s="251"/>
      <c r="QFL30" s="251"/>
      <c r="QFM30" s="250"/>
      <c r="QFN30" s="251"/>
      <c r="QFO30" s="251"/>
      <c r="QFP30" s="251"/>
      <c r="QFQ30" s="251"/>
      <c r="QFR30" s="250"/>
      <c r="QFS30" s="251"/>
      <c r="QFT30" s="251"/>
      <c r="QFU30" s="251"/>
      <c r="QFV30" s="251"/>
      <c r="QFW30" s="250"/>
      <c r="QFX30" s="251"/>
      <c r="QFY30" s="251"/>
      <c r="QFZ30" s="251"/>
      <c r="QGA30" s="251"/>
      <c r="QGB30" s="250"/>
      <c r="QGC30" s="251"/>
      <c r="QGD30" s="251"/>
      <c r="QGE30" s="251"/>
      <c r="QGF30" s="251"/>
      <c r="QGG30" s="250"/>
      <c r="QGH30" s="251"/>
      <c r="QGI30" s="251"/>
      <c r="QGJ30" s="251"/>
      <c r="QGK30" s="251"/>
      <c r="QGL30" s="250"/>
      <c r="QGM30" s="251"/>
      <c r="QGN30" s="251"/>
      <c r="QGO30" s="251"/>
      <c r="QGP30" s="251"/>
      <c r="QGQ30" s="250"/>
      <c r="QGR30" s="251"/>
      <c r="QGS30" s="251"/>
      <c r="QGT30" s="251"/>
      <c r="QGU30" s="251"/>
      <c r="QGV30" s="250"/>
      <c r="QGW30" s="251"/>
      <c r="QGX30" s="251"/>
      <c r="QGY30" s="251"/>
      <c r="QGZ30" s="251"/>
      <c r="QHA30" s="250"/>
      <c r="QHB30" s="251"/>
      <c r="QHC30" s="251"/>
      <c r="QHD30" s="251"/>
      <c r="QHE30" s="251"/>
      <c r="QHF30" s="250"/>
      <c r="QHG30" s="251"/>
      <c r="QHH30" s="251"/>
      <c r="QHI30" s="251"/>
      <c r="QHJ30" s="251"/>
      <c r="QHK30" s="250"/>
      <c r="QHL30" s="251"/>
      <c r="QHM30" s="251"/>
      <c r="QHN30" s="251"/>
      <c r="QHO30" s="251"/>
      <c r="QHP30" s="250"/>
      <c r="QHQ30" s="251"/>
      <c r="QHR30" s="251"/>
      <c r="QHS30" s="251"/>
      <c r="QHT30" s="251"/>
      <c r="QHU30" s="250"/>
      <c r="QHV30" s="251"/>
      <c r="QHW30" s="251"/>
      <c r="QHX30" s="251"/>
      <c r="QHY30" s="251"/>
      <c r="QHZ30" s="250"/>
      <c r="QIA30" s="251"/>
      <c r="QIB30" s="251"/>
      <c r="QIC30" s="251"/>
      <c r="QID30" s="251"/>
      <c r="QIE30" s="250"/>
      <c r="QIF30" s="251"/>
      <c r="QIG30" s="251"/>
      <c r="QIH30" s="251"/>
      <c r="QII30" s="251"/>
      <c r="QIJ30" s="250"/>
      <c r="QIK30" s="251"/>
      <c r="QIL30" s="251"/>
      <c r="QIM30" s="251"/>
      <c r="QIN30" s="251"/>
      <c r="QIO30" s="250"/>
      <c r="QIP30" s="251"/>
      <c r="QIQ30" s="251"/>
      <c r="QIR30" s="251"/>
      <c r="QIS30" s="251"/>
      <c r="QIT30" s="250"/>
      <c r="QIU30" s="251"/>
      <c r="QIV30" s="251"/>
      <c r="QIW30" s="251"/>
      <c r="QIX30" s="251"/>
      <c r="QIY30" s="250"/>
      <c r="QIZ30" s="251"/>
      <c r="QJA30" s="251"/>
      <c r="QJB30" s="251"/>
      <c r="QJC30" s="251"/>
      <c r="QJD30" s="250"/>
      <c r="QJE30" s="251"/>
      <c r="QJF30" s="251"/>
      <c r="QJG30" s="251"/>
      <c r="QJH30" s="251"/>
      <c r="QJI30" s="250"/>
      <c r="QJJ30" s="251"/>
      <c r="QJK30" s="251"/>
      <c r="QJL30" s="251"/>
      <c r="QJM30" s="251"/>
      <c r="QJN30" s="250"/>
      <c r="QJO30" s="251"/>
      <c r="QJP30" s="251"/>
      <c r="QJQ30" s="251"/>
      <c r="QJR30" s="251"/>
      <c r="QJS30" s="250"/>
      <c r="QJT30" s="251"/>
      <c r="QJU30" s="251"/>
      <c r="QJV30" s="251"/>
      <c r="QJW30" s="251"/>
      <c r="QJX30" s="250"/>
      <c r="QJY30" s="251"/>
      <c r="QJZ30" s="251"/>
      <c r="QKA30" s="251"/>
      <c r="QKB30" s="251"/>
      <c r="QKC30" s="250"/>
      <c r="QKD30" s="251"/>
      <c r="QKE30" s="251"/>
      <c r="QKF30" s="251"/>
      <c r="QKG30" s="251"/>
      <c r="QKH30" s="250"/>
      <c r="QKI30" s="251"/>
      <c r="QKJ30" s="251"/>
      <c r="QKK30" s="251"/>
      <c r="QKL30" s="251"/>
      <c r="QKM30" s="250"/>
      <c r="QKN30" s="251"/>
      <c r="QKO30" s="251"/>
      <c r="QKP30" s="251"/>
      <c r="QKQ30" s="251"/>
      <c r="QKR30" s="250"/>
      <c r="QKS30" s="251"/>
      <c r="QKT30" s="251"/>
      <c r="QKU30" s="251"/>
      <c r="QKV30" s="251"/>
      <c r="QKW30" s="250"/>
      <c r="QKX30" s="251"/>
      <c r="QKY30" s="251"/>
      <c r="QKZ30" s="251"/>
      <c r="QLA30" s="251"/>
      <c r="QLB30" s="250"/>
      <c r="QLC30" s="251"/>
      <c r="QLD30" s="251"/>
      <c r="QLE30" s="251"/>
      <c r="QLF30" s="251"/>
      <c r="QLG30" s="250"/>
      <c r="QLH30" s="251"/>
      <c r="QLI30" s="251"/>
      <c r="QLJ30" s="251"/>
      <c r="QLK30" s="251"/>
      <c r="QLL30" s="250"/>
      <c r="QLM30" s="251"/>
      <c r="QLN30" s="251"/>
      <c r="QLO30" s="251"/>
      <c r="QLP30" s="251"/>
      <c r="QLQ30" s="250"/>
      <c r="QLR30" s="251"/>
      <c r="QLS30" s="251"/>
      <c r="QLT30" s="251"/>
      <c r="QLU30" s="251"/>
      <c r="QLV30" s="250"/>
      <c r="QLW30" s="251"/>
      <c r="QLX30" s="251"/>
      <c r="QLY30" s="251"/>
      <c r="QLZ30" s="251"/>
      <c r="QMA30" s="250"/>
      <c r="QMB30" s="251"/>
      <c r="QMC30" s="251"/>
      <c r="QMD30" s="251"/>
      <c r="QME30" s="251"/>
      <c r="QMF30" s="250"/>
      <c r="QMG30" s="251"/>
      <c r="QMH30" s="251"/>
      <c r="QMI30" s="251"/>
      <c r="QMJ30" s="251"/>
      <c r="QMK30" s="250"/>
      <c r="QML30" s="251"/>
      <c r="QMM30" s="251"/>
      <c r="QMN30" s="251"/>
      <c r="QMO30" s="251"/>
      <c r="QMP30" s="250"/>
      <c r="QMQ30" s="251"/>
      <c r="QMR30" s="251"/>
      <c r="QMS30" s="251"/>
      <c r="QMT30" s="251"/>
      <c r="QMU30" s="250"/>
      <c r="QMV30" s="251"/>
      <c r="QMW30" s="251"/>
      <c r="QMX30" s="251"/>
      <c r="QMY30" s="251"/>
      <c r="QMZ30" s="250"/>
      <c r="QNA30" s="251"/>
      <c r="QNB30" s="251"/>
      <c r="QNC30" s="251"/>
      <c r="QND30" s="251"/>
      <c r="QNE30" s="250"/>
      <c r="QNF30" s="251"/>
      <c r="QNG30" s="251"/>
      <c r="QNH30" s="251"/>
      <c r="QNI30" s="251"/>
      <c r="QNJ30" s="250"/>
      <c r="QNK30" s="251"/>
      <c r="QNL30" s="251"/>
      <c r="QNM30" s="251"/>
      <c r="QNN30" s="251"/>
      <c r="QNO30" s="250"/>
      <c r="QNP30" s="251"/>
      <c r="QNQ30" s="251"/>
      <c r="QNR30" s="251"/>
      <c r="QNS30" s="251"/>
      <c r="QNT30" s="250"/>
      <c r="QNU30" s="251"/>
      <c r="QNV30" s="251"/>
      <c r="QNW30" s="251"/>
      <c r="QNX30" s="251"/>
      <c r="QNY30" s="250"/>
      <c r="QNZ30" s="251"/>
      <c r="QOA30" s="251"/>
      <c r="QOB30" s="251"/>
      <c r="QOC30" s="251"/>
      <c r="QOD30" s="250"/>
      <c r="QOE30" s="251"/>
      <c r="QOF30" s="251"/>
      <c r="QOG30" s="251"/>
      <c r="QOH30" s="251"/>
      <c r="QOI30" s="250"/>
      <c r="QOJ30" s="251"/>
      <c r="QOK30" s="251"/>
      <c r="QOL30" s="251"/>
      <c r="QOM30" s="251"/>
      <c r="QON30" s="250"/>
      <c r="QOO30" s="251"/>
      <c r="QOP30" s="251"/>
      <c r="QOQ30" s="251"/>
      <c r="QOR30" s="251"/>
      <c r="QOS30" s="250"/>
      <c r="QOT30" s="251"/>
      <c r="QOU30" s="251"/>
      <c r="QOV30" s="251"/>
      <c r="QOW30" s="251"/>
      <c r="QOX30" s="250"/>
      <c r="QOY30" s="251"/>
      <c r="QOZ30" s="251"/>
      <c r="QPA30" s="251"/>
      <c r="QPB30" s="251"/>
      <c r="QPC30" s="250"/>
      <c r="QPD30" s="251"/>
      <c r="QPE30" s="251"/>
      <c r="QPF30" s="251"/>
      <c r="QPG30" s="251"/>
      <c r="QPH30" s="250"/>
      <c r="QPI30" s="251"/>
      <c r="QPJ30" s="251"/>
      <c r="QPK30" s="251"/>
      <c r="QPL30" s="251"/>
      <c r="QPM30" s="250"/>
      <c r="QPN30" s="251"/>
      <c r="QPO30" s="251"/>
      <c r="QPP30" s="251"/>
      <c r="QPQ30" s="251"/>
      <c r="QPR30" s="250"/>
      <c r="QPS30" s="251"/>
      <c r="QPT30" s="251"/>
      <c r="QPU30" s="251"/>
      <c r="QPV30" s="251"/>
      <c r="QPW30" s="250"/>
      <c r="QPX30" s="251"/>
      <c r="QPY30" s="251"/>
      <c r="QPZ30" s="251"/>
      <c r="QQA30" s="251"/>
      <c r="QQB30" s="250"/>
      <c r="QQC30" s="251"/>
      <c r="QQD30" s="251"/>
      <c r="QQE30" s="251"/>
      <c r="QQF30" s="251"/>
      <c r="QQG30" s="250"/>
      <c r="QQH30" s="251"/>
      <c r="QQI30" s="251"/>
      <c r="QQJ30" s="251"/>
      <c r="QQK30" s="251"/>
      <c r="QQL30" s="250"/>
      <c r="QQM30" s="251"/>
      <c r="QQN30" s="251"/>
      <c r="QQO30" s="251"/>
      <c r="QQP30" s="251"/>
      <c r="QQQ30" s="250"/>
      <c r="QQR30" s="251"/>
      <c r="QQS30" s="251"/>
      <c r="QQT30" s="251"/>
      <c r="QQU30" s="251"/>
      <c r="QQV30" s="250"/>
      <c r="QQW30" s="251"/>
      <c r="QQX30" s="251"/>
      <c r="QQY30" s="251"/>
      <c r="QQZ30" s="251"/>
      <c r="QRA30" s="250"/>
      <c r="QRB30" s="251"/>
      <c r="QRC30" s="251"/>
      <c r="QRD30" s="251"/>
      <c r="QRE30" s="251"/>
      <c r="QRF30" s="250"/>
      <c r="QRG30" s="251"/>
      <c r="QRH30" s="251"/>
      <c r="QRI30" s="251"/>
      <c r="QRJ30" s="251"/>
      <c r="QRK30" s="250"/>
      <c r="QRL30" s="251"/>
      <c r="QRM30" s="251"/>
      <c r="QRN30" s="251"/>
      <c r="QRO30" s="251"/>
      <c r="QRP30" s="250"/>
      <c r="QRQ30" s="251"/>
      <c r="QRR30" s="251"/>
      <c r="QRS30" s="251"/>
      <c r="QRT30" s="251"/>
      <c r="QRU30" s="250"/>
      <c r="QRV30" s="251"/>
      <c r="QRW30" s="251"/>
      <c r="QRX30" s="251"/>
      <c r="QRY30" s="251"/>
      <c r="QRZ30" s="250"/>
      <c r="QSA30" s="251"/>
      <c r="QSB30" s="251"/>
      <c r="QSC30" s="251"/>
      <c r="QSD30" s="251"/>
      <c r="QSE30" s="250"/>
      <c r="QSF30" s="251"/>
      <c r="QSG30" s="251"/>
      <c r="QSH30" s="251"/>
      <c r="QSI30" s="251"/>
      <c r="QSJ30" s="250"/>
      <c r="QSK30" s="251"/>
      <c r="QSL30" s="251"/>
      <c r="QSM30" s="251"/>
      <c r="QSN30" s="251"/>
      <c r="QSO30" s="250"/>
      <c r="QSP30" s="251"/>
      <c r="QSQ30" s="251"/>
      <c r="QSR30" s="251"/>
      <c r="QSS30" s="251"/>
      <c r="QST30" s="250"/>
      <c r="QSU30" s="251"/>
      <c r="QSV30" s="251"/>
      <c r="QSW30" s="251"/>
      <c r="QSX30" s="251"/>
      <c r="QSY30" s="250"/>
      <c r="QSZ30" s="251"/>
      <c r="QTA30" s="251"/>
      <c r="QTB30" s="251"/>
      <c r="QTC30" s="251"/>
      <c r="QTD30" s="250"/>
      <c r="QTE30" s="251"/>
      <c r="QTF30" s="251"/>
      <c r="QTG30" s="251"/>
      <c r="QTH30" s="251"/>
      <c r="QTI30" s="250"/>
      <c r="QTJ30" s="251"/>
      <c r="QTK30" s="251"/>
      <c r="QTL30" s="251"/>
      <c r="QTM30" s="251"/>
      <c r="QTN30" s="250"/>
      <c r="QTO30" s="251"/>
      <c r="QTP30" s="251"/>
      <c r="QTQ30" s="251"/>
      <c r="QTR30" s="251"/>
      <c r="QTS30" s="250"/>
      <c r="QTT30" s="251"/>
      <c r="QTU30" s="251"/>
      <c r="QTV30" s="251"/>
      <c r="QTW30" s="251"/>
      <c r="QTX30" s="250"/>
      <c r="QTY30" s="251"/>
      <c r="QTZ30" s="251"/>
      <c r="QUA30" s="251"/>
      <c r="QUB30" s="251"/>
      <c r="QUC30" s="250"/>
      <c r="QUD30" s="251"/>
      <c r="QUE30" s="251"/>
      <c r="QUF30" s="251"/>
      <c r="QUG30" s="251"/>
      <c r="QUH30" s="250"/>
      <c r="QUI30" s="251"/>
      <c r="QUJ30" s="251"/>
      <c r="QUK30" s="251"/>
      <c r="QUL30" s="251"/>
      <c r="QUM30" s="250"/>
      <c r="QUN30" s="251"/>
      <c r="QUO30" s="251"/>
      <c r="QUP30" s="251"/>
      <c r="QUQ30" s="251"/>
      <c r="QUR30" s="250"/>
      <c r="QUS30" s="251"/>
      <c r="QUT30" s="251"/>
      <c r="QUU30" s="251"/>
      <c r="QUV30" s="251"/>
      <c r="QUW30" s="250"/>
      <c r="QUX30" s="251"/>
      <c r="QUY30" s="251"/>
      <c r="QUZ30" s="251"/>
      <c r="QVA30" s="251"/>
      <c r="QVB30" s="250"/>
      <c r="QVC30" s="251"/>
      <c r="QVD30" s="251"/>
      <c r="QVE30" s="251"/>
      <c r="QVF30" s="251"/>
      <c r="QVG30" s="250"/>
      <c r="QVH30" s="251"/>
      <c r="QVI30" s="251"/>
      <c r="QVJ30" s="251"/>
      <c r="QVK30" s="251"/>
      <c r="QVL30" s="250"/>
      <c r="QVM30" s="251"/>
      <c r="QVN30" s="251"/>
      <c r="QVO30" s="251"/>
      <c r="QVP30" s="251"/>
      <c r="QVQ30" s="250"/>
      <c r="QVR30" s="251"/>
      <c r="QVS30" s="251"/>
      <c r="QVT30" s="251"/>
      <c r="QVU30" s="251"/>
      <c r="QVV30" s="250"/>
      <c r="QVW30" s="251"/>
      <c r="QVX30" s="251"/>
      <c r="QVY30" s="251"/>
      <c r="QVZ30" s="251"/>
      <c r="QWA30" s="250"/>
      <c r="QWB30" s="251"/>
      <c r="QWC30" s="251"/>
      <c r="QWD30" s="251"/>
      <c r="QWE30" s="251"/>
      <c r="QWF30" s="250"/>
      <c r="QWG30" s="251"/>
      <c r="QWH30" s="251"/>
      <c r="QWI30" s="251"/>
      <c r="QWJ30" s="251"/>
      <c r="QWK30" s="250"/>
      <c r="QWL30" s="251"/>
      <c r="QWM30" s="251"/>
      <c r="QWN30" s="251"/>
      <c r="QWO30" s="251"/>
      <c r="QWP30" s="250"/>
      <c r="QWQ30" s="251"/>
      <c r="QWR30" s="251"/>
      <c r="QWS30" s="251"/>
      <c r="QWT30" s="251"/>
      <c r="QWU30" s="250"/>
      <c r="QWV30" s="251"/>
      <c r="QWW30" s="251"/>
      <c r="QWX30" s="251"/>
      <c r="QWY30" s="251"/>
      <c r="QWZ30" s="250"/>
      <c r="QXA30" s="251"/>
      <c r="QXB30" s="251"/>
      <c r="QXC30" s="251"/>
      <c r="QXD30" s="251"/>
      <c r="QXE30" s="250"/>
      <c r="QXF30" s="251"/>
      <c r="QXG30" s="251"/>
      <c r="QXH30" s="251"/>
      <c r="QXI30" s="251"/>
      <c r="QXJ30" s="250"/>
      <c r="QXK30" s="251"/>
      <c r="QXL30" s="251"/>
      <c r="QXM30" s="251"/>
      <c r="QXN30" s="251"/>
      <c r="QXO30" s="250"/>
      <c r="QXP30" s="251"/>
      <c r="QXQ30" s="251"/>
      <c r="QXR30" s="251"/>
      <c r="QXS30" s="251"/>
      <c r="QXT30" s="250"/>
      <c r="QXU30" s="251"/>
      <c r="QXV30" s="251"/>
      <c r="QXW30" s="251"/>
      <c r="QXX30" s="251"/>
      <c r="QXY30" s="250"/>
      <c r="QXZ30" s="251"/>
      <c r="QYA30" s="251"/>
      <c r="QYB30" s="251"/>
      <c r="QYC30" s="251"/>
      <c r="QYD30" s="250"/>
      <c r="QYE30" s="251"/>
      <c r="QYF30" s="251"/>
      <c r="QYG30" s="251"/>
      <c r="QYH30" s="251"/>
      <c r="QYI30" s="250"/>
      <c r="QYJ30" s="251"/>
      <c r="QYK30" s="251"/>
      <c r="QYL30" s="251"/>
      <c r="QYM30" s="251"/>
      <c r="QYN30" s="250"/>
      <c r="QYO30" s="251"/>
      <c r="QYP30" s="251"/>
      <c r="QYQ30" s="251"/>
      <c r="QYR30" s="251"/>
      <c r="QYS30" s="250"/>
      <c r="QYT30" s="251"/>
      <c r="QYU30" s="251"/>
      <c r="QYV30" s="251"/>
      <c r="QYW30" s="251"/>
      <c r="QYX30" s="250"/>
      <c r="QYY30" s="251"/>
      <c r="QYZ30" s="251"/>
      <c r="QZA30" s="251"/>
      <c r="QZB30" s="251"/>
      <c r="QZC30" s="250"/>
      <c r="QZD30" s="251"/>
      <c r="QZE30" s="251"/>
      <c r="QZF30" s="251"/>
      <c r="QZG30" s="251"/>
      <c r="QZH30" s="250"/>
      <c r="QZI30" s="251"/>
      <c r="QZJ30" s="251"/>
      <c r="QZK30" s="251"/>
      <c r="QZL30" s="251"/>
      <c r="QZM30" s="250"/>
      <c r="QZN30" s="251"/>
      <c r="QZO30" s="251"/>
      <c r="QZP30" s="251"/>
      <c r="QZQ30" s="251"/>
      <c r="QZR30" s="250"/>
      <c r="QZS30" s="251"/>
      <c r="QZT30" s="251"/>
      <c r="QZU30" s="251"/>
      <c r="QZV30" s="251"/>
      <c r="QZW30" s="250"/>
      <c r="QZX30" s="251"/>
      <c r="QZY30" s="251"/>
      <c r="QZZ30" s="251"/>
      <c r="RAA30" s="251"/>
      <c r="RAB30" s="250"/>
      <c r="RAC30" s="251"/>
      <c r="RAD30" s="251"/>
      <c r="RAE30" s="251"/>
      <c r="RAF30" s="251"/>
      <c r="RAG30" s="250"/>
      <c r="RAH30" s="251"/>
      <c r="RAI30" s="251"/>
      <c r="RAJ30" s="251"/>
      <c r="RAK30" s="251"/>
      <c r="RAL30" s="250"/>
      <c r="RAM30" s="251"/>
      <c r="RAN30" s="251"/>
      <c r="RAO30" s="251"/>
      <c r="RAP30" s="251"/>
      <c r="RAQ30" s="250"/>
      <c r="RAR30" s="251"/>
      <c r="RAS30" s="251"/>
      <c r="RAT30" s="251"/>
      <c r="RAU30" s="251"/>
      <c r="RAV30" s="250"/>
      <c r="RAW30" s="251"/>
      <c r="RAX30" s="251"/>
      <c r="RAY30" s="251"/>
      <c r="RAZ30" s="251"/>
      <c r="RBA30" s="250"/>
      <c r="RBB30" s="251"/>
      <c r="RBC30" s="251"/>
      <c r="RBD30" s="251"/>
      <c r="RBE30" s="251"/>
      <c r="RBF30" s="250"/>
      <c r="RBG30" s="251"/>
      <c r="RBH30" s="251"/>
      <c r="RBI30" s="251"/>
      <c r="RBJ30" s="251"/>
      <c r="RBK30" s="250"/>
      <c r="RBL30" s="251"/>
      <c r="RBM30" s="251"/>
      <c r="RBN30" s="251"/>
      <c r="RBO30" s="251"/>
      <c r="RBP30" s="250"/>
      <c r="RBQ30" s="251"/>
      <c r="RBR30" s="251"/>
      <c r="RBS30" s="251"/>
      <c r="RBT30" s="251"/>
      <c r="RBU30" s="250"/>
      <c r="RBV30" s="251"/>
      <c r="RBW30" s="251"/>
      <c r="RBX30" s="251"/>
      <c r="RBY30" s="251"/>
      <c r="RBZ30" s="250"/>
      <c r="RCA30" s="251"/>
      <c r="RCB30" s="251"/>
      <c r="RCC30" s="251"/>
      <c r="RCD30" s="251"/>
      <c r="RCE30" s="250"/>
      <c r="RCF30" s="251"/>
      <c r="RCG30" s="251"/>
      <c r="RCH30" s="251"/>
      <c r="RCI30" s="251"/>
      <c r="RCJ30" s="250"/>
      <c r="RCK30" s="251"/>
      <c r="RCL30" s="251"/>
      <c r="RCM30" s="251"/>
      <c r="RCN30" s="251"/>
      <c r="RCO30" s="250"/>
      <c r="RCP30" s="251"/>
      <c r="RCQ30" s="251"/>
      <c r="RCR30" s="251"/>
      <c r="RCS30" s="251"/>
      <c r="RCT30" s="250"/>
      <c r="RCU30" s="251"/>
      <c r="RCV30" s="251"/>
      <c r="RCW30" s="251"/>
      <c r="RCX30" s="251"/>
      <c r="RCY30" s="250"/>
      <c r="RCZ30" s="251"/>
      <c r="RDA30" s="251"/>
      <c r="RDB30" s="251"/>
      <c r="RDC30" s="251"/>
      <c r="RDD30" s="250"/>
      <c r="RDE30" s="251"/>
      <c r="RDF30" s="251"/>
      <c r="RDG30" s="251"/>
      <c r="RDH30" s="251"/>
      <c r="RDI30" s="250"/>
      <c r="RDJ30" s="251"/>
      <c r="RDK30" s="251"/>
      <c r="RDL30" s="251"/>
      <c r="RDM30" s="251"/>
      <c r="RDN30" s="250"/>
      <c r="RDO30" s="251"/>
      <c r="RDP30" s="251"/>
      <c r="RDQ30" s="251"/>
      <c r="RDR30" s="251"/>
      <c r="RDS30" s="250"/>
      <c r="RDT30" s="251"/>
      <c r="RDU30" s="251"/>
      <c r="RDV30" s="251"/>
      <c r="RDW30" s="251"/>
      <c r="RDX30" s="250"/>
      <c r="RDY30" s="251"/>
      <c r="RDZ30" s="251"/>
      <c r="REA30" s="251"/>
      <c r="REB30" s="251"/>
      <c r="REC30" s="250"/>
      <c r="RED30" s="251"/>
      <c r="REE30" s="251"/>
      <c r="REF30" s="251"/>
      <c r="REG30" s="251"/>
      <c r="REH30" s="250"/>
      <c r="REI30" s="251"/>
      <c r="REJ30" s="251"/>
      <c r="REK30" s="251"/>
      <c r="REL30" s="251"/>
      <c r="REM30" s="250"/>
      <c r="REN30" s="251"/>
      <c r="REO30" s="251"/>
      <c r="REP30" s="251"/>
      <c r="REQ30" s="251"/>
      <c r="RER30" s="250"/>
      <c r="RES30" s="251"/>
      <c r="RET30" s="251"/>
      <c r="REU30" s="251"/>
      <c r="REV30" s="251"/>
      <c r="REW30" s="250"/>
      <c r="REX30" s="251"/>
      <c r="REY30" s="251"/>
      <c r="REZ30" s="251"/>
      <c r="RFA30" s="251"/>
      <c r="RFB30" s="250"/>
      <c r="RFC30" s="251"/>
      <c r="RFD30" s="251"/>
      <c r="RFE30" s="251"/>
      <c r="RFF30" s="251"/>
      <c r="RFG30" s="250"/>
      <c r="RFH30" s="251"/>
      <c r="RFI30" s="251"/>
      <c r="RFJ30" s="251"/>
      <c r="RFK30" s="251"/>
      <c r="RFL30" s="250"/>
      <c r="RFM30" s="251"/>
      <c r="RFN30" s="251"/>
      <c r="RFO30" s="251"/>
      <c r="RFP30" s="251"/>
      <c r="RFQ30" s="250"/>
      <c r="RFR30" s="251"/>
      <c r="RFS30" s="251"/>
      <c r="RFT30" s="251"/>
      <c r="RFU30" s="251"/>
      <c r="RFV30" s="250"/>
      <c r="RFW30" s="251"/>
      <c r="RFX30" s="251"/>
      <c r="RFY30" s="251"/>
      <c r="RFZ30" s="251"/>
      <c r="RGA30" s="250"/>
      <c r="RGB30" s="251"/>
      <c r="RGC30" s="251"/>
      <c r="RGD30" s="251"/>
      <c r="RGE30" s="251"/>
      <c r="RGF30" s="250"/>
      <c r="RGG30" s="251"/>
      <c r="RGH30" s="251"/>
      <c r="RGI30" s="251"/>
      <c r="RGJ30" s="251"/>
      <c r="RGK30" s="250"/>
      <c r="RGL30" s="251"/>
      <c r="RGM30" s="251"/>
      <c r="RGN30" s="251"/>
      <c r="RGO30" s="251"/>
      <c r="RGP30" s="250"/>
      <c r="RGQ30" s="251"/>
      <c r="RGR30" s="251"/>
      <c r="RGS30" s="251"/>
      <c r="RGT30" s="251"/>
      <c r="RGU30" s="250"/>
      <c r="RGV30" s="251"/>
      <c r="RGW30" s="251"/>
      <c r="RGX30" s="251"/>
      <c r="RGY30" s="251"/>
      <c r="RGZ30" s="250"/>
      <c r="RHA30" s="251"/>
      <c r="RHB30" s="251"/>
      <c r="RHC30" s="251"/>
      <c r="RHD30" s="251"/>
      <c r="RHE30" s="250"/>
      <c r="RHF30" s="251"/>
      <c r="RHG30" s="251"/>
      <c r="RHH30" s="251"/>
      <c r="RHI30" s="251"/>
      <c r="RHJ30" s="250"/>
      <c r="RHK30" s="251"/>
      <c r="RHL30" s="251"/>
      <c r="RHM30" s="251"/>
      <c r="RHN30" s="251"/>
      <c r="RHO30" s="250"/>
      <c r="RHP30" s="251"/>
      <c r="RHQ30" s="251"/>
      <c r="RHR30" s="251"/>
      <c r="RHS30" s="251"/>
      <c r="RHT30" s="250"/>
      <c r="RHU30" s="251"/>
      <c r="RHV30" s="251"/>
      <c r="RHW30" s="251"/>
      <c r="RHX30" s="251"/>
      <c r="RHY30" s="250"/>
      <c r="RHZ30" s="251"/>
      <c r="RIA30" s="251"/>
      <c r="RIB30" s="251"/>
      <c r="RIC30" s="251"/>
      <c r="RID30" s="250"/>
      <c r="RIE30" s="251"/>
      <c r="RIF30" s="251"/>
      <c r="RIG30" s="251"/>
      <c r="RIH30" s="251"/>
      <c r="RII30" s="250"/>
      <c r="RIJ30" s="251"/>
      <c r="RIK30" s="251"/>
      <c r="RIL30" s="251"/>
      <c r="RIM30" s="251"/>
      <c r="RIN30" s="250"/>
      <c r="RIO30" s="251"/>
      <c r="RIP30" s="251"/>
      <c r="RIQ30" s="251"/>
      <c r="RIR30" s="251"/>
      <c r="RIS30" s="250"/>
      <c r="RIT30" s="251"/>
      <c r="RIU30" s="251"/>
      <c r="RIV30" s="251"/>
      <c r="RIW30" s="251"/>
      <c r="RIX30" s="250"/>
      <c r="RIY30" s="251"/>
      <c r="RIZ30" s="251"/>
      <c r="RJA30" s="251"/>
      <c r="RJB30" s="251"/>
      <c r="RJC30" s="250"/>
      <c r="RJD30" s="251"/>
      <c r="RJE30" s="251"/>
      <c r="RJF30" s="251"/>
      <c r="RJG30" s="251"/>
      <c r="RJH30" s="250"/>
      <c r="RJI30" s="251"/>
      <c r="RJJ30" s="251"/>
      <c r="RJK30" s="251"/>
      <c r="RJL30" s="251"/>
      <c r="RJM30" s="250"/>
      <c r="RJN30" s="251"/>
      <c r="RJO30" s="251"/>
      <c r="RJP30" s="251"/>
      <c r="RJQ30" s="251"/>
      <c r="RJR30" s="250"/>
      <c r="RJS30" s="251"/>
      <c r="RJT30" s="251"/>
      <c r="RJU30" s="251"/>
      <c r="RJV30" s="251"/>
      <c r="RJW30" s="250"/>
      <c r="RJX30" s="251"/>
      <c r="RJY30" s="251"/>
      <c r="RJZ30" s="251"/>
      <c r="RKA30" s="251"/>
      <c r="RKB30" s="250"/>
      <c r="RKC30" s="251"/>
      <c r="RKD30" s="251"/>
      <c r="RKE30" s="251"/>
      <c r="RKF30" s="251"/>
      <c r="RKG30" s="250"/>
      <c r="RKH30" s="251"/>
      <c r="RKI30" s="251"/>
      <c r="RKJ30" s="251"/>
      <c r="RKK30" s="251"/>
      <c r="RKL30" s="250"/>
      <c r="RKM30" s="251"/>
      <c r="RKN30" s="251"/>
      <c r="RKO30" s="251"/>
      <c r="RKP30" s="251"/>
      <c r="RKQ30" s="250"/>
      <c r="RKR30" s="251"/>
      <c r="RKS30" s="251"/>
      <c r="RKT30" s="251"/>
      <c r="RKU30" s="251"/>
      <c r="RKV30" s="250"/>
      <c r="RKW30" s="251"/>
      <c r="RKX30" s="251"/>
      <c r="RKY30" s="251"/>
      <c r="RKZ30" s="251"/>
      <c r="RLA30" s="250"/>
      <c r="RLB30" s="251"/>
      <c r="RLC30" s="251"/>
      <c r="RLD30" s="251"/>
      <c r="RLE30" s="251"/>
      <c r="RLF30" s="250"/>
      <c r="RLG30" s="251"/>
      <c r="RLH30" s="251"/>
      <c r="RLI30" s="251"/>
      <c r="RLJ30" s="251"/>
      <c r="RLK30" s="250"/>
      <c r="RLL30" s="251"/>
      <c r="RLM30" s="251"/>
      <c r="RLN30" s="251"/>
      <c r="RLO30" s="251"/>
      <c r="RLP30" s="250"/>
      <c r="RLQ30" s="251"/>
      <c r="RLR30" s="251"/>
      <c r="RLS30" s="251"/>
      <c r="RLT30" s="251"/>
      <c r="RLU30" s="250"/>
      <c r="RLV30" s="251"/>
      <c r="RLW30" s="251"/>
      <c r="RLX30" s="251"/>
      <c r="RLY30" s="251"/>
      <c r="RLZ30" s="250"/>
      <c r="RMA30" s="251"/>
      <c r="RMB30" s="251"/>
      <c r="RMC30" s="251"/>
      <c r="RMD30" s="251"/>
      <c r="RME30" s="250"/>
      <c r="RMF30" s="251"/>
      <c r="RMG30" s="251"/>
      <c r="RMH30" s="251"/>
      <c r="RMI30" s="251"/>
      <c r="RMJ30" s="250"/>
      <c r="RMK30" s="251"/>
      <c r="RML30" s="251"/>
      <c r="RMM30" s="251"/>
      <c r="RMN30" s="251"/>
      <c r="RMO30" s="250"/>
      <c r="RMP30" s="251"/>
      <c r="RMQ30" s="251"/>
      <c r="RMR30" s="251"/>
      <c r="RMS30" s="251"/>
      <c r="RMT30" s="250"/>
      <c r="RMU30" s="251"/>
      <c r="RMV30" s="251"/>
      <c r="RMW30" s="251"/>
      <c r="RMX30" s="251"/>
      <c r="RMY30" s="250"/>
      <c r="RMZ30" s="251"/>
      <c r="RNA30" s="251"/>
      <c r="RNB30" s="251"/>
      <c r="RNC30" s="251"/>
      <c r="RND30" s="250"/>
      <c r="RNE30" s="251"/>
      <c r="RNF30" s="251"/>
      <c r="RNG30" s="251"/>
      <c r="RNH30" s="251"/>
      <c r="RNI30" s="250"/>
      <c r="RNJ30" s="251"/>
      <c r="RNK30" s="251"/>
      <c r="RNL30" s="251"/>
      <c r="RNM30" s="251"/>
      <c r="RNN30" s="250"/>
      <c r="RNO30" s="251"/>
      <c r="RNP30" s="251"/>
      <c r="RNQ30" s="251"/>
      <c r="RNR30" s="251"/>
      <c r="RNS30" s="250"/>
      <c r="RNT30" s="251"/>
      <c r="RNU30" s="251"/>
      <c r="RNV30" s="251"/>
      <c r="RNW30" s="251"/>
      <c r="RNX30" s="250"/>
      <c r="RNY30" s="251"/>
      <c r="RNZ30" s="251"/>
      <c r="ROA30" s="251"/>
      <c r="ROB30" s="251"/>
      <c r="ROC30" s="250"/>
      <c r="ROD30" s="251"/>
      <c r="ROE30" s="251"/>
      <c r="ROF30" s="251"/>
      <c r="ROG30" s="251"/>
      <c r="ROH30" s="250"/>
      <c r="ROI30" s="251"/>
      <c r="ROJ30" s="251"/>
      <c r="ROK30" s="251"/>
      <c r="ROL30" s="251"/>
      <c r="ROM30" s="250"/>
      <c r="RON30" s="251"/>
      <c r="ROO30" s="251"/>
      <c r="ROP30" s="251"/>
      <c r="ROQ30" s="251"/>
      <c r="ROR30" s="250"/>
      <c r="ROS30" s="251"/>
      <c r="ROT30" s="251"/>
      <c r="ROU30" s="251"/>
      <c r="ROV30" s="251"/>
      <c r="ROW30" s="250"/>
      <c r="ROX30" s="251"/>
      <c r="ROY30" s="251"/>
      <c r="ROZ30" s="251"/>
      <c r="RPA30" s="251"/>
      <c r="RPB30" s="250"/>
      <c r="RPC30" s="251"/>
      <c r="RPD30" s="251"/>
      <c r="RPE30" s="251"/>
      <c r="RPF30" s="251"/>
      <c r="RPG30" s="250"/>
      <c r="RPH30" s="251"/>
      <c r="RPI30" s="251"/>
      <c r="RPJ30" s="251"/>
      <c r="RPK30" s="251"/>
      <c r="RPL30" s="250"/>
      <c r="RPM30" s="251"/>
      <c r="RPN30" s="251"/>
      <c r="RPO30" s="251"/>
      <c r="RPP30" s="251"/>
      <c r="RPQ30" s="250"/>
      <c r="RPR30" s="251"/>
      <c r="RPS30" s="251"/>
      <c r="RPT30" s="251"/>
      <c r="RPU30" s="251"/>
      <c r="RPV30" s="250"/>
      <c r="RPW30" s="251"/>
      <c r="RPX30" s="251"/>
      <c r="RPY30" s="251"/>
      <c r="RPZ30" s="251"/>
      <c r="RQA30" s="250"/>
      <c r="RQB30" s="251"/>
      <c r="RQC30" s="251"/>
      <c r="RQD30" s="251"/>
      <c r="RQE30" s="251"/>
      <c r="RQF30" s="250"/>
      <c r="RQG30" s="251"/>
      <c r="RQH30" s="251"/>
      <c r="RQI30" s="251"/>
      <c r="RQJ30" s="251"/>
      <c r="RQK30" s="250"/>
      <c r="RQL30" s="251"/>
      <c r="RQM30" s="251"/>
      <c r="RQN30" s="251"/>
      <c r="RQO30" s="251"/>
      <c r="RQP30" s="250"/>
      <c r="RQQ30" s="251"/>
      <c r="RQR30" s="251"/>
      <c r="RQS30" s="251"/>
      <c r="RQT30" s="251"/>
      <c r="RQU30" s="250"/>
      <c r="RQV30" s="251"/>
      <c r="RQW30" s="251"/>
      <c r="RQX30" s="251"/>
      <c r="RQY30" s="251"/>
      <c r="RQZ30" s="250"/>
      <c r="RRA30" s="251"/>
      <c r="RRB30" s="251"/>
      <c r="RRC30" s="251"/>
      <c r="RRD30" s="251"/>
      <c r="RRE30" s="250"/>
      <c r="RRF30" s="251"/>
      <c r="RRG30" s="251"/>
      <c r="RRH30" s="251"/>
      <c r="RRI30" s="251"/>
      <c r="RRJ30" s="250"/>
      <c r="RRK30" s="251"/>
      <c r="RRL30" s="251"/>
      <c r="RRM30" s="251"/>
      <c r="RRN30" s="251"/>
      <c r="RRO30" s="250"/>
      <c r="RRP30" s="251"/>
      <c r="RRQ30" s="251"/>
      <c r="RRR30" s="251"/>
      <c r="RRS30" s="251"/>
      <c r="RRT30" s="250"/>
      <c r="RRU30" s="251"/>
      <c r="RRV30" s="251"/>
      <c r="RRW30" s="251"/>
      <c r="RRX30" s="251"/>
      <c r="RRY30" s="250"/>
      <c r="RRZ30" s="251"/>
      <c r="RSA30" s="251"/>
      <c r="RSB30" s="251"/>
      <c r="RSC30" s="251"/>
      <c r="RSD30" s="250"/>
      <c r="RSE30" s="251"/>
      <c r="RSF30" s="251"/>
      <c r="RSG30" s="251"/>
      <c r="RSH30" s="251"/>
      <c r="RSI30" s="250"/>
      <c r="RSJ30" s="251"/>
      <c r="RSK30" s="251"/>
      <c r="RSL30" s="251"/>
      <c r="RSM30" s="251"/>
      <c r="RSN30" s="250"/>
      <c r="RSO30" s="251"/>
      <c r="RSP30" s="251"/>
      <c r="RSQ30" s="251"/>
      <c r="RSR30" s="251"/>
      <c r="RSS30" s="250"/>
      <c r="RST30" s="251"/>
      <c r="RSU30" s="251"/>
      <c r="RSV30" s="251"/>
      <c r="RSW30" s="251"/>
      <c r="RSX30" s="250"/>
      <c r="RSY30" s="251"/>
      <c r="RSZ30" s="251"/>
      <c r="RTA30" s="251"/>
      <c r="RTB30" s="251"/>
      <c r="RTC30" s="250"/>
      <c r="RTD30" s="251"/>
      <c r="RTE30" s="251"/>
      <c r="RTF30" s="251"/>
      <c r="RTG30" s="251"/>
      <c r="RTH30" s="250"/>
      <c r="RTI30" s="251"/>
      <c r="RTJ30" s="251"/>
      <c r="RTK30" s="251"/>
      <c r="RTL30" s="251"/>
      <c r="RTM30" s="250"/>
      <c r="RTN30" s="251"/>
      <c r="RTO30" s="251"/>
      <c r="RTP30" s="251"/>
      <c r="RTQ30" s="251"/>
      <c r="RTR30" s="250"/>
      <c r="RTS30" s="251"/>
      <c r="RTT30" s="251"/>
      <c r="RTU30" s="251"/>
      <c r="RTV30" s="251"/>
      <c r="RTW30" s="250"/>
      <c r="RTX30" s="251"/>
      <c r="RTY30" s="251"/>
      <c r="RTZ30" s="251"/>
      <c r="RUA30" s="251"/>
      <c r="RUB30" s="250"/>
      <c r="RUC30" s="251"/>
      <c r="RUD30" s="251"/>
      <c r="RUE30" s="251"/>
      <c r="RUF30" s="251"/>
      <c r="RUG30" s="250"/>
      <c r="RUH30" s="251"/>
      <c r="RUI30" s="251"/>
      <c r="RUJ30" s="251"/>
      <c r="RUK30" s="251"/>
      <c r="RUL30" s="250"/>
      <c r="RUM30" s="251"/>
      <c r="RUN30" s="251"/>
      <c r="RUO30" s="251"/>
      <c r="RUP30" s="251"/>
      <c r="RUQ30" s="250"/>
      <c r="RUR30" s="251"/>
      <c r="RUS30" s="251"/>
      <c r="RUT30" s="251"/>
      <c r="RUU30" s="251"/>
      <c r="RUV30" s="250"/>
      <c r="RUW30" s="251"/>
      <c r="RUX30" s="251"/>
      <c r="RUY30" s="251"/>
      <c r="RUZ30" s="251"/>
      <c r="RVA30" s="250"/>
      <c r="RVB30" s="251"/>
      <c r="RVC30" s="251"/>
      <c r="RVD30" s="251"/>
      <c r="RVE30" s="251"/>
      <c r="RVF30" s="250"/>
      <c r="RVG30" s="251"/>
      <c r="RVH30" s="251"/>
      <c r="RVI30" s="251"/>
      <c r="RVJ30" s="251"/>
      <c r="RVK30" s="250"/>
      <c r="RVL30" s="251"/>
      <c r="RVM30" s="251"/>
      <c r="RVN30" s="251"/>
      <c r="RVO30" s="251"/>
      <c r="RVP30" s="250"/>
      <c r="RVQ30" s="251"/>
      <c r="RVR30" s="251"/>
      <c r="RVS30" s="251"/>
      <c r="RVT30" s="251"/>
      <c r="RVU30" s="250"/>
      <c r="RVV30" s="251"/>
      <c r="RVW30" s="251"/>
      <c r="RVX30" s="251"/>
      <c r="RVY30" s="251"/>
      <c r="RVZ30" s="250"/>
      <c r="RWA30" s="251"/>
      <c r="RWB30" s="251"/>
      <c r="RWC30" s="251"/>
      <c r="RWD30" s="251"/>
      <c r="RWE30" s="250"/>
      <c r="RWF30" s="251"/>
      <c r="RWG30" s="251"/>
      <c r="RWH30" s="251"/>
      <c r="RWI30" s="251"/>
      <c r="RWJ30" s="250"/>
      <c r="RWK30" s="251"/>
      <c r="RWL30" s="251"/>
      <c r="RWM30" s="251"/>
      <c r="RWN30" s="251"/>
      <c r="RWO30" s="250"/>
      <c r="RWP30" s="251"/>
      <c r="RWQ30" s="251"/>
      <c r="RWR30" s="251"/>
      <c r="RWS30" s="251"/>
      <c r="RWT30" s="250"/>
      <c r="RWU30" s="251"/>
      <c r="RWV30" s="251"/>
      <c r="RWW30" s="251"/>
      <c r="RWX30" s="251"/>
      <c r="RWY30" s="250"/>
      <c r="RWZ30" s="251"/>
      <c r="RXA30" s="251"/>
      <c r="RXB30" s="251"/>
      <c r="RXC30" s="251"/>
      <c r="RXD30" s="250"/>
      <c r="RXE30" s="251"/>
      <c r="RXF30" s="251"/>
      <c r="RXG30" s="251"/>
      <c r="RXH30" s="251"/>
      <c r="RXI30" s="250"/>
      <c r="RXJ30" s="251"/>
      <c r="RXK30" s="251"/>
      <c r="RXL30" s="251"/>
      <c r="RXM30" s="251"/>
      <c r="RXN30" s="250"/>
      <c r="RXO30" s="251"/>
      <c r="RXP30" s="251"/>
      <c r="RXQ30" s="251"/>
      <c r="RXR30" s="251"/>
      <c r="RXS30" s="250"/>
      <c r="RXT30" s="251"/>
      <c r="RXU30" s="251"/>
      <c r="RXV30" s="251"/>
      <c r="RXW30" s="251"/>
      <c r="RXX30" s="250"/>
      <c r="RXY30" s="251"/>
      <c r="RXZ30" s="251"/>
      <c r="RYA30" s="251"/>
      <c r="RYB30" s="251"/>
      <c r="RYC30" s="250"/>
      <c r="RYD30" s="251"/>
      <c r="RYE30" s="251"/>
      <c r="RYF30" s="251"/>
      <c r="RYG30" s="251"/>
      <c r="RYH30" s="250"/>
      <c r="RYI30" s="251"/>
      <c r="RYJ30" s="251"/>
      <c r="RYK30" s="251"/>
      <c r="RYL30" s="251"/>
      <c r="RYM30" s="250"/>
      <c r="RYN30" s="251"/>
      <c r="RYO30" s="251"/>
      <c r="RYP30" s="251"/>
      <c r="RYQ30" s="251"/>
      <c r="RYR30" s="250"/>
      <c r="RYS30" s="251"/>
      <c r="RYT30" s="251"/>
      <c r="RYU30" s="251"/>
      <c r="RYV30" s="251"/>
      <c r="RYW30" s="250"/>
      <c r="RYX30" s="251"/>
      <c r="RYY30" s="251"/>
      <c r="RYZ30" s="251"/>
      <c r="RZA30" s="251"/>
      <c r="RZB30" s="250"/>
      <c r="RZC30" s="251"/>
      <c r="RZD30" s="251"/>
      <c r="RZE30" s="251"/>
      <c r="RZF30" s="251"/>
      <c r="RZG30" s="250"/>
      <c r="RZH30" s="251"/>
      <c r="RZI30" s="251"/>
      <c r="RZJ30" s="251"/>
      <c r="RZK30" s="251"/>
      <c r="RZL30" s="250"/>
      <c r="RZM30" s="251"/>
      <c r="RZN30" s="251"/>
      <c r="RZO30" s="251"/>
      <c r="RZP30" s="251"/>
      <c r="RZQ30" s="250"/>
      <c r="RZR30" s="251"/>
      <c r="RZS30" s="251"/>
      <c r="RZT30" s="251"/>
      <c r="RZU30" s="251"/>
      <c r="RZV30" s="250"/>
      <c r="RZW30" s="251"/>
      <c r="RZX30" s="251"/>
      <c r="RZY30" s="251"/>
      <c r="RZZ30" s="251"/>
      <c r="SAA30" s="250"/>
      <c r="SAB30" s="251"/>
      <c r="SAC30" s="251"/>
      <c r="SAD30" s="251"/>
      <c r="SAE30" s="251"/>
      <c r="SAF30" s="250"/>
      <c r="SAG30" s="251"/>
      <c r="SAH30" s="251"/>
      <c r="SAI30" s="251"/>
      <c r="SAJ30" s="251"/>
      <c r="SAK30" s="250"/>
      <c r="SAL30" s="251"/>
      <c r="SAM30" s="251"/>
      <c r="SAN30" s="251"/>
      <c r="SAO30" s="251"/>
      <c r="SAP30" s="250"/>
      <c r="SAQ30" s="251"/>
      <c r="SAR30" s="251"/>
      <c r="SAS30" s="251"/>
      <c r="SAT30" s="251"/>
      <c r="SAU30" s="250"/>
      <c r="SAV30" s="251"/>
      <c r="SAW30" s="251"/>
      <c r="SAX30" s="251"/>
      <c r="SAY30" s="251"/>
      <c r="SAZ30" s="250"/>
      <c r="SBA30" s="251"/>
      <c r="SBB30" s="251"/>
      <c r="SBC30" s="251"/>
      <c r="SBD30" s="251"/>
      <c r="SBE30" s="250"/>
      <c r="SBF30" s="251"/>
      <c r="SBG30" s="251"/>
      <c r="SBH30" s="251"/>
      <c r="SBI30" s="251"/>
      <c r="SBJ30" s="250"/>
      <c r="SBK30" s="251"/>
      <c r="SBL30" s="251"/>
      <c r="SBM30" s="251"/>
      <c r="SBN30" s="251"/>
      <c r="SBO30" s="250"/>
      <c r="SBP30" s="251"/>
      <c r="SBQ30" s="251"/>
      <c r="SBR30" s="251"/>
      <c r="SBS30" s="251"/>
      <c r="SBT30" s="250"/>
      <c r="SBU30" s="251"/>
      <c r="SBV30" s="251"/>
      <c r="SBW30" s="251"/>
      <c r="SBX30" s="251"/>
      <c r="SBY30" s="250"/>
      <c r="SBZ30" s="251"/>
      <c r="SCA30" s="251"/>
      <c r="SCB30" s="251"/>
      <c r="SCC30" s="251"/>
      <c r="SCD30" s="250"/>
      <c r="SCE30" s="251"/>
      <c r="SCF30" s="251"/>
      <c r="SCG30" s="251"/>
      <c r="SCH30" s="251"/>
      <c r="SCI30" s="250"/>
      <c r="SCJ30" s="251"/>
      <c r="SCK30" s="251"/>
      <c r="SCL30" s="251"/>
      <c r="SCM30" s="251"/>
      <c r="SCN30" s="250"/>
      <c r="SCO30" s="251"/>
      <c r="SCP30" s="251"/>
      <c r="SCQ30" s="251"/>
      <c r="SCR30" s="251"/>
      <c r="SCS30" s="250"/>
      <c r="SCT30" s="251"/>
      <c r="SCU30" s="251"/>
      <c r="SCV30" s="251"/>
      <c r="SCW30" s="251"/>
      <c r="SCX30" s="250"/>
      <c r="SCY30" s="251"/>
      <c r="SCZ30" s="251"/>
      <c r="SDA30" s="251"/>
      <c r="SDB30" s="251"/>
      <c r="SDC30" s="250"/>
      <c r="SDD30" s="251"/>
      <c r="SDE30" s="251"/>
      <c r="SDF30" s="251"/>
      <c r="SDG30" s="251"/>
      <c r="SDH30" s="250"/>
      <c r="SDI30" s="251"/>
      <c r="SDJ30" s="251"/>
      <c r="SDK30" s="251"/>
      <c r="SDL30" s="251"/>
      <c r="SDM30" s="250"/>
      <c r="SDN30" s="251"/>
      <c r="SDO30" s="251"/>
      <c r="SDP30" s="251"/>
      <c r="SDQ30" s="251"/>
      <c r="SDR30" s="250"/>
      <c r="SDS30" s="251"/>
      <c r="SDT30" s="251"/>
      <c r="SDU30" s="251"/>
      <c r="SDV30" s="251"/>
      <c r="SDW30" s="250"/>
      <c r="SDX30" s="251"/>
      <c r="SDY30" s="251"/>
      <c r="SDZ30" s="251"/>
      <c r="SEA30" s="251"/>
      <c r="SEB30" s="250"/>
      <c r="SEC30" s="251"/>
      <c r="SED30" s="251"/>
      <c r="SEE30" s="251"/>
      <c r="SEF30" s="251"/>
      <c r="SEG30" s="250"/>
      <c r="SEH30" s="251"/>
      <c r="SEI30" s="251"/>
      <c r="SEJ30" s="251"/>
      <c r="SEK30" s="251"/>
      <c r="SEL30" s="250"/>
      <c r="SEM30" s="251"/>
      <c r="SEN30" s="251"/>
      <c r="SEO30" s="251"/>
      <c r="SEP30" s="251"/>
      <c r="SEQ30" s="250"/>
      <c r="SER30" s="251"/>
      <c r="SES30" s="251"/>
      <c r="SET30" s="251"/>
      <c r="SEU30" s="251"/>
      <c r="SEV30" s="250"/>
      <c r="SEW30" s="251"/>
      <c r="SEX30" s="251"/>
      <c r="SEY30" s="251"/>
      <c r="SEZ30" s="251"/>
      <c r="SFA30" s="250"/>
      <c r="SFB30" s="251"/>
      <c r="SFC30" s="251"/>
      <c r="SFD30" s="251"/>
      <c r="SFE30" s="251"/>
      <c r="SFF30" s="250"/>
      <c r="SFG30" s="251"/>
      <c r="SFH30" s="251"/>
      <c r="SFI30" s="251"/>
      <c r="SFJ30" s="251"/>
      <c r="SFK30" s="250"/>
      <c r="SFL30" s="251"/>
      <c r="SFM30" s="251"/>
      <c r="SFN30" s="251"/>
      <c r="SFO30" s="251"/>
      <c r="SFP30" s="250"/>
      <c r="SFQ30" s="251"/>
      <c r="SFR30" s="251"/>
      <c r="SFS30" s="251"/>
      <c r="SFT30" s="251"/>
      <c r="SFU30" s="250"/>
      <c r="SFV30" s="251"/>
      <c r="SFW30" s="251"/>
      <c r="SFX30" s="251"/>
      <c r="SFY30" s="251"/>
      <c r="SFZ30" s="250"/>
      <c r="SGA30" s="251"/>
      <c r="SGB30" s="251"/>
      <c r="SGC30" s="251"/>
      <c r="SGD30" s="251"/>
      <c r="SGE30" s="250"/>
      <c r="SGF30" s="251"/>
      <c r="SGG30" s="251"/>
      <c r="SGH30" s="251"/>
      <c r="SGI30" s="251"/>
      <c r="SGJ30" s="250"/>
      <c r="SGK30" s="251"/>
      <c r="SGL30" s="251"/>
      <c r="SGM30" s="251"/>
      <c r="SGN30" s="251"/>
      <c r="SGO30" s="250"/>
      <c r="SGP30" s="251"/>
      <c r="SGQ30" s="251"/>
      <c r="SGR30" s="251"/>
      <c r="SGS30" s="251"/>
      <c r="SGT30" s="250"/>
      <c r="SGU30" s="251"/>
      <c r="SGV30" s="251"/>
      <c r="SGW30" s="251"/>
      <c r="SGX30" s="251"/>
      <c r="SGY30" s="250"/>
      <c r="SGZ30" s="251"/>
      <c r="SHA30" s="251"/>
      <c r="SHB30" s="251"/>
      <c r="SHC30" s="251"/>
      <c r="SHD30" s="250"/>
      <c r="SHE30" s="251"/>
      <c r="SHF30" s="251"/>
      <c r="SHG30" s="251"/>
      <c r="SHH30" s="251"/>
      <c r="SHI30" s="250"/>
      <c r="SHJ30" s="251"/>
      <c r="SHK30" s="251"/>
      <c r="SHL30" s="251"/>
      <c r="SHM30" s="251"/>
      <c r="SHN30" s="250"/>
      <c r="SHO30" s="251"/>
      <c r="SHP30" s="251"/>
      <c r="SHQ30" s="251"/>
      <c r="SHR30" s="251"/>
      <c r="SHS30" s="250"/>
      <c r="SHT30" s="251"/>
      <c r="SHU30" s="251"/>
      <c r="SHV30" s="251"/>
      <c r="SHW30" s="251"/>
      <c r="SHX30" s="250"/>
      <c r="SHY30" s="251"/>
      <c r="SHZ30" s="251"/>
      <c r="SIA30" s="251"/>
      <c r="SIB30" s="251"/>
      <c r="SIC30" s="250"/>
      <c r="SID30" s="251"/>
      <c r="SIE30" s="251"/>
      <c r="SIF30" s="251"/>
      <c r="SIG30" s="251"/>
      <c r="SIH30" s="250"/>
      <c r="SII30" s="251"/>
      <c r="SIJ30" s="251"/>
      <c r="SIK30" s="251"/>
      <c r="SIL30" s="251"/>
      <c r="SIM30" s="250"/>
      <c r="SIN30" s="251"/>
      <c r="SIO30" s="251"/>
      <c r="SIP30" s="251"/>
      <c r="SIQ30" s="251"/>
      <c r="SIR30" s="250"/>
      <c r="SIS30" s="251"/>
      <c r="SIT30" s="251"/>
      <c r="SIU30" s="251"/>
      <c r="SIV30" s="251"/>
      <c r="SIW30" s="250"/>
      <c r="SIX30" s="251"/>
      <c r="SIY30" s="251"/>
      <c r="SIZ30" s="251"/>
      <c r="SJA30" s="251"/>
      <c r="SJB30" s="250"/>
      <c r="SJC30" s="251"/>
      <c r="SJD30" s="251"/>
      <c r="SJE30" s="251"/>
      <c r="SJF30" s="251"/>
      <c r="SJG30" s="250"/>
      <c r="SJH30" s="251"/>
      <c r="SJI30" s="251"/>
      <c r="SJJ30" s="251"/>
      <c r="SJK30" s="251"/>
      <c r="SJL30" s="250"/>
      <c r="SJM30" s="251"/>
      <c r="SJN30" s="251"/>
      <c r="SJO30" s="251"/>
      <c r="SJP30" s="251"/>
      <c r="SJQ30" s="250"/>
      <c r="SJR30" s="251"/>
      <c r="SJS30" s="251"/>
      <c r="SJT30" s="251"/>
      <c r="SJU30" s="251"/>
      <c r="SJV30" s="250"/>
      <c r="SJW30" s="251"/>
      <c r="SJX30" s="251"/>
      <c r="SJY30" s="251"/>
      <c r="SJZ30" s="251"/>
      <c r="SKA30" s="250"/>
      <c r="SKB30" s="251"/>
      <c r="SKC30" s="251"/>
      <c r="SKD30" s="251"/>
      <c r="SKE30" s="251"/>
      <c r="SKF30" s="250"/>
      <c r="SKG30" s="251"/>
      <c r="SKH30" s="251"/>
      <c r="SKI30" s="251"/>
      <c r="SKJ30" s="251"/>
      <c r="SKK30" s="250"/>
      <c r="SKL30" s="251"/>
      <c r="SKM30" s="251"/>
      <c r="SKN30" s="251"/>
      <c r="SKO30" s="251"/>
      <c r="SKP30" s="250"/>
      <c r="SKQ30" s="251"/>
      <c r="SKR30" s="251"/>
      <c r="SKS30" s="251"/>
      <c r="SKT30" s="251"/>
      <c r="SKU30" s="250"/>
      <c r="SKV30" s="251"/>
      <c r="SKW30" s="251"/>
      <c r="SKX30" s="251"/>
      <c r="SKY30" s="251"/>
      <c r="SKZ30" s="250"/>
      <c r="SLA30" s="251"/>
      <c r="SLB30" s="251"/>
      <c r="SLC30" s="251"/>
      <c r="SLD30" s="251"/>
      <c r="SLE30" s="250"/>
      <c r="SLF30" s="251"/>
      <c r="SLG30" s="251"/>
      <c r="SLH30" s="251"/>
      <c r="SLI30" s="251"/>
      <c r="SLJ30" s="250"/>
      <c r="SLK30" s="251"/>
      <c r="SLL30" s="251"/>
      <c r="SLM30" s="251"/>
      <c r="SLN30" s="251"/>
      <c r="SLO30" s="250"/>
      <c r="SLP30" s="251"/>
      <c r="SLQ30" s="251"/>
      <c r="SLR30" s="251"/>
      <c r="SLS30" s="251"/>
      <c r="SLT30" s="250"/>
      <c r="SLU30" s="251"/>
      <c r="SLV30" s="251"/>
      <c r="SLW30" s="251"/>
      <c r="SLX30" s="251"/>
      <c r="SLY30" s="250"/>
      <c r="SLZ30" s="251"/>
      <c r="SMA30" s="251"/>
      <c r="SMB30" s="251"/>
      <c r="SMC30" s="251"/>
      <c r="SMD30" s="250"/>
      <c r="SME30" s="251"/>
      <c r="SMF30" s="251"/>
      <c r="SMG30" s="251"/>
      <c r="SMH30" s="251"/>
      <c r="SMI30" s="250"/>
      <c r="SMJ30" s="251"/>
      <c r="SMK30" s="251"/>
      <c r="SML30" s="251"/>
      <c r="SMM30" s="251"/>
      <c r="SMN30" s="250"/>
      <c r="SMO30" s="251"/>
      <c r="SMP30" s="251"/>
      <c r="SMQ30" s="251"/>
      <c r="SMR30" s="251"/>
      <c r="SMS30" s="250"/>
      <c r="SMT30" s="251"/>
      <c r="SMU30" s="251"/>
      <c r="SMV30" s="251"/>
      <c r="SMW30" s="251"/>
      <c r="SMX30" s="250"/>
      <c r="SMY30" s="251"/>
      <c r="SMZ30" s="251"/>
      <c r="SNA30" s="251"/>
      <c r="SNB30" s="251"/>
      <c r="SNC30" s="250"/>
      <c r="SND30" s="251"/>
      <c r="SNE30" s="251"/>
      <c r="SNF30" s="251"/>
      <c r="SNG30" s="251"/>
      <c r="SNH30" s="250"/>
      <c r="SNI30" s="251"/>
      <c r="SNJ30" s="251"/>
      <c r="SNK30" s="251"/>
      <c r="SNL30" s="251"/>
      <c r="SNM30" s="250"/>
      <c r="SNN30" s="251"/>
      <c r="SNO30" s="251"/>
      <c r="SNP30" s="251"/>
      <c r="SNQ30" s="251"/>
      <c r="SNR30" s="250"/>
      <c r="SNS30" s="251"/>
      <c r="SNT30" s="251"/>
      <c r="SNU30" s="251"/>
      <c r="SNV30" s="251"/>
      <c r="SNW30" s="250"/>
      <c r="SNX30" s="251"/>
      <c r="SNY30" s="251"/>
      <c r="SNZ30" s="251"/>
      <c r="SOA30" s="251"/>
      <c r="SOB30" s="250"/>
      <c r="SOC30" s="251"/>
      <c r="SOD30" s="251"/>
      <c r="SOE30" s="251"/>
      <c r="SOF30" s="251"/>
      <c r="SOG30" s="250"/>
      <c r="SOH30" s="251"/>
      <c r="SOI30" s="251"/>
      <c r="SOJ30" s="251"/>
      <c r="SOK30" s="251"/>
      <c r="SOL30" s="250"/>
      <c r="SOM30" s="251"/>
      <c r="SON30" s="251"/>
      <c r="SOO30" s="251"/>
      <c r="SOP30" s="251"/>
      <c r="SOQ30" s="250"/>
      <c r="SOR30" s="251"/>
      <c r="SOS30" s="251"/>
      <c r="SOT30" s="251"/>
      <c r="SOU30" s="251"/>
      <c r="SOV30" s="250"/>
      <c r="SOW30" s="251"/>
      <c r="SOX30" s="251"/>
      <c r="SOY30" s="251"/>
      <c r="SOZ30" s="251"/>
      <c r="SPA30" s="250"/>
      <c r="SPB30" s="251"/>
      <c r="SPC30" s="251"/>
      <c r="SPD30" s="251"/>
      <c r="SPE30" s="251"/>
      <c r="SPF30" s="250"/>
      <c r="SPG30" s="251"/>
      <c r="SPH30" s="251"/>
      <c r="SPI30" s="251"/>
      <c r="SPJ30" s="251"/>
      <c r="SPK30" s="250"/>
      <c r="SPL30" s="251"/>
      <c r="SPM30" s="251"/>
      <c r="SPN30" s="251"/>
      <c r="SPO30" s="251"/>
      <c r="SPP30" s="250"/>
      <c r="SPQ30" s="251"/>
      <c r="SPR30" s="251"/>
      <c r="SPS30" s="251"/>
      <c r="SPT30" s="251"/>
      <c r="SPU30" s="250"/>
      <c r="SPV30" s="251"/>
      <c r="SPW30" s="251"/>
      <c r="SPX30" s="251"/>
      <c r="SPY30" s="251"/>
      <c r="SPZ30" s="250"/>
      <c r="SQA30" s="251"/>
      <c r="SQB30" s="251"/>
      <c r="SQC30" s="251"/>
      <c r="SQD30" s="251"/>
      <c r="SQE30" s="250"/>
      <c r="SQF30" s="251"/>
      <c r="SQG30" s="251"/>
      <c r="SQH30" s="251"/>
      <c r="SQI30" s="251"/>
      <c r="SQJ30" s="250"/>
      <c r="SQK30" s="251"/>
      <c r="SQL30" s="251"/>
      <c r="SQM30" s="251"/>
      <c r="SQN30" s="251"/>
      <c r="SQO30" s="250"/>
      <c r="SQP30" s="251"/>
      <c r="SQQ30" s="251"/>
      <c r="SQR30" s="251"/>
      <c r="SQS30" s="251"/>
      <c r="SQT30" s="250"/>
      <c r="SQU30" s="251"/>
      <c r="SQV30" s="251"/>
      <c r="SQW30" s="251"/>
      <c r="SQX30" s="251"/>
      <c r="SQY30" s="250"/>
      <c r="SQZ30" s="251"/>
      <c r="SRA30" s="251"/>
      <c r="SRB30" s="251"/>
      <c r="SRC30" s="251"/>
      <c r="SRD30" s="250"/>
      <c r="SRE30" s="251"/>
      <c r="SRF30" s="251"/>
      <c r="SRG30" s="251"/>
      <c r="SRH30" s="251"/>
      <c r="SRI30" s="250"/>
      <c r="SRJ30" s="251"/>
      <c r="SRK30" s="251"/>
      <c r="SRL30" s="251"/>
      <c r="SRM30" s="251"/>
      <c r="SRN30" s="250"/>
      <c r="SRO30" s="251"/>
      <c r="SRP30" s="251"/>
      <c r="SRQ30" s="251"/>
      <c r="SRR30" s="251"/>
      <c r="SRS30" s="250"/>
      <c r="SRT30" s="251"/>
      <c r="SRU30" s="251"/>
      <c r="SRV30" s="251"/>
      <c r="SRW30" s="251"/>
      <c r="SRX30" s="250"/>
      <c r="SRY30" s="251"/>
      <c r="SRZ30" s="251"/>
      <c r="SSA30" s="251"/>
      <c r="SSB30" s="251"/>
      <c r="SSC30" s="250"/>
      <c r="SSD30" s="251"/>
      <c r="SSE30" s="251"/>
      <c r="SSF30" s="251"/>
      <c r="SSG30" s="251"/>
      <c r="SSH30" s="250"/>
      <c r="SSI30" s="251"/>
      <c r="SSJ30" s="251"/>
      <c r="SSK30" s="251"/>
      <c r="SSL30" s="251"/>
      <c r="SSM30" s="250"/>
      <c r="SSN30" s="251"/>
      <c r="SSO30" s="251"/>
      <c r="SSP30" s="251"/>
      <c r="SSQ30" s="251"/>
      <c r="SSR30" s="250"/>
      <c r="SSS30" s="251"/>
      <c r="SST30" s="251"/>
      <c r="SSU30" s="251"/>
      <c r="SSV30" s="251"/>
      <c r="SSW30" s="250"/>
      <c r="SSX30" s="251"/>
      <c r="SSY30" s="251"/>
      <c r="SSZ30" s="251"/>
      <c r="STA30" s="251"/>
      <c r="STB30" s="250"/>
      <c r="STC30" s="251"/>
      <c r="STD30" s="251"/>
      <c r="STE30" s="251"/>
      <c r="STF30" s="251"/>
      <c r="STG30" s="250"/>
      <c r="STH30" s="251"/>
      <c r="STI30" s="251"/>
      <c r="STJ30" s="251"/>
      <c r="STK30" s="251"/>
      <c r="STL30" s="250"/>
      <c r="STM30" s="251"/>
      <c r="STN30" s="251"/>
      <c r="STO30" s="251"/>
      <c r="STP30" s="251"/>
      <c r="STQ30" s="250"/>
      <c r="STR30" s="251"/>
      <c r="STS30" s="251"/>
      <c r="STT30" s="251"/>
      <c r="STU30" s="251"/>
      <c r="STV30" s="250"/>
      <c r="STW30" s="251"/>
      <c r="STX30" s="251"/>
      <c r="STY30" s="251"/>
      <c r="STZ30" s="251"/>
      <c r="SUA30" s="250"/>
      <c r="SUB30" s="251"/>
      <c r="SUC30" s="251"/>
      <c r="SUD30" s="251"/>
      <c r="SUE30" s="251"/>
      <c r="SUF30" s="250"/>
      <c r="SUG30" s="251"/>
      <c r="SUH30" s="251"/>
      <c r="SUI30" s="251"/>
      <c r="SUJ30" s="251"/>
      <c r="SUK30" s="250"/>
      <c r="SUL30" s="251"/>
      <c r="SUM30" s="251"/>
      <c r="SUN30" s="251"/>
      <c r="SUO30" s="251"/>
      <c r="SUP30" s="250"/>
      <c r="SUQ30" s="251"/>
      <c r="SUR30" s="251"/>
      <c r="SUS30" s="251"/>
      <c r="SUT30" s="251"/>
      <c r="SUU30" s="250"/>
      <c r="SUV30" s="251"/>
      <c r="SUW30" s="251"/>
      <c r="SUX30" s="251"/>
      <c r="SUY30" s="251"/>
      <c r="SUZ30" s="250"/>
      <c r="SVA30" s="251"/>
      <c r="SVB30" s="251"/>
      <c r="SVC30" s="251"/>
      <c r="SVD30" s="251"/>
      <c r="SVE30" s="250"/>
      <c r="SVF30" s="251"/>
      <c r="SVG30" s="251"/>
      <c r="SVH30" s="251"/>
      <c r="SVI30" s="251"/>
      <c r="SVJ30" s="250"/>
      <c r="SVK30" s="251"/>
      <c r="SVL30" s="251"/>
      <c r="SVM30" s="251"/>
      <c r="SVN30" s="251"/>
      <c r="SVO30" s="250"/>
      <c r="SVP30" s="251"/>
      <c r="SVQ30" s="251"/>
      <c r="SVR30" s="251"/>
      <c r="SVS30" s="251"/>
      <c r="SVT30" s="250"/>
      <c r="SVU30" s="251"/>
      <c r="SVV30" s="251"/>
      <c r="SVW30" s="251"/>
      <c r="SVX30" s="251"/>
      <c r="SVY30" s="250"/>
      <c r="SVZ30" s="251"/>
      <c r="SWA30" s="251"/>
      <c r="SWB30" s="251"/>
      <c r="SWC30" s="251"/>
      <c r="SWD30" s="250"/>
      <c r="SWE30" s="251"/>
      <c r="SWF30" s="251"/>
      <c r="SWG30" s="251"/>
      <c r="SWH30" s="251"/>
      <c r="SWI30" s="250"/>
      <c r="SWJ30" s="251"/>
      <c r="SWK30" s="251"/>
      <c r="SWL30" s="251"/>
      <c r="SWM30" s="251"/>
      <c r="SWN30" s="250"/>
      <c r="SWO30" s="251"/>
      <c r="SWP30" s="251"/>
      <c r="SWQ30" s="251"/>
      <c r="SWR30" s="251"/>
      <c r="SWS30" s="250"/>
      <c r="SWT30" s="251"/>
      <c r="SWU30" s="251"/>
      <c r="SWV30" s="251"/>
      <c r="SWW30" s="251"/>
      <c r="SWX30" s="250"/>
      <c r="SWY30" s="251"/>
      <c r="SWZ30" s="251"/>
      <c r="SXA30" s="251"/>
      <c r="SXB30" s="251"/>
      <c r="SXC30" s="250"/>
      <c r="SXD30" s="251"/>
      <c r="SXE30" s="251"/>
      <c r="SXF30" s="251"/>
      <c r="SXG30" s="251"/>
      <c r="SXH30" s="250"/>
      <c r="SXI30" s="251"/>
      <c r="SXJ30" s="251"/>
      <c r="SXK30" s="251"/>
      <c r="SXL30" s="251"/>
      <c r="SXM30" s="250"/>
      <c r="SXN30" s="251"/>
      <c r="SXO30" s="251"/>
      <c r="SXP30" s="251"/>
      <c r="SXQ30" s="251"/>
      <c r="SXR30" s="250"/>
      <c r="SXS30" s="251"/>
      <c r="SXT30" s="251"/>
      <c r="SXU30" s="251"/>
      <c r="SXV30" s="251"/>
      <c r="SXW30" s="250"/>
      <c r="SXX30" s="251"/>
      <c r="SXY30" s="251"/>
      <c r="SXZ30" s="251"/>
      <c r="SYA30" s="251"/>
      <c r="SYB30" s="250"/>
      <c r="SYC30" s="251"/>
      <c r="SYD30" s="251"/>
      <c r="SYE30" s="251"/>
      <c r="SYF30" s="251"/>
      <c r="SYG30" s="250"/>
      <c r="SYH30" s="251"/>
      <c r="SYI30" s="251"/>
      <c r="SYJ30" s="251"/>
      <c r="SYK30" s="251"/>
      <c r="SYL30" s="250"/>
      <c r="SYM30" s="251"/>
      <c r="SYN30" s="251"/>
      <c r="SYO30" s="251"/>
      <c r="SYP30" s="251"/>
      <c r="SYQ30" s="250"/>
      <c r="SYR30" s="251"/>
      <c r="SYS30" s="251"/>
      <c r="SYT30" s="251"/>
      <c r="SYU30" s="251"/>
      <c r="SYV30" s="250"/>
      <c r="SYW30" s="251"/>
      <c r="SYX30" s="251"/>
      <c r="SYY30" s="251"/>
      <c r="SYZ30" s="251"/>
      <c r="SZA30" s="250"/>
      <c r="SZB30" s="251"/>
      <c r="SZC30" s="251"/>
      <c r="SZD30" s="251"/>
      <c r="SZE30" s="251"/>
      <c r="SZF30" s="250"/>
      <c r="SZG30" s="251"/>
      <c r="SZH30" s="251"/>
      <c r="SZI30" s="251"/>
      <c r="SZJ30" s="251"/>
      <c r="SZK30" s="250"/>
      <c r="SZL30" s="251"/>
      <c r="SZM30" s="251"/>
      <c r="SZN30" s="251"/>
      <c r="SZO30" s="251"/>
      <c r="SZP30" s="250"/>
      <c r="SZQ30" s="251"/>
      <c r="SZR30" s="251"/>
      <c r="SZS30" s="251"/>
      <c r="SZT30" s="251"/>
      <c r="SZU30" s="250"/>
      <c r="SZV30" s="251"/>
      <c r="SZW30" s="251"/>
      <c r="SZX30" s="251"/>
      <c r="SZY30" s="251"/>
      <c r="SZZ30" s="250"/>
      <c r="TAA30" s="251"/>
      <c r="TAB30" s="251"/>
      <c r="TAC30" s="251"/>
      <c r="TAD30" s="251"/>
      <c r="TAE30" s="250"/>
      <c r="TAF30" s="251"/>
      <c r="TAG30" s="251"/>
      <c r="TAH30" s="251"/>
      <c r="TAI30" s="251"/>
      <c r="TAJ30" s="250"/>
      <c r="TAK30" s="251"/>
      <c r="TAL30" s="251"/>
      <c r="TAM30" s="251"/>
      <c r="TAN30" s="251"/>
      <c r="TAO30" s="250"/>
      <c r="TAP30" s="251"/>
      <c r="TAQ30" s="251"/>
      <c r="TAR30" s="251"/>
      <c r="TAS30" s="251"/>
      <c r="TAT30" s="250"/>
      <c r="TAU30" s="251"/>
      <c r="TAV30" s="251"/>
      <c r="TAW30" s="251"/>
      <c r="TAX30" s="251"/>
      <c r="TAY30" s="250"/>
      <c r="TAZ30" s="251"/>
      <c r="TBA30" s="251"/>
      <c r="TBB30" s="251"/>
      <c r="TBC30" s="251"/>
      <c r="TBD30" s="250"/>
      <c r="TBE30" s="251"/>
      <c r="TBF30" s="251"/>
      <c r="TBG30" s="251"/>
      <c r="TBH30" s="251"/>
      <c r="TBI30" s="250"/>
      <c r="TBJ30" s="251"/>
      <c r="TBK30" s="251"/>
      <c r="TBL30" s="251"/>
      <c r="TBM30" s="251"/>
      <c r="TBN30" s="250"/>
      <c r="TBO30" s="251"/>
      <c r="TBP30" s="251"/>
      <c r="TBQ30" s="251"/>
      <c r="TBR30" s="251"/>
      <c r="TBS30" s="250"/>
      <c r="TBT30" s="251"/>
      <c r="TBU30" s="251"/>
      <c r="TBV30" s="251"/>
      <c r="TBW30" s="251"/>
      <c r="TBX30" s="250"/>
      <c r="TBY30" s="251"/>
      <c r="TBZ30" s="251"/>
      <c r="TCA30" s="251"/>
      <c r="TCB30" s="251"/>
      <c r="TCC30" s="250"/>
      <c r="TCD30" s="251"/>
      <c r="TCE30" s="251"/>
      <c r="TCF30" s="251"/>
      <c r="TCG30" s="251"/>
      <c r="TCH30" s="250"/>
      <c r="TCI30" s="251"/>
      <c r="TCJ30" s="251"/>
      <c r="TCK30" s="251"/>
      <c r="TCL30" s="251"/>
      <c r="TCM30" s="250"/>
      <c r="TCN30" s="251"/>
      <c r="TCO30" s="251"/>
      <c r="TCP30" s="251"/>
      <c r="TCQ30" s="251"/>
      <c r="TCR30" s="250"/>
      <c r="TCS30" s="251"/>
      <c r="TCT30" s="251"/>
      <c r="TCU30" s="251"/>
      <c r="TCV30" s="251"/>
      <c r="TCW30" s="250"/>
      <c r="TCX30" s="251"/>
      <c r="TCY30" s="251"/>
      <c r="TCZ30" s="251"/>
      <c r="TDA30" s="251"/>
      <c r="TDB30" s="250"/>
      <c r="TDC30" s="251"/>
      <c r="TDD30" s="251"/>
      <c r="TDE30" s="251"/>
      <c r="TDF30" s="251"/>
      <c r="TDG30" s="250"/>
      <c r="TDH30" s="251"/>
      <c r="TDI30" s="251"/>
      <c r="TDJ30" s="251"/>
      <c r="TDK30" s="251"/>
      <c r="TDL30" s="250"/>
      <c r="TDM30" s="251"/>
      <c r="TDN30" s="251"/>
      <c r="TDO30" s="251"/>
      <c r="TDP30" s="251"/>
      <c r="TDQ30" s="250"/>
      <c r="TDR30" s="251"/>
      <c r="TDS30" s="251"/>
      <c r="TDT30" s="251"/>
      <c r="TDU30" s="251"/>
      <c r="TDV30" s="250"/>
      <c r="TDW30" s="251"/>
      <c r="TDX30" s="251"/>
      <c r="TDY30" s="251"/>
      <c r="TDZ30" s="251"/>
      <c r="TEA30" s="250"/>
      <c r="TEB30" s="251"/>
      <c r="TEC30" s="251"/>
      <c r="TED30" s="251"/>
      <c r="TEE30" s="251"/>
      <c r="TEF30" s="250"/>
      <c r="TEG30" s="251"/>
      <c r="TEH30" s="251"/>
      <c r="TEI30" s="251"/>
      <c r="TEJ30" s="251"/>
      <c r="TEK30" s="250"/>
      <c r="TEL30" s="251"/>
      <c r="TEM30" s="251"/>
      <c r="TEN30" s="251"/>
      <c r="TEO30" s="251"/>
      <c r="TEP30" s="250"/>
      <c r="TEQ30" s="251"/>
      <c r="TER30" s="251"/>
      <c r="TES30" s="251"/>
      <c r="TET30" s="251"/>
      <c r="TEU30" s="250"/>
      <c r="TEV30" s="251"/>
      <c r="TEW30" s="251"/>
      <c r="TEX30" s="251"/>
      <c r="TEY30" s="251"/>
      <c r="TEZ30" s="250"/>
      <c r="TFA30" s="251"/>
      <c r="TFB30" s="251"/>
      <c r="TFC30" s="251"/>
      <c r="TFD30" s="251"/>
      <c r="TFE30" s="250"/>
      <c r="TFF30" s="251"/>
      <c r="TFG30" s="251"/>
      <c r="TFH30" s="251"/>
      <c r="TFI30" s="251"/>
      <c r="TFJ30" s="250"/>
      <c r="TFK30" s="251"/>
      <c r="TFL30" s="251"/>
      <c r="TFM30" s="251"/>
      <c r="TFN30" s="251"/>
      <c r="TFO30" s="250"/>
      <c r="TFP30" s="251"/>
      <c r="TFQ30" s="251"/>
      <c r="TFR30" s="251"/>
      <c r="TFS30" s="251"/>
      <c r="TFT30" s="250"/>
      <c r="TFU30" s="251"/>
      <c r="TFV30" s="251"/>
      <c r="TFW30" s="251"/>
      <c r="TFX30" s="251"/>
      <c r="TFY30" s="250"/>
      <c r="TFZ30" s="251"/>
      <c r="TGA30" s="251"/>
      <c r="TGB30" s="251"/>
      <c r="TGC30" s="251"/>
      <c r="TGD30" s="250"/>
      <c r="TGE30" s="251"/>
      <c r="TGF30" s="251"/>
      <c r="TGG30" s="251"/>
      <c r="TGH30" s="251"/>
      <c r="TGI30" s="250"/>
      <c r="TGJ30" s="251"/>
      <c r="TGK30" s="251"/>
      <c r="TGL30" s="251"/>
      <c r="TGM30" s="251"/>
      <c r="TGN30" s="250"/>
      <c r="TGO30" s="251"/>
      <c r="TGP30" s="251"/>
      <c r="TGQ30" s="251"/>
      <c r="TGR30" s="251"/>
      <c r="TGS30" s="250"/>
      <c r="TGT30" s="251"/>
      <c r="TGU30" s="251"/>
      <c r="TGV30" s="251"/>
      <c r="TGW30" s="251"/>
      <c r="TGX30" s="250"/>
      <c r="TGY30" s="251"/>
      <c r="TGZ30" s="251"/>
      <c r="THA30" s="251"/>
      <c r="THB30" s="251"/>
      <c r="THC30" s="250"/>
      <c r="THD30" s="251"/>
      <c r="THE30" s="251"/>
      <c r="THF30" s="251"/>
      <c r="THG30" s="251"/>
      <c r="THH30" s="250"/>
      <c r="THI30" s="251"/>
      <c r="THJ30" s="251"/>
      <c r="THK30" s="251"/>
      <c r="THL30" s="251"/>
      <c r="THM30" s="250"/>
      <c r="THN30" s="251"/>
      <c r="THO30" s="251"/>
      <c r="THP30" s="251"/>
      <c r="THQ30" s="251"/>
      <c r="THR30" s="250"/>
      <c r="THS30" s="251"/>
      <c r="THT30" s="251"/>
      <c r="THU30" s="251"/>
      <c r="THV30" s="251"/>
      <c r="THW30" s="250"/>
      <c r="THX30" s="251"/>
      <c r="THY30" s="251"/>
      <c r="THZ30" s="251"/>
      <c r="TIA30" s="251"/>
      <c r="TIB30" s="250"/>
      <c r="TIC30" s="251"/>
      <c r="TID30" s="251"/>
      <c r="TIE30" s="251"/>
      <c r="TIF30" s="251"/>
      <c r="TIG30" s="250"/>
      <c r="TIH30" s="251"/>
      <c r="TII30" s="251"/>
      <c r="TIJ30" s="251"/>
      <c r="TIK30" s="251"/>
      <c r="TIL30" s="250"/>
      <c r="TIM30" s="251"/>
      <c r="TIN30" s="251"/>
      <c r="TIO30" s="251"/>
      <c r="TIP30" s="251"/>
      <c r="TIQ30" s="250"/>
      <c r="TIR30" s="251"/>
      <c r="TIS30" s="251"/>
      <c r="TIT30" s="251"/>
      <c r="TIU30" s="251"/>
      <c r="TIV30" s="250"/>
      <c r="TIW30" s="251"/>
      <c r="TIX30" s="251"/>
      <c r="TIY30" s="251"/>
      <c r="TIZ30" s="251"/>
      <c r="TJA30" s="250"/>
      <c r="TJB30" s="251"/>
      <c r="TJC30" s="251"/>
      <c r="TJD30" s="251"/>
      <c r="TJE30" s="251"/>
      <c r="TJF30" s="250"/>
      <c r="TJG30" s="251"/>
      <c r="TJH30" s="251"/>
      <c r="TJI30" s="251"/>
      <c r="TJJ30" s="251"/>
      <c r="TJK30" s="250"/>
      <c r="TJL30" s="251"/>
      <c r="TJM30" s="251"/>
      <c r="TJN30" s="251"/>
      <c r="TJO30" s="251"/>
      <c r="TJP30" s="250"/>
      <c r="TJQ30" s="251"/>
      <c r="TJR30" s="251"/>
      <c r="TJS30" s="251"/>
      <c r="TJT30" s="251"/>
      <c r="TJU30" s="250"/>
      <c r="TJV30" s="251"/>
      <c r="TJW30" s="251"/>
      <c r="TJX30" s="251"/>
      <c r="TJY30" s="251"/>
      <c r="TJZ30" s="250"/>
      <c r="TKA30" s="251"/>
      <c r="TKB30" s="251"/>
      <c r="TKC30" s="251"/>
      <c r="TKD30" s="251"/>
      <c r="TKE30" s="250"/>
      <c r="TKF30" s="251"/>
      <c r="TKG30" s="251"/>
      <c r="TKH30" s="251"/>
      <c r="TKI30" s="251"/>
      <c r="TKJ30" s="250"/>
      <c r="TKK30" s="251"/>
      <c r="TKL30" s="251"/>
      <c r="TKM30" s="251"/>
      <c r="TKN30" s="251"/>
      <c r="TKO30" s="250"/>
      <c r="TKP30" s="251"/>
      <c r="TKQ30" s="251"/>
      <c r="TKR30" s="251"/>
      <c r="TKS30" s="251"/>
      <c r="TKT30" s="250"/>
      <c r="TKU30" s="251"/>
      <c r="TKV30" s="251"/>
      <c r="TKW30" s="251"/>
      <c r="TKX30" s="251"/>
      <c r="TKY30" s="250"/>
      <c r="TKZ30" s="251"/>
      <c r="TLA30" s="251"/>
      <c r="TLB30" s="251"/>
      <c r="TLC30" s="251"/>
      <c r="TLD30" s="250"/>
      <c r="TLE30" s="251"/>
      <c r="TLF30" s="251"/>
      <c r="TLG30" s="251"/>
      <c r="TLH30" s="251"/>
      <c r="TLI30" s="250"/>
      <c r="TLJ30" s="251"/>
      <c r="TLK30" s="251"/>
      <c r="TLL30" s="251"/>
      <c r="TLM30" s="251"/>
      <c r="TLN30" s="250"/>
      <c r="TLO30" s="251"/>
      <c r="TLP30" s="251"/>
      <c r="TLQ30" s="251"/>
      <c r="TLR30" s="251"/>
      <c r="TLS30" s="250"/>
      <c r="TLT30" s="251"/>
      <c r="TLU30" s="251"/>
      <c r="TLV30" s="251"/>
      <c r="TLW30" s="251"/>
      <c r="TLX30" s="250"/>
      <c r="TLY30" s="251"/>
      <c r="TLZ30" s="251"/>
      <c r="TMA30" s="251"/>
      <c r="TMB30" s="251"/>
      <c r="TMC30" s="250"/>
      <c r="TMD30" s="251"/>
      <c r="TME30" s="251"/>
      <c r="TMF30" s="251"/>
      <c r="TMG30" s="251"/>
      <c r="TMH30" s="250"/>
      <c r="TMI30" s="251"/>
      <c r="TMJ30" s="251"/>
      <c r="TMK30" s="251"/>
      <c r="TML30" s="251"/>
      <c r="TMM30" s="250"/>
      <c r="TMN30" s="251"/>
      <c r="TMO30" s="251"/>
      <c r="TMP30" s="251"/>
      <c r="TMQ30" s="251"/>
      <c r="TMR30" s="250"/>
      <c r="TMS30" s="251"/>
      <c r="TMT30" s="251"/>
      <c r="TMU30" s="251"/>
      <c r="TMV30" s="251"/>
      <c r="TMW30" s="250"/>
      <c r="TMX30" s="251"/>
      <c r="TMY30" s="251"/>
      <c r="TMZ30" s="251"/>
      <c r="TNA30" s="251"/>
      <c r="TNB30" s="250"/>
      <c r="TNC30" s="251"/>
      <c r="TND30" s="251"/>
      <c r="TNE30" s="251"/>
      <c r="TNF30" s="251"/>
      <c r="TNG30" s="250"/>
      <c r="TNH30" s="251"/>
      <c r="TNI30" s="251"/>
      <c r="TNJ30" s="251"/>
      <c r="TNK30" s="251"/>
      <c r="TNL30" s="250"/>
      <c r="TNM30" s="251"/>
      <c r="TNN30" s="251"/>
      <c r="TNO30" s="251"/>
      <c r="TNP30" s="251"/>
      <c r="TNQ30" s="250"/>
      <c r="TNR30" s="251"/>
      <c r="TNS30" s="251"/>
      <c r="TNT30" s="251"/>
      <c r="TNU30" s="251"/>
      <c r="TNV30" s="250"/>
      <c r="TNW30" s="251"/>
      <c r="TNX30" s="251"/>
      <c r="TNY30" s="251"/>
      <c r="TNZ30" s="251"/>
      <c r="TOA30" s="250"/>
      <c r="TOB30" s="251"/>
      <c r="TOC30" s="251"/>
      <c r="TOD30" s="251"/>
      <c r="TOE30" s="251"/>
      <c r="TOF30" s="250"/>
      <c r="TOG30" s="251"/>
      <c r="TOH30" s="251"/>
      <c r="TOI30" s="251"/>
      <c r="TOJ30" s="251"/>
      <c r="TOK30" s="250"/>
      <c r="TOL30" s="251"/>
      <c r="TOM30" s="251"/>
      <c r="TON30" s="251"/>
      <c r="TOO30" s="251"/>
      <c r="TOP30" s="250"/>
      <c r="TOQ30" s="251"/>
      <c r="TOR30" s="251"/>
      <c r="TOS30" s="251"/>
      <c r="TOT30" s="251"/>
      <c r="TOU30" s="250"/>
      <c r="TOV30" s="251"/>
      <c r="TOW30" s="251"/>
      <c r="TOX30" s="251"/>
      <c r="TOY30" s="251"/>
      <c r="TOZ30" s="250"/>
      <c r="TPA30" s="251"/>
      <c r="TPB30" s="251"/>
      <c r="TPC30" s="251"/>
      <c r="TPD30" s="251"/>
      <c r="TPE30" s="250"/>
      <c r="TPF30" s="251"/>
      <c r="TPG30" s="251"/>
      <c r="TPH30" s="251"/>
      <c r="TPI30" s="251"/>
      <c r="TPJ30" s="250"/>
      <c r="TPK30" s="251"/>
      <c r="TPL30" s="251"/>
      <c r="TPM30" s="251"/>
      <c r="TPN30" s="251"/>
      <c r="TPO30" s="250"/>
      <c r="TPP30" s="251"/>
      <c r="TPQ30" s="251"/>
      <c r="TPR30" s="251"/>
      <c r="TPS30" s="251"/>
      <c r="TPT30" s="250"/>
      <c r="TPU30" s="251"/>
      <c r="TPV30" s="251"/>
      <c r="TPW30" s="251"/>
      <c r="TPX30" s="251"/>
      <c r="TPY30" s="250"/>
      <c r="TPZ30" s="251"/>
      <c r="TQA30" s="251"/>
      <c r="TQB30" s="251"/>
      <c r="TQC30" s="251"/>
      <c r="TQD30" s="250"/>
      <c r="TQE30" s="251"/>
      <c r="TQF30" s="251"/>
      <c r="TQG30" s="251"/>
      <c r="TQH30" s="251"/>
      <c r="TQI30" s="250"/>
      <c r="TQJ30" s="251"/>
      <c r="TQK30" s="251"/>
      <c r="TQL30" s="251"/>
      <c r="TQM30" s="251"/>
      <c r="TQN30" s="250"/>
      <c r="TQO30" s="251"/>
      <c r="TQP30" s="251"/>
      <c r="TQQ30" s="251"/>
      <c r="TQR30" s="251"/>
      <c r="TQS30" s="250"/>
      <c r="TQT30" s="251"/>
      <c r="TQU30" s="251"/>
      <c r="TQV30" s="251"/>
      <c r="TQW30" s="251"/>
      <c r="TQX30" s="250"/>
      <c r="TQY30" s="251"/>
      <c r="TQZ30" s="251"/>
      <c r="TRA30" s="251"/>
      <c r="TRB30" s="251"/>
      <c r="TRC30" s="250"/>
      <c r="TRD30" s="251"/>
      <c r="TRE30" s="251"/>
      <c r="TRF30" s="251"/>
      <c r="TRG30" s="251"/>
      <c r="TRH30" s="250"/>
      <c r="TRI30" s="251"/>
      <c r="TRJ30" s="251"/>
      <c r="TRK30" s="251"/>
      <c r="TRL30" s="251"/>
      <c r="TRM30" s="250"/>
      <c r="TRN30" s="251"/>
      <c r="TRO30" s="251"/>
      <c r="TRP30" s="251"/>
      <c r="TRQ30" s="251"/>
      <c r="TRR30" s="250"/>
      <c r="TRS30" s="251"/>
      <c r="TRT30" s="251"/>
      <c r="TRU30" s="251"/>
      <c r="TRV30" s="251"/>
      <c r="TRW30" s="250"/>
      <c r="TRX30" s="251"/>
      <c r="TRY30" s="251"/>
      <c r="TRZ30" s="251"/>
      <c r="TSA30" s="251"/>
      <c r="TSB30" s="250"/>
      <c r="TSC30" s="251"/>
      <c r="TSD30" s="251"/>
      <c r="TSE30" s="251"/>
      <c r="TSF30" s="251"/>
      <c r="TSG30" s="250"/>
      <c r="TSH30" s="251"/>
      <c r="TSI30" s="251"/>
      <c r="TSJ30" s="251"/>
      <c r="TSK30" s="251"/>
      <c r="TSL30" s="250"/>
      <c r="TSM30" s="251"/>
      <c r="TSN30" s="251"/>
      <c r="TSO30" s="251"/>
      <c r="TSP30" s="251"/>
      <c r="TSQ30" s="250"/>
      <c r="TSR30" s="251"/>
      <c r="TSS30" s="251"/>
      <c r="TST30" s="251"/>
      <c r="TSU30" s="251"/>
      <c r="TSV30" s="250"/>
      <c r="TSW30" s="251"/>
      <c r="TSX30" s="251"/>
      <c r="TSY30" s="251"/>
      <c r="TSZ30" s="251"/>
      <c r="TTA30" s="250"/>
      <c r="TTB30" s="251"/>
      <c r="TTC30" s="251"/>
      <c r="TTD30" s="251"/>
      <c r="TTE30" s="251"/>
      <c r="TTF30" s="250"/>
      <c r="TTG30" s="251"/>
      <c r="TTH30" s="251"/>
      <c r="TTI30" s="251"/>
      <c r="TTJ30" s="251"/>
      <c r="TTK30" s="250"/>
      <c r="TTL30" s="251"/>
      <c r="TTM30" s="251"/>
      <c r="TTN30" s="251"/>
      <c r="TTO30" s="251"/>
      <c r="TTP30" s="250"/>
      <c r="TTQ30" s="251"/>
      <c r="TTR30" s="251"/>
      <c r="TTS30" s="251"/>
      <c r="TTT30" s="251"/>
      <c r="TTU30" s="250"/>
      <c r="TTV30" s="251"/>
      <c r="TTW30" s="251"/>
      <c r="TTX30" s="251"/>
      <c r="TTY30" s="251"/>
      <c r="TTZ30" s="250"/>
      <c r="TUA30" s="251"/>
      <c r="TUB30" s="251"/>
      <c r="TUC30" s="251"/>
      <c r="TUD30" s="251"/>
      <c r="TUE30" s="250"/>
      <c r="TUF30" s="251"/>
      <c r="TUG30" s="251"/>
      <c r="TUH30" s="251"/>
      <c r="TUI30" s="251"/>
      <c r="TUJ30" s="250"/>
      <c r="TUK30" s="251"/>
      <c r="TUL30" s="251"/>
      <c r="TUM30" s="251"/>
      <c r="TUN30" s="251"/>
      <c r="TUO30" s="250"/>
      <c r="TUP30" s="251"/>
      <c r="TUQ30" s="251"/>
      <c r="TUR30" s="251"/>
      <c r="TUS30" s="251"/>
      <c r="TUT30" s="250"/>
      <c r="TUU30" s="251"/>
      <c r="TUV30" s="251"/>
      <c r="TUW30" s="251"/>
      <c r="TUX30" s="251"/>
      <c r="TUY30" s="250"/>
      <c r="TUZ30" s="251"/>
      <c r="TVA30" s="251"/>
      <c r="TVB30" s="251"/>
      <c r="TVC30" s="251"/>
      <c r="TVD30" s="250"/>
      <c r="TVE30" s="251"/>
      <c r="TVF30" s="251"/>
      <c r="TVG30" s="251"/>
      <c r="TVH30" s="251"/>
      <c r="TVI30" s="250"/>
      <c r="TVJ30" s="251"/>
      <c r="TVK30" s="251"/>
      <c r="TVL30" s="251"/>
      <c r="TVM30" s="251"/>
      <c r="TVN30" s="250"/>
      <c r="TVO30" s="251"/>
      <c r="TVP30" s="251"/>
      <c r="TVQ30" s="251"/>
      <c r="TVR30" s="251"/>
      <c r="TVS30" s="250"/>
      <c r="TVT30" s="251"/>
      <c r="TVU30" s="251"/>
      <c r="TVV30" s="251"/>
      <c r="TVW30" s="251"/>
      <c r="TVX30" s="250"/>
      <c r="TVY30" s="251"/>
      <c r="TVZ30" s="251"/>
      <c r="TWA30" s="251"/>
      <c r="TWB30" s="251"/>
      <c r="TWC30" s="250"/>
      <c r="TWD30" s="251"/>
      <c r="TWE30" s="251"/>
      <c r="TWF30" s="251"/>
      <c r="TWG30" s="251"/>
      <c r="TWH30" s="250"/>
      <c r="TWI30" s="251"/>
      <c r="TWJ30" s="251"/>
      <c r="TWK30" s="251"/>
      <c r="TWL30" s="251"/>
      <c r="TWM30" s="250"/>
      <c r="TWN30" s="251"/>
      <c r="TWO30" s="251"/>
      <c r="TWP30" s="251"/>
      <c r="TWQ30" s="251"/>
      <c r="TWR30" s="250"/>
      <c r="TWS30" s="251"/>
      <c r="TWT30" s="251"/>
      <c r="TWU30" s="251"/>
      <c r="TWV30" s="251"/>
      <c r="TWW30" s="250"/>
      <c r="TWX30" s="251"/>
      <c r="TWY30" s="251"/>
      <c r="TWZ30" s="251"/>
      <c r="TXA30" s="251"/>
      <c r="TXB30" s="250"/>
      <c r="TXC30" s="251"/>
      <c r="TXD30" s="251"/>
      <c r="TXE30" s="251"/>
      <c r="TXF30" s="251"/>
      <c r="TXG30" s="250"/>
      <c r="TXH30" s="251"/>
      <c r="TXI30" s="251"/>
      <c r="TXJ30" s="251"/>
      <c r="TXK30" s="251"/>
      <c r="TXL30" s="250"/>
      <c r="TXM30" s="251"/>
      <c r="TXN30" s="251"/>
      <c r="TXO30" s="251"/>
      <c r="TXP30" s="251"/>
      <c r="TXQ30" s="250"/>
      <c r="TXR30" s="251"/>
      <c r="TXS30" s="251"/>
      <c r="TXT30" s="251"/>
      <c r="TXU30" s="251"/>
      <c r="TXV30" s="250"/>
      <c r="TXW30" s="251"/>
      <c r="TXX30" s="251"/>
      <c r="TXY30" s="251"/>
      <c r="TXZ30" s="251"/>
      <c r="TYA30" s="250"/>
      <c r="TYB30" s="251"/>
      <c r="TYC30" s="251"/>
      <c r="TYD30" s="251"/>
      <c r="TYE30" s="251"/>
      <c r="TYF30" s="250"/>
      <c r="TYG30" s="251"/>
      <c r="TYH30" s="251"/>
      <c r="TYI30" s="251"/>
      <c r="TYJ30" s="251"/>
      <c r="TYK30" s="250"/>
      <c r="TYL30" s="251"/>
      <c r="TYM30" s="251"/>
      <c r="TYN30" s="251"/>
      <c r="TYO30" s="251"/>
      <c r="TYP30" s="250"/>
      <c r="TYQ30" s="251"/>
      <c r="TYR30" s="251"/>
      <c r="TYS30" s="251"/>
      <c r="TYT30" s="251"/>
      <c r="TYU30" s="250"/>
      <c r="TYV30" s="251"/>
      <c r="TYW30" s="251"/>
      <c r="TYX30" s="251"/>
      <c r="TYY30" s="251"/>
      <c r="TYZ30" s="250"/>
      <c r="TZA30" s="251"/>
      <c r="TZB30" s="251"/>
      <c r="TZC30" s="251"/>
      <c r="TZD30" s="251"/>
      <c r="TZE30" s="250"/>
      <c r="TZF30" s="251"/>
      <c r="TZG30" s="251"/>
      <c r="TZH30" s="251"/>
      <c r="TZI30" s="251"/>
      <c r="TZJ30" s="250"/>
      <c r="TZK30" s="251"/>
      <c r="TZL30" s="251"/>
      <c r="TZM30" s="251"/>
      <c r="TZN30" s="251"/>
      <c r="TZO30" s="250"/>
      <c r="TZP30" s="251"/>
      <c r="TZQ30" s="251"/>
      <c r="TZR30" s="251"/>
      <c r="TZS30" s="251"/>
      <c r="TZT30" s="250"/>
      <c r="TZU30" s="251"/>
      <c r="TZV30" s="251"/>
      <c r="TZW30" s="251"/>
      <c r="TZX30" s="251"/>
      <c r="TZY30" s="250"/>
      <c r="TZZ30" s="251"/>
      <c r="UAA30" s="251"/>
      <c r="UAB30" s="251"/>
      <c r="UAC30" s="251"/>
      <c r="UAD30" s="250"/>
      <c r="UAE30" s="251"/>
      <c r="UAF30" s="251"/>
      <c r="UAG30" s="251"/>
      <c r="UAH30" s="251"/>
      <c r="UAI30" s="250"/>
      <c r="UAJ30" s="251"/>
      <c r="UAK30" s="251"/>
      <c r="UAL30" s="251"/>
      <c r="UAM30" s="251"/>
      <c r="UAN30" s="250"/>
      <c r="UAO30" s="251"/>
      <c r="UAP30" s="251"/>
      <c r="UAQ30" s="251"/>
      <c r="UAR30" s="251"/>
      <c r="UAS30" s="250"/>
      <c r="UAT30" s="251"/>
      <c r="UAU30" s="251"/>
      <c r="UAV30" s="251"/>
      <c r="UAW30" s="251"/>
      <c r="UAX30" s="250"/>
      <c r="UAY30" s="251"/>
      <c r="UAZ30" s="251"/>
      <c r="UBA30" s="251"/>
      <c r="UBB30" s="251"/>
      <c r="UBC30" s="250"/>
      <c r="UBD30" s="251"/>
      <c r="UBE30" s="251"/>
      <c r="UBF30" s="251"/>
      <c r="UBG30" s="251"/>
      <c r="UBH30" s="250"/>
      <c r="UBI30" s="251"/>
      <c r="UBJ30" s="251"/>
      <c r="UBK30" s="251"/>
      <c r="UBL30" s="251"/>
      <c r="UBM30" s="250"/>
      <c r="UBN30" s="251"/>
      <c r="UBO30" s="251"/>
      <c r="UBP30" s="251"/>
      <c r="UBQ30" s="251"/>
      <c r="UBR30" s="250"/>
      <c r="UBS30" s="251"/>
      <c r="UBT30" s="251"/>
      <c r="UBU30" s="251"/>
      <c r="UBV30" s="251"/>
      <c r="UBW30" s="250"/>
      <c r="UBX30" s="251"/>
      <c r="UBY30" s="251"/>
      <c r="UBZ30" s="251"/>
      <c r="UCA30" s="251"/>
      <c r="UCB30" s="250"/>
      <c r="UCC30" s="251"/>
      <c r="UCD30" s="251"/>
      <c r="UCE30" s="251"/>
      <c r="UCF30" s="251"/>
      <c r="UCG30" s="250"/>
      <c r="UCH30" s="251"/>
      <c r="UCI30" s="251"/>
      <c r="UCJ30" s="251"/>
      <c r="UCK30" s="251"/>
      <c r="UCL30" s="250"/>
      <c r="UCM30" s="251"/>
      <c r="UCN30" s="251"/>
      <c r="UCO30" s="251"/>
      <c r="UCP30" s="251"/>
      <c r="UCQ30" s="250"/>
      <c r="UCR30" s="251"/>
      <c r="UCS30" s="251"/>
      <c r="UCT30" s="251"/>
      <c r="UCU30" s="251"/>
      <c r="UCV30" s="250"/>
      <c r="UCW30" s="251"/>
      <c r="UCX30" s="251"/>
      <c r="UCY30" s="251"/>
      <c r="UCZ30" s="251"/>
      <c r="UDA30" s="250"/>
      <c r="UDB30" s="251"/>
      <c r="UDC30" s="251"/>
      <c r="UDD30" s="251"/>
      <c r="UDE30" s="251"/>
      <c r="UDF30" s="250"/>
      <c r="UDG30" s="251"/>
      <c r="UDH30" s="251"/>
      <c r="UDI30" s="251"/>
      <c r="UDJ30" s="251"/>
      <c r="UDK30" s="250"/>
      <c r="UDL30" s="251"/>
      <c r="UDM30" s="251"/>
      <c r="UDN30" s="251"/>
      <c r="UDO30" s="251"/>
      <c r="UDP30" s="250"/>
      <c r="UDQ30" s="251"/>
      <c r="UDR30" s="251"/>
      <c r="UDS30" s="251"/>
      <c r="UDT30" s="251"/>
      <c r="UDU30" s="250"/>
      <c r="UDV30" s="251"/>
      <c r="UDW30" s="251"/>
      <c r="UDX30" s="251"/>
      <c r="UDY30" s="251"/>
      <c r="UDZ30" s="250"/>
      <c r="UEA30" s="251"/>
      <c r="UEB30" s="251"/>
      <c r="UEC30" s="251"/>
      <c r="UED30" s="251"/>
      <c r="UEE30" s="250"/>
      <c r="UEF30" s="251"/>
      <c r="UEG30" s="251"/>
      <c r="UEH30" s="251"/>
      <c r="UEI30" s="251"/>
      <c r="UEJ30" s="250"/>
      <c r="UEK30" s="251"/>
      <c r="UEL30" s="251"/>
      <c r="UEM30" s="251"/>
      <c r="UEN30" s="251"/>
      <c r="UEO30" s="250"/>
      <c r="UEP30" s="251"/>
      <c r="UEQ30" s="251"/>
      <c r="UER30" s="251"/>
      <c r="UES30" s="251"/>
      <c r="UET30" s="250"/>
      <c r="UEU30" s="251"/>
      <c r="UEV30" s="251"/>
      <c r="UEW30" s="251"/>
      <c r="UEX30" s="251"/>
      <c r="UEY30" s="250"/>
      <c r="UEZ30" s="251"/>
      <c r="UFA30" s="251"/>
      <c r="UFB30" s="251"/>
      <c r="UFC30" s="251"/>
      <c r="UFD30" s="250"/>
      <c r="UFE30" s="251"/>
      <c r="UFF30" s="251"/>
      <c r="UFG30" s="251"/>
      <c r="UFH30" s="251"/>
      <c r="UFI30" s="250"/>
      <c r="UFJ30" s="251"/>
      <c r="UFK30" s="251"/>
      <c r="UFL30" s="251"/>
      <c r="UFM30" s="251"/>
      <c r="UFN30" s="250"/>
      <c r="UFO30" s="251"/>
      <c r="UFP30" s="251"/>
      <c r="UFQ30" s="251"/>
      <c r="UFR30" s="251"/>
      <c r="UFS30" s="250"/>
      <c r="UFT30" s="251"/>
      <c r="UFU30" s="251"/>
      <c r="UFV30" s="251"/>
      <c r="UFW30" s="251"/>
      <c r="UFX30" s="250"/>
      <c r="UFY30" s="251"/>
      <c r="UFZ30" s="251"/>
      <c r="UGA30" s="251"/>
      <c r="UGB30" s="251"/>
      <c r="UGC30" s="250"/>
      <c r="UGD30" s="251"/>
      <c r="UGE30" s="251"/>
      <c r="UGF30" s="251"/>
      <c r="UGG30" s="251"/>
      <c r="UGH30" s="250"/>
      <c r="UGI30" s="251"/>
      <c r="UGJ30" s="251"/>
      <c r="UGK30" s="251"/>
      <c r="UGL30" s="251"/>
      <c r="UGM30" s="250"/>
      <c r="UGN30" s="251"/>
      <c r="UGO30" s="251"/>
      <c r="UGP30" s="251"/>
      <c r="UGQ30" s="251"/>
      <c r="UGR30" s="250"/>
      <c r="UGS30" s="251"/>
      <c r="UGT30" s="251"/>
      <c r="UGU30" s="251"/>
      <c r="UGV30" s="251"/>
      <c r="UGW30" s="250"/>
      <c r="UGX30" s="251"/>
      <c r="UGY30" s="251"/>
      <c r="UGZ30" s="251"/>
      <c r="UHA30" s="251"/>
      <c r="UHB30" s="250"/>
      <c r="UHC30" s="251"/>
      <c r="UHD30" s="251"/>
      <c r="UHE30" s="251"/>
      <c r="UHF30" s="251"/>
      <c r="UHG30" s="250"/>
      <c r="UHH30" s="251"/>
      <c r="UHI30" s="251"/>
      <c r="UHJ30" s="251"/>
      <c r="UHK30" s="251"/>
      <c r="UHL30" s="250"/>
      <c r="UHM30" s="251"/>
      <c r="UHN30" s="251"/>
      <c r="UHO30" s="251"/>
      <c r="UHP30" s="251"/>
      <c r="UHQ30" s="250"/>
      <c r="UHR30" s="251"/>
      <c r="UHS30" s="251"/>
      <c r="UHT30" s="251"/>
      <c r="UHU30" s="251"/>
      <c r="UHV30" s="250"/>
      <c r="UHW30" s="251"/>
      <c r="UHX30" s="251"/>
      <c r="UHY30" s="251"/>
      <c r="UHZ30" s="251"/>
      <c r="UIA30" s="250"/>
      <c r="UIB30" s="251"/>
      <c r="UIC30" s="251"/>
      <c r="UID30" s="251"/>
      <c r="UIE30" s="251"/>
      <c r="UIF30" s="250"/>
      <c r="UIG30" s="251"/>
      <c r="UIH30" s="251"/>
      <c r="UII30" s="251"/>
      <c r="UIJ30" s="251"/>
      <c r="UIK30" s="250"/>
      <c r="UIL30" s="251"/>
      <c r="UIM30" s="251"/>
      <c r="UIN30" s="251"/>
      <c r="UIO30" s="251"/>
      <c r="UIP30" s="250"/>
      <c r="UIQ30" s="251"/>
      <c r="UIR30" s="251"/>
      <c r="UIS30" s="251"/>
      <c r="UIT30" s="251"/>
      <c r="UIU30" s="250"/>
      <c r="UIV30" s="251"/>
      <c r="UIW30" s="251"/>
      <c r="UIX30" s="251"/>
      <c r="UIY30" s="251"/>
      <c r="UIZ30" s="250"/>
      <c r="UJA30" s="251"/>
      <c r="UJB30" s="251"/>
      <c r="UJC30" s="251"/>
      <c r="UJD30" s="251"/>
      <c r="UJE30" s="250"/>
      <c r="UJF30" s="251"/>
      <c r="UJG30" s="251"/>
      <c r="UJH30" s="251"/>
      <c r="UJI30" s="251"/>
      <c r="UJJ30" s="250"/>
      <c r="UJK30" s="251"/>
      <c r="UJL30" s="251"/>
      <c r="UJM30" s="251"/>
      <c r="UJN30" s="251"/>
      <c r="UJO30" s="250"/>
      <c r="UJP30" s="251"/>
      <c r="UJQ30" s="251"/>
      <c r="UJR30" s="251"/>
      <c r="UJS30" s="251"/>
      <c r="UJT30" s="250"/>
      <c r="UJU30" s="251"/>
      <c r="UJV30" s="251"/>
      <c r="UJW30" s="251"/>
      <c r="UJX30" s="251"/>
      <c r="UJY30" s="250"/>
      <c r="UJZ30" s="251"/>
      <c r="UKA30" s="251"/>
      <c r="UKB30" s="251"/>
      <c r="UKC30" s="251"/>
      <c r="UKD30" s="250"/>
      <c r="UKE30" s="251"/>
      <c r="UKF30" s="251"/>
      <c r="UKG30" s="251"/>
      <c r="UKH30" s="251"/>
      <c r="UKI30" s="250"/>
      <c r="UKJ30" s="251"/>
      <c r="UKK30" s="251"/>
      <c r="UKL30" s="251"/>
      <c r="UKM30" s="251"/>
      <c r="UKN30" s="250"/>
      <c r="UKO30" s="251"/>
      <c r="UKP30" s="251"/>
      <c r="UKQ30" s="251"/>
      <c r="UKR30" s="251"/>
      <c r="UKS30" s="250"/>
      <c r="UKT30" s="251"/>
      <c r="UKU30" s="251"/>
      <c r="UKV30" s="251"/>
      <c r="UKW30" s="251"/>
      <c r="UKX30" s="250"/>
      <c r="UKY30" s="251"/>
      <c r="UKZ30" s="251"/>
      <c r="ULA30" s="251"/>
      <c r="ULB30" s="251"/>
      <c r="ULC30" s="250"/>
      <c r="ULD30" s="251"/>
      <c r="ULE30" s="251"/>
      <c r="ULF30" s="251"/>
      <c r="ULG30" s="251"/>
      <c r="ULH30" s="250"/>
      <c r="ULI30" s="251"/>
      <c r="ULJ30" s="251"/>
      <c r="ULK30" s="251"/>
      <c r="ULL30" s="251"/>
      <c r="ULM30" s="250"/>
      <c r="ULN30" s="251"/>
      <c r="ULO30" s="251"/>
      <c r="ULP30" s="251"/>
      <c r="ULQ30" s="251"/>
      <c r="ULR30" s="250"/>
      <c r="ULS30" s="251"/>
      <c r="ULT30" s="251"/>
      <c r="ULU30" s="251"/>
      <c r="ULV30" s="251"/>
      <c r="ULW30" s="250"/>
      <c r="ULX30" s="251"/>
      <c r="ULY30" s="251"/>
      <c r="ULZ30" s="251"/>
      <c r="UMA30" s="251"/>
      <c r="UMB30" s="250"/>
      <c r="UMC30" s="251"/>
      <c r="UMD30" s="251"/>
      <c r="UME30" s="251"/>
      <c r="UMF30" s="251"/>
      <c r="UMG30" s="250"/>
      <c r="UMH30" s="251"/>
      <c r="UMI30" s="251"/>
      <c r="UMJ30" s="251"/>
      <c r="UMK30" s="251"/>
      <c r="UML30" s="250"/>
      <c r="UMM30" s="251"/>
      <c r="UMN30" s="251"/>
      <c r="UMO30" s="251"/>
      <c r="UMP30" s="251"/>
      <c r="UMQ30" s="250"/>
      <c r="UMR30" s="251"/>
      <c r="UMS30" s="251"/>
      <c r="UMT30" s="251"/>
      <c r="UMU30" s="251"/>
      <c r="UMV30" s="250"/>
      <c r="UMW30" s="251"/>
      <c r="UMX30" s="251"/>
      <c r="UMY30" s="251"/>
      <c r="UMZ30" s="251"/>
      <c r="UNA30" s="250"/>
      <c r="UNB30" s="251"/>
      <c r="UNC30" s="251"/>
      <c r="UND30" s="251"/>
      <c r="UNE30" s="251"/>
      <c r="UNF30" s="250"/>
      <c r="UNG30" s="251"/>
      <c r="UNH30" s="251"/>
      <c r="UNI30" s="251"/>
      <c r="UNJ30" s="251"/>
      <c r="UNK30" s="250"/>
      <c r="UNL30" s="251"/>
      <c r="UNM30" s="251"/>
      <c r="UNN30" s="251"/>
      <c r="UNO30" s="251"/>
      <c r="UNP30" s="250"/>
      <c r="UNQ30" s="251"/>
      <c r="UNR30" s="251"/>
      <c r="UNS30" s="251"/>
      <c r="UNT30" s="251"/>
      <c r="UNU30" s="250"/>
      <c r="UNV30" s="251"/>
      <c r="UNW30" s="251"/>
      <c r="UNX30" s="251"/>
      <c r="UNY30" s="251"/>
      <c r="UNZ30" s="250"/>
      <c r="UOA30" s="251"/>
      <c r="UOB30" s="251"/>
      <c r="UOC30" s="251"/>
      <c r="UOD30" s="251"/>
      <c r="UOE30" s="250"/>
      <c r="UOF30" s="251"/>
      <c r="UOG30" s="251"/>
      <c r="UOH30" s="251"/>
      <c r="UOI30" s="251"/>
      <c r="UOJ30" s="250"/>
      <c r="UOK30" s="251"/>
      <c r="UOL30" s="251"/>
      <c r="UOM30" s="251"/>
      <c r="UON30" s="251"/>
      <c r="UOO30" s="250"/>
      <c r="UOP30" s="251"/>
      <c r="UOQ30" s="251"/>
      <c r="UOR30" s="251"/>
      <c r="UOS30" s="251"/>
      <c r="UOT30" s="250"/>
      <c r="UOU30" s="251"/>
      <c r="UOV30" s="251"/>
      <c r="UOW30" s="251"/>
      <c r="UOX30" s="251"/>
      <c r="UOY30" s="250"/>
      <c r="UOZ30" s="251"/>
      <c r="UPA30" s="251"/>
      <c r="UPB30" s="251"/>
      <c r="UPC30" s="251"/>
      <c r="UPD30" s="250"/>
      <c r="UPE30" s="251"/>
      <c r="UPF30" s="251"/>
      <c r="UPG30" s="251"/>
      <c r="UPH30" s="251"/>
      <c r="UPI30" s="250"/>
      <c r="UPJ30" s="251"/>
      <c r="UPK30" s="251"/>
      <c r="UPL30" s="251"/>
      <c r="UPM30" s="251"/>
      <c r="UPN30" s="250"/>
      <c r="UPO30" s="251"/>
      <c r="UPP30" s="251"/>
      <c r="UPQ30" s="251"/>
      <c r="UPR30" s="251"/>
      <c r="UPS30" s="250"/>
      <c r="UPT30" s="251"/>
      <c r="UPU30" s="251"/>
      <c r="UPV30" s="251"/>
      <c r="UPW30" s="251"/>
      <c r="UPX30" s="250"/>
      <c r="UPY30" s="251"/>
      <c r="UPZ30" s="251"/>
      <c r="UQA30" s="251"/>
      <c r="UQB30" s="251"/>
      <c r="UQC30" s="250"/>
      <c r="UQD30" s="251"/>
      <c r="UQE30" s="251"/>
      <c r="UQF30" s="251"/>
      <c r="UQG30" s="251"/>
      <c r="UQH30" s="250"/>
      <c r="UQI30" s="251"/>
      <c r="UQJ30" s="251"/>
      <c r="UQK30" s="251"/>
      <c r="UQL30" s="251"/>
      <c r="UQM30" s="250"/>
      <c r="UQN30" s="251"/>
      <c r="UQO30" s="251"/>
      <c r="UQP30" s="251"/>
      <c r="UQQ30" s="251"/>
      <c r="UQR30" s="250"/>
      <c r="UQS30" s="251"/>
      <c r="UQT30" s="251"/>
      <c r="UQU30" s="251"/>
      <c r="UQV30" s="251"/>
      <c r="UQW30" s="250"/>
      <c r="UQX30" s="251"/>
      <c r="UQY30" s="251"/>
      <c r="UQZ30" s="251"/>
      <c r="URA30" s="251"/>
      <c r="URB30" s="250"/>
      <c r="URC30" s="251"/>
      <c r="URD30" s="251"/>
      <c r="URE30" s="251"/>
      <c r="URF30" s="251"/>
      <c r="URG30" s="250"/>
      <c r="URH30" s="251"/>
      <c r="URI30" s="251"/>
      <c r="URJ30" s="251"/>
      <c r="URK30" s="251"/>
      <c r="URL30" s="250"/>
      <c r="URM30" s="251"/>
      <c r="URN30" s="251"/>
      <c r="URO30" s="251"/>
      <c r="URP30" s="251"/>
      <c r="URQ30" s="250"/>
      <c r="URR30" s="251"/>
      <c r="URS30" s="251"/>
      <c r="URT30" s="251"/>
      <c r="URU30" s="251"/>
      <c r="URV30" s="250"/>
      <c r="URW30" s="251"/>
      <c r="URX30" s="251"/>
      <c r="URY30" s="251"/>
      <c r="URZ30" s="251"/>
      <c r="USA30" s="250"/>
      <c r="USB30" s="251"/>
      <c r="USC30" s="251"/>
      <c r="USD30" s="251"/>
      <c r="USE30" s="251"/>
      <c r="USF30" s="250"/>
      <c r="USG30" s="251"/>
      <c r="USH30" s="251"/>
      <c r="USI30" s="251"/>
      <c r="USJ30" s="251"/>
      <c r="USK30" s="250"/>
      <c r="USL30" s="251"/>
      <c r="USM30" s="251"/>
      <c r="USN30" s="251"/>
      <c r="USO30" s="251"/>
      <c r="USP30" s="250"/>
      <c r="USQ30" s="251"/>
      <c r="USR30" s="251"/>
      <c r="USS30" s="251"/>
      <c r="UST30" s="251"/>
      <c r="USU30" s="250"/>
      <c r="USV30" s="251"/>
      <c r="USW30" s="251"/>
      <c r="USX30" s="251"/>
      <c r="USY30" s="251"/>
      <c r="USZ30" s="250"/>
      <c r="UTA30" s="251"/>
      <c r="UTB30" s="251"/>
      <c r="UTC30" s="251"/>
      <c r="UTD30" s="251"/>
      <c r="UTE30" s="250"/>
      <c r="UTF30" s="251"/>
      <c r="UTG30" s="251"/>
      <c r="UTH30" s="251"/>
      <c r="UTI30" s="251"/>
      <c r="UTJ30" s="250"/>
      <c r="UTK30" s="251"/>
      <c r="UTL30" s="251"/>
      <c r="UTM30" s="251"/>
      <c r="UTN30" s="251"/>
      <c r="UTO30" s="250"/>
      <c r="UTP30" s="251"/>
      <c r="UTQ30" s="251"/>
      <c r="UTR30" s="251"/>
      <c r="UTS30" s="251"/>
      <c r="UTT30" s="250"/>
      <c r="UTU30" s="251"/>
      <c r="UTV30" s="251"/>
      <c r="UTW30" s="251"/>
      <c r="UTX30" s="251"/>
      <c r="UTY30" s="250"/>
      <c r="UTZ30" s="251"/>
      <c r="UUA30" s="251"/>
      <c r="UUB30" s="251"/>
      <c r="UUC30" s="251"/>
      <c r="UUD30" s="250"/>
      <c r="UUE30" s="251"/>
      <c r="UUF30" s="251"/>
      <c r="UUG30" s="251"/>
      <c r="UUH30" s="251"/>
      <c r="UUI30" s="250"/>
      <c r="UUJ30" s="251"/>
      <c r="UUK30" s="251"/>
      <c r="UUL30" s="251"/>
      <c r="UUM30" s="251"/>
      <c r="UUN30" s="250"/>
      <c r="UUO30" s="251"/>
      <c r="UUP30" s="251"/>
      <c r="UUQ30" s="251"/>
      <c r="UUR30" s="251"/>
      <c r="UUS30" s="250"/>
      <c r="UUT30" s="251"/>
      <c r="UUU30" s="251"/>
      <c r="UUV30" s="251"/>
      <c r="UUW30" s="251"/>
      <c r="UUX30" s="250"/>
      <c r="UUY30" s="251"/>
      <c r="UUZ30" s="251"/>
      <c r="UVA30" s="251"/>
      <c r="UVB30" s="251"/>
      <c r="UVC30" s="250"/>
      <c r="UVD30" s="251"/>
      <c r="UVE30" s="251"/>
      <c r="UVF30" s="251"/>
      <c r="UVG30" s="251"/>
      <c r="UVH30" s="250"/>
      <c r="UVI30" s="251"/>
      <c r="UVJ30" s="251"/>
      <c r="UVK30" s="251"/>
      <c r="UVL30" s="251"/>
      <c r="UVM30" s="250"/>
      <c r="UVN30" s="251"/>
      <c r="UVO30" s="251"/>
      <c r="UVP30" s="251"/>
      <c r="UVQ30" s="251"/>
      <c r="UVR30" s="250"/>
      <c r="UVS30" s="251"/>
      <c r="UVT30" s="251"/>
      <c r="UVU30" s="251"/>
      <c r="UVV30" s="251"/>
      <c r="UVW30" s="250"/>
      <c r="UVX30" s="251"/>
      <c r="UVY30" s="251"/>
      <c r="UVZ30" s="251"/>
      <c r="UWA30" s="251"/>
      <c r="UWB30" s="250"/>
      <c r="UWC30" s="251"/>
      <c r="UWD30" s="251"/>
      <c r="UWE30" s="251"/>
      <c r="UWF30" s="251"/>
      <c r="UWG30" s="250"/>
      <c r="UWH30" s="251"/>
      <c r="UWI30" s="251"/>
      <c r="UWJ30" s="251"/>
      <c r="UWK30" s="251"/>
      <c r="UWL30" s="250"/>
      <c r="UWM30" s="251"/>
      <c r="UWN30" s="251"/>
      <c r="UWO30" s="251"/>
      <c r="UWP30" s="251"/>
      <c r="UWQ30" s="250"/>
      <c r="UWR30" s="251"/>
      <c r="UWS30" s="251"/>
      <c r="UWT30" s="251"/>
      <c r="UWU30" s="251"/>
      <c r="UWV30" s="250"/>
      <c r="UWW30" s="251"/>
      <c r="UWX30" s="251"/>
      <c r="UWY30" s="251"/>
      <c r="UWZ30" s="251"/>
      <c r="UXA30" s="250"/>
      <c r="UXB30" s="251"/>
      <c r="UXC30" s="251"/>
      <c r="UXD30" s="251"/>
      <c r="UXE30" s="251"/>
      <c r="UXF30" s="250"/>
      <c r="UXG30" s="251"/>
      <c r="UXH30" s="251"/>
      <c r="UXI30" s="251"/>
      <c r="UXJ30" s="251"/>
      <c r="UXK30" s="250"/>
      <c r="UXL30" s="251"/>
      <c r="UXM30" s="251"/>
      <c r="UXN30" s="251"/>
      <c r="UXO30" s="251"/>
      <c r="UXP30" s="250"/>
      <c r="UXQ30" s="251"/>
      <c r="UXR30" s="251"/>
      <c r="UXS30" s="251"/>
      <c r="UXT30" s="251"/>
      <c r="UXU30" s="250"/>
      <c r="UXV30" s="251"/>
      <c r="UXW30" s="251"/>
      <c r="UXX30" s="251"/>
      <c r="UXY30" s="251"/>
      <c r="UXZ30" s="250"/>
      <c r="UYA30" s="251"/>
      <c r="UYB30" s="251"/>
      <c r="UYC30" s="251"/>
      <c r="UYD30" s="251"/>
      <c r="UYE30" s="250"/>
      <c r="UYF30" s="251"/>
      <c r="UYG30" s="251"/>
      <c r="UYH30" s="251"/>
      <c r="UYI30" s="251"/>
      <c r="UYJ30" s="250"/>
      <c r="UYK30" s="251"/>
      <c r="UYL30" s="251"/>
      <c r="UYM30" s="251"/>
      <c r="UYN30" s="251"/>
      <c r="UYO30" s="250"/>
      <c r="UYP30" s="251"/>
      <c r="UYQ30" s="251"/>
      <c r="UYR30" s="251"/>
      <c r="UYS30" s="251"/>
      <c r="UYT30" s="250"/>
      <c r="UYU30" s="251"/>
      <c r="UYV30" s="251"/>
      <c r="UYW30" s="251"/>
      <c r="UYX30" s="251"/>
      <c r="UYY30" s="250"/>
      <c r="UYZ30" s="251"/>
      <c r="UZA30" s="251"/>
      <c r="UZB30" s="251"/>
      <c r="UZC30" s="251"/>
      <c r="UZD30" s="250"/>
      <c r="UZE30" s="251"/>
      <c r="UZF30" s="251"/>
      <c r="UZG30" s="251"/>
      <c r="UZH30" s="251"/>
      <c r="UZI30" s="250"/>
      <c r="UZJ30" s="251"/>
      <c r="UZK30" s="251"/>
      <c r="UZL30" s="251"/>
      <c r="UZM30" s="251"/>
      <c r="UZN30" s="250"/>
      <c r="UZO30" s="251"/>
      <c r="UZP30" s="251"/>
      <c r="UZQ30" s="251"/>
      <c r="UZR30" s="251"/>
      <c r="UZS30" s="250"/>
      <c r="UZT30" s="251"/>
      <c r="UZU30" s="251"/>
      <c r="UZV30" s="251"/>
      <c r="UZW30" s="251"/>
      <c r="UZX30" s="250"/>
      <c r="UZY30" s="251"/>
      <c r="UZZ30" s="251"/>
      <c r="VAA30" s="251"/>
      <c r="VAB30" s="251"/>
      <c r="VAC30" s="250"/>
      <c r="VAD30" s="251"/>
      <c r="VAE30" s="251"/>
      <c r="VAF30" s="251"/>
      <c r="VAG30" s="251"/>
      <c r="VAH30" s="250"/>
      <c r="VAI30" s="251"/>
      <c r="VAJ30" s="251"/>
      <c r="VAK30" s="251"/>
      <c r="VAL30" s="251"/>
      <c r="VAM30" s="250"/>
      <c r="VAN30" s="251"/>
      <c r="VAO30" s="251"/>
      <c r="VAP30" s="251"/>
      <c r="VAQ30" s="251"/>
      <c r="VAR30" s="250"/>
      <c r="VAS30" s="251"/>
      <c r="VAT30" s="251"/>
      <c r="VAU30" s="251"/>
      <c r="VAV30" s="251"/>
      <c r="VAW30" s="250"/>
      <c r="VAX30" s="251"/>
      <c r="VAY30" s="251"/>
      <c r="VAZ30" s="251"/>
      <c r="VBA30" s="251"/>
      <c r="VBB30" s="250"/>
      <c r="VBC30" s="251"/>
      <c r="VBD30" s="251"/>
      <c r="VBE30" s="251"/>
      <c r="VBF30" s="251"/>
      <c r="VBG30" s="250"/>
      <c r="VBH30" s="251"/>
      <c r="VBI30" s="251"/>
      <c r="VBJ30" s="251"/>
      <c r="VBK30" s="251"/>
      <c r="VBL30" s="250"/>
      <c r="VBM30" s="251"/>
      <c r="VBN30" s="251"/>
      <c r="VBO30" s="251"/>
      <c r="VBP30" s="251"/>
      <c r="VBQ30" s="250"/>
      <c r="VBR30" s="251"/>
      <c r="VBS30" s="251"/>
      <c r="VBT30" s="251"/>
      <c r="VBU30" s="251"/>
      <c r="VBV30" s="250"/>
      <c r="VBW30" s="251"/>
      <c r="VBX30" s="251"/>
      <c r="VBY30" s="251"/>
      <c r="VBZ30" s="251"/>
      <c r="VCA30" s="250"/>
      <c r="VCB30" s="251"/>
      <c r="VCC30" s="251"/>
      <c r="VCD30" s="251"/>
      <c r="VCE30" s="251"/>
      <c r="VCF30" s="250"/>
      <c r="VCG30" s="251"/>
      <c r="VCH30" s="251"/>
      <c r="VCI30" s="251"/>
      <c r="VCJ30" s="251"/>
      <c r="VCK30" s="250"/>
      <c r="VCL30" s="251"/>
      <c r="VCM30" s="251"/>
      <c r="VCN30" s="251"/>
      <c r="VCO30" s="251"/>
      <c r="VCP30" s="250"/>
      <c r="VCQ30" s="251"/>
      <c r="VCR30" s="251"/>
      <c r="VCS30" s="251"/>
      <c r="VCT30" s="251"/>
      <c r="VCU30" s="250"/>
      <c r="VCV30" s="251"/>
      <c r="VCW30" s="251"/>
      <c r="VCX30" s="251"/>
      <c r="VCY30" s="251"/>
      <c r="VCZ30" s="250"/>
      <c r="VDA30" s="251"/>
      <c r="VDB30" s="251"/>
      <c r="VDC30" s="251"/>
      <c r="VDD30" s="251"/>
      <c r="VDE30" s="250"/>
      <c r="VDF30" s="251"/>
      <c r="VDG30" s="251"/>
      <c r="VDH30" s="251"/>
      <c r="VDI30" s="251"/>
      <c r="VDJ30" s="250"/>
      <c r="VDK30" s="251"/>
      <c r="VDL30" s="251"/>
      <c r="VDM30" s="251"/>
      <c r="VDN30" s="251"/>
      <c r="VDO30" s="250"/>
      <c r="VDP30" s="251"/>
      <c r="VDQ30" s="251"/>
      <c r="VDR30" s="251"/>
      <c r="VDS30" s="251"/>
      <c r="VDT30" s="250"/>
      <c r="VDU30" s="251"/>
      <c r="VDV30" s="251"/>
      <c r="VDW30" s="251"/>
      <c r="VDX30" s="251"/>
      <c r="VDY30" s="250"/>
      <c r="VDZ30" s="251"/>
      <c r="VEA30" s="251"/>
      <c r="VEB30" s="251"/>
      <c r="VEC30" s="251"/>
      <c r="VED30" s="250"/>
      <c r="VEE30" s="251"/>
      <c r="VEF30" s="251"/>
      <c r="VEG30" s="251"/>
      <c r="VEH30" s="251"/>
      <c r="VEI30" s="250"/>
      <c r="VEJ30" s="251"/>
      <c r="VEK30" s="251"/>
      <c r="VEL30" s="251"/>
      <c r="VEM30" s="251"/>
      <c r="VEN30" s="250"/>
      <c r="VEO30" s="251"/>
      <c r="VEP30" s="251"/>
      <c r="VEQ30" s="251"/>
      <c r="VER30" s="251"/>
      <c r="VES30" s="250"/>
      <c r="VET30" s="251"/>
      <c r="VEU30" s="251"/>
      <c r="VEV30" s="251"/>
      <c r="VEW30" s="251"/>
      <c r="VEX30" s="250"/>
      <c r="VEY30" s="251"/>
      <c r="VEZ30" s="251"/>
      <c r="VFA30" s="251"/>
      <c r="VFB30" s="251"/>
      <c r="VFC30" s="250"/>
      <c r="VFD30" s="251"/>
      <c r="VFE30" s="251"/>
      <c r="VFF30" s="251"/>
      <c r="VFG30" s="251"/>
      <c r="VFH30" s="250"/>
      <c r="VFI30" s="251"/>
      <c r="VFJ30" s="251"/>
      <c r="VFK30" s="251"/>
      <c r="VFL30" s="251"/>
      <c r="VFM30" s="250"/>
      <c r="VFN30" s="251"/>
      <c r="VFO30" s="251"/>
      <c r="VFP30" s="251"/>
      <c r="VFQ30" s="251"/>
      <c r="VFR30" s="250"/>
      <c r="VFS30" s="251"/>
      <c r="VFT30" s="251"/>
      <c r="VFU30" s="251"/>
      <c r="VFV30" s="251"/>
      <c r="VFW30" s="250"/>
      <c r="VFX30" s="251"/>
      <c r="VFY30" s="251"/>
      <c r="VFZ30" s="251"/>
      <c r="VGA30" s="251"/>
      <c r="VGB30" s="250"/>
      <c r="VGC30" s="251"/>
      <c r="VGD30" s="251"/>
      <c r="VGE30" s="251"/>
      <c r="VGF30" s="251"/>
      <c r="VGG30" s="250"/>
      <c r="VGH30" s="251"/>
      <c r="VGI30" s="251"/>
      <c r="VGJ30" s="251"/>
      <c r="VGK30" s="251"/>
      <c r="VGL30" s="250"/>
      <c r="VGM30" s="251"/>
      <c r="VGN30" s="251"/>
      <c r="VGO30" s="251"/>
      <c r="VGP30" s="251"/>
      <c r="VGQ30" s="250"/>
      <c r="VGR30" s="251"/>
      <c r="VGS30" s="251"/>
      <c r="VGT30" s="251"/>
      <c r="VGU30" s="251"/>
      <c r="VGV30" s="250"/>
      <c r="VGW30" s="251"/>
      <c r="VGX30" s="251"/>
      <c r="VGY30" s="251"/>
      <c r="VGZ30" s="251"/>
      <c r="VHA30" s="250"/>
      <c r="VHB30" s="251"/>
      <c r="VHC30" s="251"/>
      <c r="VHD30" s="251"/>
      <c r="VHE30" s="251"/>
      <c r="VHF30" s="250"/>
      <c r="VHG30" s="251"/>
      <c r="VHH30" s="251"/>
      <c r="VHI30" s="251"/>
      <c r="VHJ30" s="251"/>
      <c r="VHK30" s="250"/>
      <c r="VHL30" s="251"/>
      <c r="VHM30" s="251"/>
      <c r="VHN30" s="251"/>
      <c r="VHO30" s="251"/>
      <c r="VHP30" s="250"/>
      <c r="VHQ30" s="251"/>
      <c r="VHR30" s="251"/>
      <c r="VHS30" s="251"/>
      <c r="VHT30" s="251"/>
      <c r="VHU30" s="250"/>
      <c r="VHV30" s="251"/>
      <c r="VHW30" s="251"/>
      <c r="VHX30" s="251"/>
      <c r="VHY30" s="251"/>
      <c r="VHZ30" s="250"/>
      <c r="VIA30" s="251"/>
      <c r="VIB30" s="251"/>
      <c r="VIC30" s="251"/>
      <c r="VID30" s="251"/>
      <c r="VIE30" s="250"/>
      <c r="VIF30" s="251"/>
      <c r="VIG30" s="251"/>
      <c r="VIH30" s="251"/>
      <c r="VII30" s="251"/>
      <c r="VIJ30" s="250"/>
      <c r="VIK30" s="251"/>
      <c r="VIL30" s="251"/>
      <c r="VIM30" s="251"/>
      <c r="VIN30" s="251"/>
      <c r="VIO30" s="250"/>
      <c r="VIP30" s="251"/>
      <c r="VIQ30" s="251"/>
      <c r="VIR30" s="251"/>
      <c r="VIS30" s="251"/>
      <c r="VIT30" s="250"/>
      <c r="VIU30" s="251"/>
      <c r="VIV30" s="251"/>
      <c r="VIW30" s="251"/>
      <c r="VIX30" s="251"/>
      <c r="VIY30" s="250"/>
      <c r="VIZ30" s="251"/>
      <c r="VJA30" s="251"/>
      <c r="VJB30" s="251"/>
      <c r="VJC30" s="251"/>
      <c r="VJD30" s="250"/>
      <c r="VJE30" s="251"/>
      <c r="VJF30" s="251"/>
      <c r="VJG30" s="251"/>
      <c r="VJH30" s="251"/>
      <c r="VJI30" s="250"/>
      <c r="VJJ30" s="251"/>
      <c r="VJK30" s="251"/>
      <c r="VJL30" s="251"/>
      <c r="VJM30" s="251"/>
      <c r="VJN30" s="250"/>
      <c r="VJO30" s="251"/>
      <c r="VJP30" s="251"/>
      <c r="VJQ30" s="251"/>
      <c r="VJR30" s="251"/>
      <c r="VJS30" s="250"/>
      <c r="VJT30" s="251"/>
      <c r="VJU30" s="251"/>
      <c r="VJV30" s="251"/>
      <c r="VJW30" s="251"/>
      <c r="VJX30" s="250"/>
      <c r="VJY30" s="251"/>
      <c r="VJZ30" s="251"/>
      <c r="VKA30" s="251"/>
      <c r="VKB30" s="251"/>
      <c r="VKC30" s="250"/>
      <c r="VKD30" s="251"/>
      <c r="VKE30" s="251"/>
      <c r="VKF30" s="251"/>
      <c r="VKG30" s="251"/>
      <c r="VKH30" s="250"/>
      <c r="VKI30" s="251"/>
      <c r="VKJ30" s="251"/>
      <c r="VKK30" s="251"/>
      <c r="VKL30" s="251"/>
      <c r="VKM30" s="250"/>
      <c r="VKN30" s="251"/>
      <c r="VKO30" s="251"/>
      <c r="VKP30" s="251"/>
      <c r="VKQ30" s="251"/>
      <c r="VKR30" s="250"/>
      <c r="VKS30" s="251"/>
      <c r="VKT30" s="251"/>
      <c r="VKU30" s="251"/>
      <c r="VKV30" s="251"/>
      <c r="VKW30" s="250"/>
      <c r="VKX30" s="251"/>
      <c r="VKY30" s="251"/>
      <c r="VKZ30" s="251"/>
      <c r="VLA30" s="251"/>
      <c r="VLB30" s="250"/>
      <c r="VLC30" s="251"/>
      <c r="VLD30" s="251"/>
      <c r="VLE30" s="251"/>
      <c r="VLF30" s="251"/>
      <c r="VLG30" s="250"/>
      <c r="VLH30" s="251"/>
      <c r="VLI30" s="251"/>
      <c r="VLJ30" s="251"/>
      <c r="VLK30" s="251"/>
      <c r="VLL30" s="250"/>
      <c r="VLM30" s="251"/>
      <c r="VLN30" s="251"/>
      <c r="VLO30" s="251"/>
      <c r="VLP30" s="251"/>
      <c r="VLQ30" s="250"/>
      <c r="VLR30" s="251"/>
      <c r="VLS30" s="251"/>
      <c r="VLT30" s="251"/>
      <c r="VLU30" s="251"/>
      <c r="VLV30" s="250"/>
      <c r="VLW30" s="251"/>
      <c r="VLX30" s="251"/>
      <c r="VLY30" s="251"/>
      <c r="VLZ30" s="251"/>
      <c r="VMA30" s="250"/>
      <c r="VMB30" s="251"/>
      <c r="VMC30" s="251"/>
      <c r="VMD30" s="251"/>
      <c r="VME30" s="251"/>
      <c r="VMF30" s="250"/>
      <c r="VMG30" s="251"/>
      <c r="VMH30" s="251"/>
      <c r="VMI30" s="251"/>
      <c r="VMJ30" s="251"/>
      <c r="VMK30" s="250"/>
      <c r="VML30" s="251"/>
      <c r="VMM30" s="251"/>
      <c r="VMN30" s="251"/>
      <c r="VMO30" s="251"/>
      <c r="VMP30" s="250"/>
      <c r="VMQ30" s="251"/>
      <c r="VMR30" s="251"/>
      <c r="VMS30" s="251"/>
      <c r="VMT30" s="251"/>
      <c r="VMU30" s="250"/>
      <c r="VMV30" s="251"/>
      <c r="VMW30" s="251"/>
      <c r="VMX30" s="251"/>
      <c r="VMY30" s="251"/>
      <c r="VMZ30" s="250"/>
      <c r="VNA30" s="251"/>
      <c r="VNB30" s="251"/>
      <c r="VNC30" s="251"/>
      <c r="VND30" s="251"/>
      <c r="VNE30" s="250"/>
      <c r="VNF30" s="251"/>
      <c r="VNG30" s="251"/>
      <c r="VNH30" s="251"/>
      <c r="VNI30" s="251"/>
      <c r="VNJ30" s="250"/>
      <c r="VNK30" s="251"/>
      <c r="VNL30" s="251"/>
      <c r="VNM30" s="251"/>
      <c r="VNN30" s="251"/>
      <c r="VNO30" s="250"/>
      <c r="VNP30" s="251"/>
      <c r="VNQ30" s="251"/>
      <c r="VNR30" s="251"/>
      <c r="VNS30" s="251"/>
      <c r="VNT30" s="250"/>
      <c r="VNU30" s="251"/>
      <c r="VNV30" s="251"/>
      <c r="VNW30" s="251"/>
      <c r="VNX30" s="251"/>
      <c r="VNY30" s="250"/>
      <c r="VNZ30" s="251"/>
      <c r="VOA30" s="251"/>
      <c r="VOB30" s="251"/>
      <c r="VOC30" s="251"/>
      <c r="VOD30" s="250"/>
      <c r="VOE30" s="251"/>
      <c r="VOF30" s="251"/>
      <c r="VOG30" s="251"/>
      <c r="VOH30" s="251"/>
      <c r="VOI30" s="250"/>
      <c r="VOJ30" s="251"/>
      <c r="VOK30" s="251"/>
      <c r="VOL30" s="251"/>
      <c r="VOM30" s="251"/>
      <c r="VON30" s="250"/>
      <c r="VOO30" s="251"/>
      <c r="VOP30" s="251"/>
      <c r="VOQ30" s="251"/>
      <c r="VOR30" s="251"/>
      <c r="VOS30" s="250"/>
      <c r="VOT30" s="251"/>
      <c r="VOU30" s="251"/>
      <c r="VOV30" s="251"/>
      <c r="VOW30" s="251"/>
      <c r="VOX30" s="250"/>
      <c r="VOY30" s="251"/>
      <c r="VOZ30" s="251"/>
      <c r="VPA30" s="251"/>
      <c r="VPB30" s="251"/>
      <c r="VPC30" s="250"/>
      <c r="VPD30" s="251"/>
      <c r="VPE30" s="251"/>
      <c r="VPF30" s="251"/>
      <c r="VPG30" s="251"/>
      <c r="VPH30" s="250"/>
      <c r="VPI30" s="251"/>
      <c r="VPJ30" s="251"/>
      <c r="VPK30" s="251"/>
      <c r="VPL30" s="251"/>
      <c r="VPM30" s="250"/>
      <c r="VPN30" s="251"/>
      <c r="VPO30" s="251"/>
      <c r="VPP30" s="251"/>
      <c r="VPQ30" s="251"/>
      <c r="VPR30" s="250"/>
      <c r="VPS30" s="251"/>
      <c r="VPT30" s="251"/>
      <c r="VPU30" s="251"/>
      <c r="VPV30" s="251"/>
      <c r="VPW30" s="250"/>
      <c r="VPX30" s="251"/>
      <c r="VPY30" s="251"/>
      <c r="VPZ30" s="251"/>
      <c r="VQA30" s="251"/>
      <c r="VQB30" s="250"/>
      <c r="VQC30" s="251"/>
      <c r="VQD30" s="251"/>
      <c r="VQE30" s="251"/>
      <c r="VQF30" s="251"/>
      <c r="VQG30" s="250"/>
      <c r="VQH30" s="251"/>
      <c r="VQI30" s="251"/>
      <c r="VQJ30" s="251"/>
      <c r="VQK30" s="251"/>
      <c r="VQL30" s="250"/>
      <c r="VQM30" s="251"/>
      <c r="VQN30" s="251"/>
      <c r="VQO30" s="251"/>
      <c r="VQP30" s="251"/>
      <c r="VQQ30" s="250"/>
      <c r="VQR30" s="251"/>
      <c r="VQS30" s="251"/>
      <c r="VQT30" s="251"/>
      <c r="VQU30" s="251"/>
      <c r="VQV30" s="250"/>
      <c r="VQW30" s="251"/>
      <c r="VQX30" s="251"/>
      <c r="VQY30" s="251"/>
      <c r="VQZ30" s="251"/>
      <c r="VRA30" s="250"/>
      <c r="VRB30" s="251"/>
      <c r="VRC30" s="251"/>
      <c r="VRD30" s="251"/>
      <c r="VRE30" s="251"/>
      <c r="VRF30" s="250"/>
      <c r="VRG30" s="251"/>
      <c r="VRH30" s="251"/>
      <c r="VRI30" s="251"/>
      <c r="VRJ30" s="251"/>
      <c r="VRK30" s="250"/>
      <c r="VRL30" s="251"/>
      <c r="VRM30" s="251"/>
      <c r="VRN30" s="251"/>
      <c r="VRO30" s="251"/>
      <c r="VRP30" s="250"/>
      <c r="VRQ30" s="251"/>
      <c r="VRR30" s="251"/>
      <c r="VRS30" s="251"/>
      <c r="VRT30" s="251"/>
      <c r="VRU30" s="250"/>
      <c r="VRV30" s="251"/>
      <c r="VRW30" s="251"/>
      <c r="VRX30" s="251"/>
      <c r="VRY30" s="251"/>
      <c r="VRZ30" s="250"/>
      <c r="VSA30" s="251"/>
      <c r="VSB30" s="251"/>
      <c r="VSC30" s="251"/>
      <c r="VSD30" s="251"/>
      <c r="VSE30" s="250"/>
      <c r="VSF30" s="251"/>
      <c r="VSG30" s="251"/>
      <c r="VSH30" s="251"/>
      <c r="VSI30" s="251"/>
      <c r="VSJ30" s="250"/>
      <c r="VSK30" s="251"/>
      <c r="VSL30" s="251"/>
      <c r="VSM30" s="251"/>
      <c r="VSN30" s="251"/>
      <c r="VSO30" s="250"/>
      <c r="VSP30" s="251"/>
      <c r="VSQ30" s="251"/>
      <c r="VSR30" s="251"/>
      <c r="VSS30" s="251"/>
      <c r="VST30" s="250"/>
      <c r="VSU30" s="251"/>
      <c r="VSV30" s="251"/>
      <c r="VSW30" s="251"/>
      <c r="VSX30" s="251"/>
      <c r="VSY30" s="250"/>
      <c r="VSZ30" s="251"/>
      <c r="VTA30" s="251"/>
      <c r="VTB30" s="251"/>
      <c r="VTC30" s="251"/>
      <c r="VTD30" s="250"/>
      <c r="VTE30" s="251"/>
      <c r="VTF30" s="251"/>
      <c r="VTG30" s="251"/>
      <c r="VTH30" s="251"/>
      <c r="VTI30" s="250"/>
      <c r="VTJ30" s="251"/>
      <c r="VTK30" s="251"/>
      <c r="VTL30" s="251"/>
      <c r="VTM30" s="251"/>
      <c r="VTN30" s="250"/>
      <c r="VTO30" s="251"/>
      <c r="VTP30" s="251"/>
      <c r="VTQ30" s="251"/>
      <c r="VTR30" s="251"/>
      <c r="VTS30" s="250"/>
      <c r="VTT30" s="251"/>
      <c r="VTU30" s="251"/>
      <c r="VTV30" s="251"/>
      <c r="VTW30" s="251"/>
      <c r="VTX30" s="250"/>
      <c r="VTY30" s="251"/>
      <c r="VTZ30" s="251"/>
      <c r="VUA30" s="251"/>
      <c r="VUB30" s="251"/>
      <c r="VUC30" s="250"/>
      <c r="VUD30" s="251"/>
      <c r="VUE30" s="251"/>
      <c r="VUF30" s="251"/>
      <c r="VUG30" s="251"/>
      <c r="VUH30" s="250"/>
      <c r="VUI30" s="251"/>
      <c r="VUJ30" s="251"/>
      <c r="VUK30" s="251"/>
      <c r="VUL30" s="251"/>
      <c r="VUM30" s="250"/>
      <c r="VUN30" s="251"/>
      <c r="VUO30" s="251"/>
      <c r="VUP30" s="251"/>
      <c r="VUQ30" s="251"/>
      <c r="VUR30" s="250"/>
      <c r="VUS30" s="251"/>
      <c r="VUT30" s="251"/>
      <c r="VUU30" s="251"/>
      <c r="VUV30" s="251"/>
      <c r="VUW30" s="250"/>
      <c r="VUX30" s="251"/>
      <c r="VUY30" s="251"/>
      <c r="VUZ30" s="251"/>
      <c r="VVA30" s="251"/>
      <c r="VVB30" s="250"/>
      <c r="VVC30" s="251"/>
      <c r="VVD30" s="251"/>
      <c r="VVE30" s="251"/>
      <c r="VVF30" s="251"/>
      <c r="VVG30" s="250"/>
      <c r="VVH30" s="251"/>
      <c r="VVI30" s="251"/>
      <c r="VVJ30" s="251"/>
      <c r="VVK30" s="251"/>
      <c r="VVL30" s="250"/>
      <c r="VVM30" s="251"/>
      <c r="VVN30" s="251"/>
      <c r="VVO30" s="251"/>
      <c r="VVP30" s="251"/>
      <c r="VVQ30" s="250"/>
      <c r="VVR30" s="251"/>
      <c r="VVS30" s="251"/>
      <c r="VVT30" s="251"/>
      <c r="VVU30" s="251"/>
      <c r="VVV30" s="250"/>
      <c r="VVW30" s="251"/>
      <c r="VVX30" s="251"/>
      <c r="VVY30" s="251"/>
      <c r="VVZ30" s="251"/>
      <c r="VWA30" s="250"/>
      <c r="VWB30" s="251"/>
      <c r="VWC30" s="251"/>
      <c r="VWD30" s="251"/>
      <c r="VWE30" s="251"/>
      <c r="VWF30" s="250"/>
      <c r="VWG30" s="251"/>
      <c r="VWH30" s="251"/>
      <c r="VWI30" s="251"/>
      <c r="VWJ30" s="251"/>
      <c r="VWK30" s="250"/>
      <c r="VWL30" s="251"/>
      <c r="VWM30" s="251"/>
      <c r="VWN30" s="251"/>
      <c r="VWO30" s="251"/>
      <c r="VWP30" s="250"/>
      <c r="VWQ30" s="251"/>
      <c r="VWR30" s="251"/>
      <c r="VWS30" s="251"/>
      <c r="VWT30" s="251"/>
      <c r="VWU30" s="250"/>
      <c r="VWV30" s="251"/>
      <c r="VWW30" s="251"/>
      <c r="VWX30" s="251"/>
      <c r="VWY30" s="251"/>
      <c r="VWZ30" s="250"/>
      <c r="VXA30" s="251"/>
      <c r="VXB30" s="251"/>
      <c r="VXC30" s="251"/>
      <c r="VXD30" s="251"/>
      <c r="VXE30" s="250"/>
      <c r="VXF30" s="251"/>
      <c r="VXG30" s="251"/>
      <c r="VXH30" s="251"/>
      <c r="VXI30" s="251"/>
      <c r="VXJ30" s="250"/>
      <c r="VXK30" s="251"/>
      <c r="VXL30" s="251"/>
      <c r="VXM30" s="251"/>
      <c r="VXN30" s="251"/>
      <c r="VXO30" s="250"/>
      <c r="VXP30" s="251"/>
      <c r="VXQ30" s="251"/>
      <c r="VXR30" s="251"/>
      <c r="VXS30" s="251"/>
      <c r="VXT30" s="250"/>
      <c r="VXU30" s="251"/>
      <c r="VXV30" s="251"/>
      <c r="VXW30" s="251"/>
      <c r="VXX30" s="251"/>
      <c r="VXY30" s="250"/>
      <c r="VXZ30" s="251"/>
      <c r="VYA30" s="251"/>
      <c r="VYB30" s="251"/>
      <c r="VYC30" s="251"/>
      <c r="VYD30" s="250"/>
      <c r="VYE30" s="251"/>
      <c r="VYF30" s="251"/>
      <c r="VYG30" s="251"/>
      <c r="VYH30" s="251"/>
      <c r="VYI30" s="250"/>
      <c r="VYJ30" s="251"/>
      <c r="VYK30" s="251"/>
      <c r="VYL30" s="251"/>
      <c r="VYM30" s="251"/>
      <c r="VYN30" s="250"/>
      <c r="VYO30" s="251"/>
      <c r="VYP30" s="251"/>
      <c r="VYQ30" s="251"/>
      <c r="VYR30" s="251"/>
      <c r="VYS30" s="250"/>
      <c r="VYT30" s="251"/>
      <c r="VYU30" s="251"/>
      <c r="VYV30" s="251"/>
      <c r="VYW30" s="251"/>
      <c r="VYX30" s="250"/>
      <c r="VYY30" s="251"/>
      <c r="VYZ30" s="251"/>
      <c r="VZA30" s="251"/>
      <c r="VZB30" s="251"/>
      <c r="VZC30" s="250"/>
      <c r="VZD30" s="251"/>
      <c r="VZE30" s="251"/>
      <c r="VZF30" s="251"/>
      <c r="VZG30" s="251"/>
      <c r="VZH30" s="250"/>
      <c r="VZI30" s="251"/>
      <c r="VZJ30" s="251"/>
      <c r="VZK30" s="251"/>
      <c r="VZL30" s="251"/>
      <c r="VZM30" s="250"/>
      <c r="VZN30" s="251"/>
      <c r="VZO30" s="251"/>
      <c r="VZP30" s="251"/>
      <c r="VZQ30" s="251"/>
      <c r="VZR30" s="250"/>
      <c r="VZS30" s="251"/>
      <c r="VZT30" s="251"/>
      <c r="VZU30" s="251"/>
      <c r="VZV30" s="251"/>
      <c r="VZW30" s="250"/>
      <c r="VZX30" s="251"/>
      <c r="VZY30" s="251"/>
      <c r="VZZ30" s="251"/>
      <c r="WAA30" s="251"/>
      <c r="WAB30" s="250"/>
      <c r="WAC30" s="251"/>
      <c r="WAD30" s="251"/>
      <c r="WAE30" s="251"/>
      <c r="WAF30" s="251"/>
      <c r="WAG30" s="250"/>
      <c r="WAH30" s="251"/>
      <c r="WAI30" s="251"/>
      <c r="WAJ30" s="251"/>
      <c r="WAK30" s="251"/>
      <c r="WAL30" s="250"/>
      <c r="WAM30" s="251"/>
      <c r="WAN30" s="251"/>
      <c r="WAO30" s="251"/>
      <c r="WAP30" s="251"/>
      <c r="WAQ30" s="250"/>
      <c r="WAR30" s="251"/>
      <c r="WAS30" s="251"/>
      <c r="WAT30" s="251"/>
      <c r="WAU30" s="251"/>
      <c r="WAV30" s="250"/>
      <c r="WAW30" s="251"/>
      <c r="WAX30" s="251"/>
      <c r="WAY30" s="251"/>
      <c r="WAZ30" s="251"/>
      <c r="WBA30" s="250"/>
      <c r="WBB30" s="251"/>
      <c r="WBC30" s="251"/>
      <c r="WBD30" s="251"/>
      <c r="WBE30" s="251"/>
      <c r="WBF30" s="250"/>
      <c r="WBG30" s="251"/>
      <c r="WBH30" s="251"/>
      <c r="WBI30" s="251"/>
      <c r="WBJ30" s="251"/>
      <c r="WBK30" s="250"/>
      <c r="WBL30" s="251"/>
      <c r="WBM30" s="251"/>
      <c r="WBN30" s="251"/>
      <c r="WBO30" s="251"/>
      <c r="WBP30" s="250"/>
      <c r="WBQ30" s="251"/>
      <c r="WBR30" s="251"/>
      <c r="WBS30" s="251"/>
      <c r="WBT30" s="251"/>
      <c r="WBU30" s="250"/>
      <c r="WBV30" s="251"/>
      <c r="WBW30" s="251"/>
      <c r="WBX30" s="251"/>
      <c r="WBY30" s="251"/>
      <c r="WBZ30" s="250"/>
      <c r="WCA30" s="251"/>
      <c r="WCB30" s="251"/>
      <c r="WCC30" s="251"/>
      <c r="WCD30" s="251"/>
      <c r="WCE30" s="250"/>
      <c r="WCF30" s="251"/>
      <c r="WCG30" s="251"/>
      <c r="WCH30" s="251"/>
      <c r="WCI30" s="251"/>
      <c r="WCJ30" s="250"/>
      <c r="WCK30" s="251"/>
      <c r="WCL30" s="251"/>
      <c r="WCM30" s="251"/>
      <c r="WCN30" s="251"/>
      <c r="WCO30" s="250"/>
      <c r="WCP30" s="251"/>
      <c r="WCQ30" s="251"/>
      <c r="WCR30" s="251"/>
      <c r="WCS30" s="251"/>
      <c r="WCT30" s="250"/>
      <c r="WCU30" s="251"/>
      <c r="WCV30" s="251"/>
      <c r="WCW30" s="251"/>
      <c r="WCX30" s="251"/>
      <c r="WCY30" s="250"/>
      <c r="WCZ30" s="251"/>
      <c r="WDA30" s="251"/>
      <c r="WDB30" s="251"/>
      <c r="WDC30" s="251"/>
      <c r="WDD30" s="250"/>
      <c r="WDE30" s="251"/>
      <c r="WDF30" s="251"/>
      <c r="WDG30" s="251"/>
      <c r="WDH30" s="251"/>
      <c r="WDI30" s="250"/>
      <c r="WDJ30" s="251"/>
      <c r="WDK30" s="251"/>
      <c r="WDL30" s="251"/>
      <c r="WDM30" s="251"/>
      <c r="WDN30" s="250"/>
      <c r="WDO30" s="251"/>
      <c r="WDP30" s="251"/>
      <c r="WDQ30" s="251"/>
      <c r="WDR30" s="251"/>
      <c r="WDS30" s="250"/>
      <c r="WDT30" s="251"/>
      <c r="WDU30" s="251"/>
      <c r="WDV30" s="251"/>
      <c r="WDW30" s="251"/>
      <c r="WDX30" s="250"/>
      <c r="WDY30" s="251"/>
      <c r="WDZ30" s="251"/>
      <c r="WEA30" s="251"/>
      <c r="WEB30" s="251"/>
      <c r="WEC30" s="250"/>
      <c r="WED30" s="251"/>
      <c r="WEE30" s="251"/>
      <c r="WEF30" s="251"/>
      <c r="WEG30" s="251"/>
      <c r="WEH30" s="250"/>
      <c r="WEI30" s="251"/>
      <c r="WEJ30" s="251"/>
      <c r="WEK30" s="251"/>
      <c r="WEL30" s="251"/>
      <c r="WEM30" s="250"/>
      <c r="WEN30" s="251"/>
      <c r="WEO30" s="251"/>
      <c r="WEP30" s="251"/>
      <c r="WEQ30" s="251"/>
      <c r="WER30" s="250"/>
      <c r="WES30" s="251"/>
      <c r="WET30" s="251"/>
      <c r="WEU30" s="251"/>
      <c r="WEV30" s="251"/>
      <c r="WEW30" s="250"/>
      <c r="WEX30" s="251"/>
      <c r="WEY30" s="251"/>
      <c r="WEZ30" s="251"/>
      <c r="WFA30" s="251"/>
      <c r="WFB30" s="250"/>
      <c r="WFC30" s="251"/>
      <c r="WFD30" s="251"/>
      <c r="WFE30" s="251"/>
      <c r="WFF30" s="251"/>
      <c r="WFG30" s="250"/>
      <c r="WFH30" s="251"/>
      <c r="WFI30" s="251"/>
      <c r="WFJ30" s="251"/>
      <c r="WFK30" s="251"/>
      <c r="WFL30" s="250"/>
      <c r="WFM30" s="251"/>
      <c r="WFN30" s="251"/>
      <c r="WFO30" s="251"/>
      <c r="WFP30" s="251"/>
      <c r="WFQ30" s="250"/>
      <c r="WFR30" s="251"/>
      <c r="WFS30" s="251"/>
      <c r="WFT30" s="251"/>
      <c r="WFU30" s="251"/>
      <c r="WFV30" s="250"/>
      <c r="WFW30" s="251"/>
      <c r="WFX30" s="251"/>
      <c r="WFY30" s="251"/>
      <c r="WFZ30" s="251"/>
      <c r="WGA30" s="250"/>
      <c r="WGB30" s="251"/>
      <c r="WGC30" s="251"/>
      <c r="WGD30" s="251"/>
      <c r="WGE30" s="251"/>
      <c r="WGF30" s="250"/>
      <c r="WGG30" s="251"/>
      <c r="WGH30" s="251"/>
      <c r="WGI30" s="251"/>
      <c r="WGJ30" s="251"/>
      <c r="WGK30" s="250"/>
      <c r="WGL30" s="251"/>
      <c r="WGM30" s="251"/>
      <c r="WGN30" s="251"/>
      <c r="WGO30" s="251"/>
      <c r="WGP30" s="250"/>
      <c r="WGQ30" s="251"/>
      <c r="WGR30" s="251"/>
      <c r="WGS30" s="251"/>
      <c r="WGT30" s="251"/>
      <c r="WGU30" s="250"/>
      <c r="WGV30" s="251"/>
      <c r="WGW30" s="251"/>
      <c r="WGX30" s="251"/>
      <c r="WGY30" s="251"/>
      <c r="WGZ30" s="250"/>
      <c r="WHA30" s="251"/>
      <c r="WHB30" s="251"/>
      <c r="WHC30" s="251"/>
      <c r="WHD30" s="251"/>
      <c r="WHE30" s="250"/>
      <c r="WHF30" s="251"/>
      <c r="WHG30" s="251"/>
      <c r="WHH30" s="251"/>
      <c r="WHI30" s="251"/>
      <c r="WHJ30" s="250"/>
      <c r="WHK30" s="251"/>
      <c r="WHL30" s="251"/>
      <c r="WHM30" s="251"/>
      <c r="WHN30" s="251"/>
      <c r="WHO30" s="250"/>
      <c r="WHP30" s="251"/>
      <c r="WHQ30" s="251"/>
      <c r="WHR30" s="251"/>
      <c r="WHS30" s="251"/>
      <c r="WHT30" s="250"/>
      <c r="WHU30" s="251"/>
      <c r="WHV30" s="251"/>
      <c r="WHW30" s="251"/>
      <c r="WHX30" s="251"/>
      <c r="WHY30" s="250"/>
      <c r="WHZ30" s="251"/>
      <c r="WIA30" s="251"/>
      <c r="WIB30" s="251"/>
      <c r="WIC30" s="251"/>
      <c r="WID30" s="250"/>
      <c r="WIE30" s="251"/>
      <c r="WIF30" s="251"/>
      <c r="WIG30" s="251"/>
      <c r="WIH30" s="251"/>
      <c r="WII30" s="250"/>
      <c r="WIJ30" s="251"/>
      <c r="WIK30" s="251"/>
      <c r="WIL30" s="251"/>
      <c r="WIM30" s="251"/>
      <c r="WIN30" s="250"/>
      <c r="WIO30" s="251"/>
      <c r="WIP30" s="251"/>
      <c r="WIQ30" s="251"/>
      <c r="WIR30" s="251"/>
      <c r="WIS30" s="250"/>
      <c r="WIT30" s="251"/>
      <c r="WIU30" s="251"/>
      <c r="WIV30" s="251"/>
      <c r="WIW30" s="251"/>
      <c r="WIX30" s="250"/>
      <c r="WIY30" s="251"/>
      <c r="WIZ30" s="251"/>
      <c r="WJA30" s="251"/>
      <c r="WJB30" s="251"/>
      <c r="WJC30" s="250"/>
      <c r="WJD30" s="251"/>
      <c r="WJE30" s="251"/>
      <c r="WJF30" s="251"/>
      <c r="WJG30" s="251"/>
      <c r="WJH30" s="250"/>
      <c r="WJI30" s="251"/>
      <c r="WJJ30" s="251"/>
      <c r="WJK30" s="251"/>
      <c r="WJL30" s="251"/>
      <c r="WJM30" s="250"/>
      <c r="WJN30" s="251"/>
      <c r="WJO30" s="251"/>
      <c r="WJP30" s="251"/>
      <c r="WJQ30" s="251"/>
      <c r="WJR30" s="250"/>
      <c r="WJS30" s="251"/>
      <c r="WJT30" s="251"/>
      <c r="WJU30" s="251"/>
      <c r="WJV30" s="251"/>
      <c r="WJW30" s="250"/>
      <c r="WJX30" s="251"/>
      <c r="WJY30" s="251"/>
      <c r="WJZ30" s="251"/>
      <c r="WKA30" s="251"/>
      <c r="WKB30" s="250"/>
      <c r="WKC30" s="251"/>
      <c r="WKD30" s="251"/>
      <c r="WKE30" s="251"/>
      <c r="WKF30" s="251"/>
      <c r="WKG30" s="250"/>
      <c r="WKH30" s="251"/>
      <c r="WKI30" s="251"/>
      <c r="WKJ30" s="251"/>
      <c r="WKK30" s="251"/>
      <c r="WKL30" s="250"/>
      <c r="WKM30" s="251"/>
      <c r="WKN30" s="251"/>
      <c r="WKO30" s="251"/>
      <c r="WKP30" s="251"/>
      <c r="WKQ30" s="250"/>
      <c r="WKR30" s="251"/>
      <c r="WKS30" s="251"/>
      <c r="WKT30" s="251"/>
      <c r="WKU30" s="251"/>
      <c r="WKV30" s="250"/>
      <c r="WKW30" s="251"/>
      <c r="WKX30" s="251"/>
      <c r="WKY30" s="251"/>
      <c r="WKZ30" s="251"/>
      <c r="WLA30" s="250"/>
      <c r="WLB30" s="251"/>
      <c r="WLC30" s="251"/>
      <c r="WLD30" s="251"/>
      <c r="WLE30" s="251"/>
      <c r="WLF30" s="250"/>
      <c r="WLG30" s="251"/>
      <c r="WLH30" s="251"/>
      <c r="WLI30" s="251"/>
      <c r="WLJ30" s="251"/>
      <c r="WLK30" s="250"/>
      <c r="WLL30" s="251"/>
      <c r="WLM30" s="251"/>
      <c r="WLN30" s="251"/>
      <c r="WLO30" s="251"/>
      <c r="WLP30" s="250"/>
      <c r="WLQ30" s="251"/>
      <c r="WLR30" s="251"/>
      <c r="WLS30" s="251"/>
      <c r="WLT30" s="251"/>
      <c r="WLU30" s="250"/>
      <c r="WLV30" s="251"/>
      <c r="WLW30" s="251"/>
      <c r="WLX30" s="251"/>
      <c r="WLY30" s="251"/>
      <c r="WLZ30" s="250"/>
      <c r="WMA30" s="251"/>
      <c r="WMB30" s="251"/>
      <c r="WMC30" s="251"/>
      <c r="WMD30" s="251"/>
      <c r="WME30" s="250"/>
      <c r="WMF30" s="251"/>
      <c r="WMG30" s="251"/>
      <c r="WMH30" s="251"/>
      <c r="WMI30" s="251"/>
      <c r="WMJ30" s="250"/>
      <c r="WMK30" s="251"/>
      <c r="WML30" s="251"/>
      <c r="WMM30" s="251"/>
      <c r="WMN30" s="251"/>
      <c r="WMO30" s="250"/>
      <c r="WMP30" s="251"/>
      <c r="WMQ30" s="251"/>
      <c r="WMR30" s="251"/>
      <c r="WMS30" s="251"/>
      <c r="WMT30" s="250"/>
      <c r="WMU30" s="251"/>
      <c r="WMV30" s="251"/>
      <c r="WMW30" s="251"/>
      <c r="WMX30" s="251"/>
      <c r="WMY30" s="250"/>
      <c r="WMZ30" s="251"/>
      <c r="WNA30" s="251"/>
      <c r="WNB30" s="251"/>
      <c r="WNC30" s="251"/>
      <c r="WND30" s="250"/>
      <c r="WNE30" s="251"/>
      <c r="WNF30" s="251"/>
      <c r="WNG30" s="251"/>
      <c r="WNH30" s="251"/>
      <c r="WNI30" s="250"/>
      <c r="WNJ30" s="251"/>
      <c r="WNK30" s="251"/>
      <c r="WNL30" s="251"/>
      <c r="WNM30" s="251"/>
      <c r="WNN30" s="250"/>
      <c r="WNO30" s="251"/>
      <c r="WNP30" s="251"/>
      <c r="WNQ30" s="251"/>
      <c r="WNR30" s="251"/>
      <c r="WNS30" s="250"/>
      <c r="WNT30" s="251"/>
      <c r="WNU30" s="251"/>
      <c r="WNV30" s="251"/>
      <c r="WNW30" s="251"/>
      <c r="WNX30" s="250"/>
      <c r="WNY30" s="251"/>
      <c r="WNZ30" s="251"/>
      <c r="WOA30" s="251"/>
      <c r="WOB30" s="251"/>
      <c r="WOC30" s="250"/>
      <c r="WOD30" s="251"/>
      <c r="WOE30" s="251"/>
      <c r="WOF30" s="251"/>
      <c r="WOG30" s="251"/>
      <c r="WOH30" s="250"/>
      <c r="WOI30" s="251"/>
      <c r="WOJ30" s="251"/>
      <c r="WOK30" s="251"/>
      <c r="WOL30" s="251"/>
      <c r="WOM30" s="250"/>
      <c r="WON30" s="251"/>
      <c r="WOO30" s="251"/>
      <c r="WOP30" s="251"/>
      <c r="WOQ30" s="251"/>
      <c r="WOR30" s="250"/>
      <c r="WOS30" s="251"/>
      <c r="WOT30" s="251"/>
      <c r="WOU30" s="251"/>
      <c r="WOV30" s="251"/>
      <c r="WOW30" s="250"/>
      <c r="WOX30" s="251"/>
      <c r="WOY30" s="251"/>
      <c r="WOZ30" s="251"/>
      <c r="WPA30" s="251"/>
      <c r="WPB30" s="250"/>
      <c r="WPC30" s="251"/>
      <c r="WPD30" s="251"/>
      <c r="WPE30" s="251"/>
      <c r="WPF30" s="251"/>
      <c r="WPG30" s="250"/>
      <c r="WPH30" s="251"/>
      <c r="WPI30" s="251"/>
      <c r="WPJ30" s="251"/>
      <c r="WPK30" s="251"/>
      <c r="WPL30" s="250"/>
      <c r="WPM30" s="251"/>
      <c r="WPN30" s="251"/>
      <c r="WPO30" s="251"/>
      <c r="WPP30" s="251"/>
      <c r="WPQ30" s="250"/>
      <c r="WPR30" s="251"/>
      <c r="WPS30" s="251"/>
      <c r="WPT30" s="251"/>
      <c r="WPU30" s="251"/>
      <c r="WPV30" s="250"/>
      <c r="WPW30" s="251"/>
      <c r="WPX30" s="251"/>
      <c r="WPY30" s="251"/>
      <c r="WPZ30" s="251"/>
      <c r="WQA30" s="250"/>
      <c r="WQB30" s="251"/>
      <c r="WQC30" s="251"/>
      <c r="WQD30" s="251"/>
      <c r="WQE30" s="251"/>
      <c r="WQF30" s="250"/>
      <c r="WQG30" s="251"/>
      <c r="WQH30" s="251"/>
      <c r="WQI30" s="251"/>
      <c r="WQJ30" s="251"/>
      <c r="WQK30" s="250"/>
      <c r="WQL30" s="251"/>
      <c r="WQM30" s="251"/>
      <c r="WQN30" s="251"/>
      <c r="WQO30" s="251"/>
      <c r="WQP30" s="250"/>
      <c r="WQQ30" s="251"/>
      <c r="WQR30" s="251"/>
      <c r="WQS30" s="251"/>
      <c r="WQT30" s="251"/>
      <c r="WQU30" s="250"/>
      <c r="WQV30" s="251"/>
      <c r="WQW30" s="251"/>
      <c r="WQX30" s="251"/>
      <c r="WQY30" s="251"/>
      <c r="WQZ30" s="250"/>
      <c r="WRA30" s="251"/>
      <c r="WRB30" s="251"/>
      <c r="WRC30" s="251"/>
      <c r="WRD30" s="251"/>
      <c r="WRE30" s="250"/>
      <c r="WRF30" s="251"/>
      <c r="WRG30" s="251"/>
      <c r="WRH30" s="251"/>
      <c r="WRI30" s="251"/>
      <c r="WRJ30" s="250"/>
      <c r="WRK30" s="251"/>
      <c r="WRL30" s="251"/>
      <c r="WRM30" s="251"/>
      <c r="WRN30" s="251"/>
      <c r="WRO30" s="250"/>
      <c r="WRP30" s="251"/>
      <c r="WRQ30" s="251"/>
      <c r="WRR30" s="251"/>
      <c r="WRS30" s="251"/>
      <c r="WRT30" s="250"/>
      <c r="WRU30" s="251"/>
      <c r="WRV30" s="251"/>
      <c r="WRW30" s="251"/>
      <c r="WRX30" s="251"/>
      <c r="WRY30" s="250"/>
      <c r="WRZ30" s="251"/>
      <c r="WSA30" s="251"/>
      <c r="WSB30" s="251"/>
      <c r="WSC30" s="251"/>
      <c r="WSD30" s="250"/>
      <c r="WSE30" s="251"/>
      <c r="WSF30" s="251"/>
      <c r="WSG30" s="251"/>
      <c r="WSH30" s="251"/>
      <c r="WSI30" s="250"/>
      <c r="WSJ30" s="251"/>
      <c r="WSK30" s="251"/>
      <c r="WSL30" s="251"/>
      <c r="WSM30" s="251"/>
      <c r="WSN30" s="250"/>
      <c r="WSO30" s="251"/>
      <c r="WSP30" s="251"/>
      <c r="WSQ30" s="251"/>
      <c r="WSR30" s="251"/>
      <c r="WSS30" s="250"/>
      <c r="WST30" s="251"/>
      <c r="WSU30" s="251"/>
      <c r="WSV30" s="251"/>
      <c r="WSW30" s="251"/>
      <c r="WSX30" s="250"/>
      <c r="WSY30" s="251"/>
      <c r="WSZ30" s="251"/>
      <c r="WTA30" s="251"/>
      <c r="WTB30" s="251"/>
      <c r="WTC30" s="250"/>
      <c r="WTD30" s="251"/>
      <c r="WTE30" s="251"/>
      <c r="WTF30" s="251"/>
      <c r="WTG30" s="251"/>
      <c r="WTH30" s="250"/>
      <c r="WTI30" s="251"/>
      <c r="WTJ30" s="251"/>
      <c r="WTK30" s="251"/>
      <c r="WTL30" s="251"/>
      <c r="WTM30" s="250"/>
      <c r="WTN30" s="251"/>
      <c r="WTO30" s="251"/>
      <c r="WTP30" s="251"/>
      <c r="WTQ30" s="251"/>
      <c r="WTR30" s="250"/>
      <c r="WTS30" s="251"/>
      <c r="WTT30" s="251"/>
      <c r="WTU30" s="251"/>
      <c r="WTV30" s="251"/>
      <c r="WTW30" s="250"/>
      <c r="WTX30" s="251"/>
      <c r="WTY30" s="251"/>
      <c r="WTZ30" s="251"/>
      <c r="WUA30" s="251"/>
      <c r="WUB30" s="250"/>
      <c r="WUC30" s="251"/>
      <c r="WUD30" s="251"/>
      <c r="WUE30" s="251"/>
      <c r="WUF30" s="251"/>
      <c r="WUG30" s="250"/>
      <c r="WUH30" s="251"/>
      <c r="WUI30" s="251"/>
      <c r="WUJ30" s="251"/>
      <c r="WUK30" s="251"/>
      <c r="WUL30" s="250"/>
      <c r="WUM30" s="251"/>
      <c r="WUN30" s="251"/>
      <c r="WUO30" s="251"/>
      <c r="WUP30" s="251"/>
      <c r="WUQ30" s="250"/>
      <c r="WUR30" s="251"/>
      <c r="WUS30" s="251"/>
      <c r="WUT30" s="251"/>
      <c r="WUU30" s="251"/>
      <c r="WUV30" s="250"/>
      <c r="WUW30" s="251"/>
      <c r="WUX30" s="251"/>
      <c r="WUY30" s="251"/>
      <c r="WUZ30" s="251"/>
      <c r="WVA30" s="250"/>
      <c r="WVB30" s="251"/>
      <c r="WVC30" s="251"/>
      <c r="WVD30" s="251"/>
      <c r="WVE30" s="251"/>
      <c r="WVF30" s="250"/>
      <c r="WVG30" s="251"/>
      <c r="WVH30" s="251"/>
      <c r="WVI30" s="251"/>
      <c r="WVJ30" s="251"/>
      <c r="WVK30" s="250"/>
      <c r="WVL30" s="251"/>
      <c r="WVM30" s="251"/>
      <c r="WVN30" s="251"/>
      <c r="WVO30" s="251"/>
      <c r="WVP30" s="250"/>
      <c r="WVQ30" s="251"/>
      <c r="WVR30" s="251"/>
      <c r="WVS30" s="251"/>
      <c r="WVT30" s="251"/>
      <c r="WVU30" s="250"/>
      <c r="WVV30" s="251"/>
      <c r="WVW30" s="251"/>
      <c r="WVX30" s="251"/>
      <c r="WVY30" s="251"/>
      <c r="WVZ30" s="250"/>
      <c r="WWA30" s="251"/>
      <c r="WWB30" s="251"/>
      <c r="WWC30" s="251"/>
      <c r="WWD30" s="251"/>
      <c r="WWE30" s="250"/>
      <c r="WWF30" s="251"/>
      <c r="WWG30" s="251"/>
      <c r="WWH30" s="251"/>
      <c r="WWI30" s="251"/>
      <c r="WWJ30" s="250"/>
      <c r="WWK30" s="251"/>
      <c r="WWL30" s="251"/>
      <c r="WWM30" s="251"/>
      <c r="WWN30" s="251"/>
      <c r="WWO30" s="250"/>
      <c r="WWP30" s="251"/>
      <c r="WWQ30" s="251"/>
      <c r="WWR30" s="251"/>
      <c r="WWS30" s="251"/>
      <c r="WWT30" s="250"/>
      <c r="WWU30" s="251"/>
      <c r="WWV30" s="251"/>
      <c r="WWW30" s="251"/>
      <c r="WWX30" s="251"/>
      <c r="WWY30" s="250"/>
      <c r="WWZ30" s="251"/>
      <c r="WXA30" s="251"/>
      <c r="WXB30" s="251"/>
      <c r="WXC30" s="251"/>
      <c r="WXD30" s="250"/>
      <c r="WXE30" s="251"/>
      <c r="WXF30" s="251"/>
      <c r="WXG30" s="251"/>
      <c r="WXH30" s="251"/>
      <c r="WXI30" s="250"/>
      <c r="WXJ30" s="251"/>
      <c r="WXK30" s="251"/>
      <c r="WXL30" s="251"/>
      <c r="WXM30" s="251"/>
      <c r="WXN30" s="250"/>
      <c r="WXO30" s="251"/>
      <c r="WXP30" s="251"/>
      <c r="WXQ30" s="251"/>
      <c r="WXR30" s="251"/>
      <c r="WXS30" s="250"/>
      <c r="WXT30" s="251"/>
      <c r="WXU30" s="251"/>
      <c r="WXV30" s="251"/>
      <c r="WXW30" s="251"/>
      <c r="WXX30" s="250"/>
      <c r="WXY30" s="251"/>
      <c r="WXZ30" s="251"/>
      <c r="WYA30" s="251"/>
      <c r="WYB30" s="251"/>
      <c r="WYC30" s="250"/>
      <c r="WYD30" s="251"/>
      <c r="WYE30" s="251"/>
      <c r="WYF30" s="251"/>
      <c r="WYG30" s="251"/>
      <c r="WYH30" s="250"/>
      <c r="WYI30" s="251"/>
      <c r="WYJ30" s="251"/>
      <c r="WYK30" s="251"/>
      <c r="WYL30" s="251"/>
      <c r="WYM30" s="250"/>
      <c r="WYN30" s="251"/>
      <c r="WYO30" s="251"/>
      <c r="WYP30" s="251"/>
      <c r="WYQ30" s="251"/>
      <c r="WYR30" s="250"/>
      <c r="WYS30" s="251"/>
      <c r="WYT30" s="251"/>
      <c r="WYU30" s="251"/>
      <c r="WYV30" s="251"/>
      <c r="WYW30" s="250"/>
      <c r="WYX30" s="251"/>
      <c r="WYY30" s="251"/>
      <c r="WYZ30" s="251"/>
      <c r="WZA30" s="251"/>
      <c r="WZB30" s="250"/>
      <c r="WZC30" s="251"/>
      <c r="WZD30" s="251"/>
      <c r="WZE30" s="251"/>
      <c r="WZF30" s="251"/>
      <c r="WZG30" s="250"/>
      <c r="WZH30" s="251"/>
      <c r="WZI30" s="251"/>
      <c r="WZJ30" s="251"/>
      <c r="WZK30" s="251"/>
      <c r="WZL30" s="250"/>
      <c r="WZM30" s="251"/>
      <c r="WZN30" s="251"/>
      <c r="WZO30" s="251"/>
      <c r="WZP30" s="251"/>
      <c r="WZQ30" s="250"/>
      <c r="WZR30" s="251"/>
      <c r="WZS30" s="251"/>
      <c r="WZT30" s="251"/>
      <c r="WZU30" s="251"/>
      <c r="WZV30" s="250"/>
      <c r="WZW30" s="251"/>
      <c r="WZX30" s="251"/>
      <c r="WZY30" s="251"/>
      <c r="WZZ30" s="251"/>
      <c r="XAA30" s="250"/>
      <c r="XAB30" s="251"/>
      <c r="XAC30" s="251"/>
      <c r="XAD30" s="251"/>
      <c r="XAE30" s="251"/>
      <c r="XAF30" s="250"/>
      <c r="XAG30" s="251"/>
      <c r="XAH30" s="251"/>
      <c r="XAI30" s="251"/>
      <c r="XAJ30" s="251"/>
      <c r="XAK30" s="250"/>
      <c r="XAL30" s="251"/>
      <c r="XAM30" s="251"/>
      <c r="XAN30" s="251"/>
      <c r="XAO30" s="251"/>
      <c r="XAP30" s="250"/>
      <c r="XAQ30" s="251"/>
      <c r="XAR30" s="251"/>
      <c r="XAS30" s="251"/>
      <c r="XAT30" s="251"/>
      <c r="XAU30" s="250"/>
      <c r="XAV30" s="251"/>
      <c r="XAW30" s="251"/>
      <c r="XAX30" s="251"/>
      <c r="XAY30" s="251"/>
      <c r="XAZ30" s="250"/>
      <c r="XBA30" s="251"/>
      <c r="XBB30" s="251"/>
      <c r="XBC30" s="251"/>
      <c r="XBD30" s="251"/>
      <c r="XBE30" s="250"/>
      <c r="XBF30" s="251"/>
      <c r="XBG30" s="251"/>
      <c r="XBH30" s="251"/>
      <c r="XBI30" s="251"/>
      <c r="XBJ30" s="250"/>
      <c r="XBK30" s="251"/>
      <c r="XBL30" s="251"/>
      <c r="XBM30" s="251"/>
      <c r="XBN30" s="251"/>
      <c r="XBO30" s="250"/>
      <c r="XBP30" s="251"/>
      <c r="XBQ30" s="251"/>
      <c r="XBR30" s="251"/>
      <c r="XBS30" s="251"/>
      <c r="XBT30" s="250"/>
      <c r="XBU30" s="251"/>
      <c r="XBV30" s="251"/>
      <c r="XBW30" s="251"/>
      <c r="XBX30" s="251"/>
      <c r="XBY30" s="250"/>
      <c r="XBZ30" s="251"/>
      <c r="XCA30" s="251"/>
      <c r="XCB30" s="251"/>
      <c r="XCC30" s="251"/>
      <c r="XCD30" s="250"/>
      <c r="XCE30" s="251"/>
      <c r="XCF30" s="251"/>
      <c r="XCG30" s="251"/>
      <c r="XCH30" s="251"/>
      <c r="XCI30" s="250"/>
      <c r="XCJ30" s="251"/>
      <c r="XCK30" s="251"/>
      <c r="XCL30" s="251"/>
      <c r="XCM30" s="251"/>
      <c r="XCN30" s="250"/>
      <c r="XCO30" s="251"/>
      <c r="XCP30" s="251"/>
      <c r="XCQ30" s="251"/>
      <c r="XCR30" s="251"/>
      <c r="XCS30" s="250"/>
      <c r="XCT30" s="251"/>
      <c r="XCU30" s="251"/>
      <c r="XCV30" s="251"/>
      <c r="XCW30" s="251"/>
      <c r="XCX30" s="250"/>
      <c r="XCY30" s="251"/>
      <c r="XCZ30" s="251"/>
      <c r="XDA30" s="251"/>
      <c r="XDB30" s="251"/>
      <c r="XDC30" s="250"/>
      <c r="XDD30" s="251"/>
      <c r="XDE30" s="251"/>
      <c r="XDF30" s="251"/>
      <c r="XDG30" s="251"/>
      <c r="XDH30" s="250"/>
      <c r="XDI30" s="251"/>
      <c r="XDJ30" s="251"/>
      <c r="XDK30" s="251"/>
      <c r="XDL30" s="251"/>
      <c r="XDM30" s="250"/>
      <c r="XDN30" s="251"/>
      <c r="XDO30" s="251"/>
      <c r="XDP30" s="251"/>
      <c r="XDQ30" s="251"/>
      <c r="XDR30" s="250"/>
      <c r="XDS30" s="251"/>
      <c r="XDT30" s="251"/>
      <c r="XDU30" s="251"/>
      <c r="XDV30" s="251"/>
      <c r="XDW30" s="250"/>
      <c r="XDX30" s="251"/>
      <c r="XDY30" s="251"/>
      <c r="XDZ30" s="251"/>
      <c r="XEA30" s="251"/>
      <c r="XEB30" s="250"/>
      <c r="XEC30" s="251"/>
      <c r="XED30" s="251"/>
      <c r="XEE30" s="251"/>
      <c r="XEF30" s="251"/>
      <c r="XEG30" s="250"/>
      <c r="XEH30" s="251"/>
      <c r="XEI30" s="251"/>
      <c r="XEJ30" s="251"/>
      <c r="XEK30" s="251"/>
      <c r="XEL30" s="250"/>
      <c r="XEM30" s="251"/>
      <c r="XEN30" s="251"/>
      <c r="XEO30" s="251"/>
      <c r="XEP30" s="251"/>
      <c r="XEQ30" s="250"/>
      <c r="XER30" s="251"/>
      <c r="XES30" s="251"/>
      <c r="XET30" s="251"/>
      <c r="XEU30" s="251"/>
      <c r="XEV30" s="250"/>
      <c r="XEW30" s="251"/>
      <c r="XEX30" s="251"/>
      <c r="XEY30" s="251"/>
      <c r="XEZ30" s="251"/>
      <c r="XFA30" s="250"/>
      <c r="XFB30" s="250"/>
      <c r="XFC30" s="250"/>
      <c r="XFD30" s="250"/>
    </row>
    <row r="31" spans="1:16384" customFormat="1" ht="26.4" customHeight="1">
      <c r="B31" s="5" t="s">
        <v>29</v>
      </c>
      <c r="C31" s="259"/>
      <c r="D31" s="260"/>
      <c r="E31" s="260"/>
      <c r="F31" s="140" t="str">
        <f>IF(COUNTIF(C31,"*株式会社*")+COUNTIF(C31,"*有限会社*"),"御中","様")</f>
        <v>様</v>
      </c>
    </row>
    <row r="32" spans="1:16384" customFormat="1" ht="26.4" customHeight="1">
      <c r="B32" s="5" t="s">
        <v>244</v>
      </c>
      <c r="C32" s="252" t="s">
        <v>230</v>
      </c>
      <c r="D32" s="252"/>
      <c r="E32" s="252"/>
      <c r="F32" s="252"/>
      <c r="G32" s="2" t="str">
        <f>IF(C32="紙を郵送","普通郵便による郵送のため、最大5日かかります","")</f>
        <v/>
      </c>
    </row>
    <row r="33" spans="1:16384" customFormat="1"/>
    <row r="34" spans="1:16384" customFormat="1" ht="28.8">
      <c r="A34" s="250" t="s">
        <v>8</v>
      </c>
      <c r="B34" s="251"/>
      <c r="C34" s="251"/>
      <c r="D34" s="251"/>
      <c r="E34" s="251"/>
      <c r="F34" s="250"/>
      <c r="G34" s="251"/>
      <c r="H34" s="251"/>
      <c r="I34" s="251"/>
      <c r="J34" s="251"/>
      <c r="K34" s="250"/>
      <c r="L34" s="251"/>
      <c r="M34" s="251"/>
      <c r="N34" s="251"/>
      <c r="O34" s="251"/>
      <c r="P34" s="250"/>
      <c r="Q34" s="251"/>
      <c r="R34" s="251"/>
      <c r="S34" s="251"/>
      <c r="T34" s="251"/>
      <c r="U34" s="250"/>
      <c r="V34" s="251"/>
      <c r="W34" s="251"/>
      <c r="X34" s="251"/>
      <c r="Y34" s="251"/>
      <c r="Z34" s="250"/>
      <c r="AA34" s="251"/>
      <c r="AB34" s="251"/>
      <c r="AC34" s="251"/>
      <c r="AD34" s="251"/>
      <c r="AE34" s="250"/>
      <c r="AF34" s="251"/>
      <c r="AG34" s="251"/>
      <c r="AH34" s="251"/>
      <c r="AI34" s="251"/>
      <c r="AJ34" s="250"/>
      <c r="AK34" s="251"/>
      <c r="AL34" s="251"/>
      <c r="AM34" s="251"/>
      <c r="AN34" s="251"/>
      <c r="AO34" s="250"/>
      <c r="AP34" s="251"/>
      <c r="AQ34" s="251"/>
      <c r="AR34" s="251"/>
      <c r="AS34" s="251"/>
      <c r="AT34" s="250"/>
      <c r="AU34" s="251"/>
      <c r="AV34" s="251"/>
      <c r="AW34" s="251"/>
      <c r="AX34" s="251"/>
      <c r="AY34" s="250"/>
      <c r="AZ34" s="251"/>
      <c r="BA34" s="251"/>
      <c r="BB34" s="251"/>
      <c r="BC34" s="251"/>
      <c r="BD34" s="250"/>
      <c r="BE34" s="251"/>
      <c r="BF34" s="251"/>
      <c r="BG34" s="251"/>
      <c r="BH34" s="251"/>
      <c r="BI34" s="250"/>
      <c r="BJ34" s="251"/>
      <c r="BK34" s="251"/>
      <c r="BL34" s="251"/>
      <c r="BM34" s="251"/>
      <c r="BN34" s="250"/>
      <c r="BO34" s="251"/>
      <c r="BP34" s="251"/>
      <c r="BQ34" s="251"/>
      <c r="BR34" s="251"/>
      <c r="BS34" s="250"/>
      <c r="BT34" s="251"/>
      <c r="BU34" s="251"/>
      <c r="BV34" s="251"/>
      <c r="BW34" s="251"/>
      <c r="BX34" s="250"/>
      <c r="BY34" s="251"/>
      <c r="BZ34" s="251"/>
      <c r="CA34" s="251"/>
      <c r="CB34" s="251"/>
      <c r="CC34" s="250"/>
      <c r="CD34" s="251"/>
      <c r="CE34" s="251"/>
      <c r="CF34" s="251"/>
      <c r="CG34" s="251"/>
      <c r="CH34" s="250"/>
      <c r="CI34" s="251"/>
      <c r="CJ34" s="251"/>
      <c r="CK34" s="251"/>
      <c r="CL34" s="251"/>
      <c r="CM34" s="250"/>
      <c r="CN34" s="251"/>
      <c r="CO34" s="251"/>
      <c r="CP34" s="251"/>
      <c r="CQ34" s="251"/>
      <c r="CR34" s="250"/>
      <c r="CS34" s="251"/>
      <c r="CT34" s="251"/>
      <c r="CU34" s="251"/>
      <c r="CV34" s="251"/>
      <c r="CW34" s="250"/>
      <c r="CX34" s="251"/>
      <c r="CY34" s="251"/>
      <c r="CZ34" s="251"/>
      <c r="DA34" s="251"/>
      <c r="DB34" s="250"/>
      <c r="DC34" s="251"/>
      <c r="DD34" s="251"/>
      <c r="DE34" s="251"/>
      <c r="DF34" s="251"/>
      <c r="DG34" s="250"/>
      <c r="DH34" s="251"/>
      <c r="DI34" s="251"/>
      <c r="DJ34" s="251"/>
      <c r="DK34" s="251"/>
      <c r="DL34" s="250"/>
      <c r="DM34" s="251"/>
      <c r="DN34" s="251"/>
      <c r="DO34" s="251"/>
      <c r="DP34" s="251"/>
      <c r="DQ34" s="250"/>
      <c r="DR34" s="251"/>
      <c r="DS34" s="251"/>
      <c r="DT34" s="251"/>
      <c r="DU34" s="251"/>
      <c r="DV34" s="250"/>
      <c r="DW34" s="251"/>
      <c r="DX34" s="251"/>
      <c r="DY34" s="251"/>
      <c r="DZ34" s="251"/>
      <c r="EA34" s="250"/>
      <c r="EB34" s="251"/>
      <c r="EC34" s="251"/>
      <c r="ED34" s="251"/>
      <c r="EE34" s="251"/>
      <c r="EF34" s="250"/>
      <c r="EG34" s="251"/>
      <c r="EH34" s="251"/>
      <c r="EI34" s="251"/>
      <c r="EJ34" s="251"/>
      <c r="EK34" s="250"/>
      <c r="EL34" s="251"/>
      <c r="EM34" s="251"/>
      <c r="EN34" s="251"/>
      <c r="EO34" s="251"/>
      <c r="EP34" s="250"/>
      <c r="EQ34" s="251"/>
      <c r="ER34" s="251"/>
      <c r="ES34" s="251"/>
      <c r="ET34" s="251"/>
      <c r="EU34" s="250"/>
      <c r="EV34" s="251"/>
      <c r="EW34" s="251"/>
      <c r="EX34" s="251"/>
      <c r="EY34" s="251"/>
      <c r="EZ34" s="250"/>
      <c r="FA34" s="251"/>
      <c r="FB34" s="251"/>
      <c r="FC34" s="251"/>
      <c r="FD34" s="251"/>
      <c r="FE34" s="250"/>
      <c r="FF34" s="251"/>
      <c r="FG34" s="251"/>
      <c r="FH34" s="251"/>
      <c r="FI34" s="251"/>
      <c r="FJ34" s="250"/>
      <c r="FK34" s="251"/>
      <c r="FL34" s="251"/>
      <c r="FM34" s="251"/>
      <c r="FN34" s="251"/>
      <c r="FO34" s="250"/>
      <c r="FP34" s="251"/>
      <c r="FQ34" s="251"/>
      <c r="FR34" s="251"/>
      <c r="FS34" s="251"/>
      <c r="FT34" s="250"/>
      <c r="FU34" s="251"/>
      <c r="FV34" s="251"/>
      <c r="FW34" s="251"/>
      <c r="FX34" s="251"/>
      <c r="FY34" s="250"/>
      <c r="FZ34" s="251"/>
      <c r="GA34" s="251"/>
      <c r="GB34" s="251"/>
      <c r="GC34" s="251"/>
      <c r="GD34" s="250"/>
      <c r="GE34" s="251"/>
      <c r="GF34" s="251"/>
      <c r="GG34" s="251"/>
      <c r="GH34" s="251"/>
      <c r="GI34" s="250"/>
      <c r="GJ34" s="251"/>
      <c r="GK34" s="251"/>
      <c r="GL34" s="251"/>
      <c r="GM34" s="251"/>
      <c r="GN34" s="250"/>
      <c r="GO34" s="251"/>
      <c r="GP34" s="251"/>
      <c r="GQ34" s="251"/>
      <c r="GR34" s="251"/>
      <c r="GS34" s="250"/>
      <c r="GT34" s="251"/>
      <c r="GU34" s="251"/>
      <c r="GV34" s="251"/>
      <c r="GW34" s="251"/>
      <c r="GX34" s="250"/>
      <c r="GY34" s="251"/>
      <c r="GZ34" s="251"/>
      <c r="HA34" s="251"/>
      <c r="HB34" s="251"/>
      <c r="HC34" s="250"/>
      <c r="HD34" s="251"/>
      <c r="HE34" s="251"/>
      <c r="HF34" s="251"/>
      <c r="HG34" s="251"/>
      <c r="HH34" s="250"/>
      <c r="HI34" s="251"/>
      <c r="HJ34" s="251"/>
      <c r="HK34" s="251"/>
      <c r="HL34" s="251"/>
      <c r="HM34" s="250"/>
      <c r="HN34" s="251"/>
      <c r="HO34" s="251"/>
      <c r="HP34" s="251"/>
      <c r="HQ34" s="251"/>
      <c r="HR34" s="250"/>
      <c r="HS34" s="251"/>
      <c r="HT34" s="251"/>
      <c r="HU34" s="251"/>
      <c r="HV34" s="251"/>
      <c r="HW34" s="250"/>
      <c r="HX34" s="251"/>
      <c r="HY34" s="251"/>
      <c r="HZ34" s="251"/>
      <c r="IA34" s="251"/>
      <c r="IB34" s="250"/>
      <c r="IC34" s="251"/>
      <c r="ID34" s="251"/>
      <c r="IE34" s="251"/>
      <c r="IF34" s="251"/>
      <c r="IG34" s="250"/>
      <c r="IH34" s="251"/>
      <c r="II34" s="251"/>
      <c r="IJ34" s="251"/>
      <c r="IK34" s="251"/>
      <c r="IL34" s="250"/>
      <c r="IM34" s="251"/>
      <c r="IN34" s="251"/>
      <c r="IO34" s="251"/>
      <c r="IP34" s="251"/>
      <c r="IQ34" s="250"/>
      <c r="IR34" s="251"/>
      <c r="IS34" s="251"/>
      <c r="IT34" s="251"/>
      <c r="IU34" s="251"/>
      <c r="IV34" s="250"/>
      <c r="IW34" s="251"/>
      <c r="IX34" s="251"/>
      <c r="IY34" s="251"/>
      <c r="IZ34" s="251"/>
      <c r="JA34" s="250"/>
      <c r="JB34" s="251"/>
      <c r="JC34" s="251"/>
      <c r="JD34" s="251"/>
      <c r="JE34" s="251"/>
      <c r="JF34" s="250"/>
      <c r="JG34" s="251"/>
      <c r="JH34" s="251"/>
      <c r="JI34" s="251"/>
      <c r="JJ34" s="251"/>
      <c r="JK34" s="250"/>
      <c r="JL34" s="251"/>
      <c r="JM34" s="251"/>
      <c r="JN34" s="251"/>
      <c r="JO34" s="251"/>
      <c r="JP34" s="250"/>
      <c r="JQ34" s="251"/>
      <c r="JR34" s="251"/>
      <c r="JS34" s="251"/>
      <c r="JT34" s="251"/>
      <c r="JU34" s="250"/>
      <c r="JV34" s="251"/>
      <c r="JW34" s="251"/>
      <c r="JX34" s="251"/>
      <c r="JY34" s="251"/>
      <c r="JZ34" s="250"/>
      <c r="KA34" s="251"/>
      <c r="KB34" s="251"/>
      <c r="KC34" s="251"/>
      <c r="KD34" s="251"/>
      <c r="KE34" s="250"/>
      <c r="KF34" s="251"/>
      <c r="KG34" s="251"/>
      <c r="KH34" s="251"/>
      <c r="KI34" s="251"/>
      <c r="KJ34" s="250"/>
      <c r="KK34" s="251"/>
      <c r="KL34" s="251"/>
      <c r="KM34" s="251"/>
      <c r="KN34" s="251"/>
      <c r="KO34" s="250"/>
      <c r="KP34" s="251"/>
      <c r="KQ34" s="251"/>
      <c r="KR34" s="251"/>
      <c r="KS34" s="251"/>
      <c r="KT34" s="250"/>
      <c r="KU34" s="251"/>
      <c r="KV34" s="251"/>
      <c r="KW34" s="251"/>
      <c r="KX34" s="251"/>
      <c r="KY34" s="250"/>
      <c r="KZ34" s="251"/>
      <c r="LA34" s="251"/>
      <c r="LB34" s="251"/>
      <c r="LC34" s="251"/>
      <c r="LD34" s="250"/>
      <c r="LE34" s="251"/>
      <c r="LF34" s="251"/>
      <c r="LG34" s="251"/>
      <c r="LH34" s="251"/>
      <c r="LI34" s="250"/>
      <c r="LJ34" s="251"/>
      <c r="LK34" s="251"/>
      <c r="LL34" s="251"/>
      <c r="LM34" s="251"/>
      <c r="LN34" s="250"/>
      <c r="LO34" s="251"/>
      <c r="LP34" s="251"/>
      <c r="LQ34" s="251"/>
      <c r="LR34" s="251"/>
      <c r="LS34" s="250"/>
      <c r="LT34" s="251"/>
      <c r="LU34" s="251"/>
      <c r="LV34" s="251"/>
      <c r="LW34" s="251"/>
      <c r="LX34" s="250"/>
      <c r="LY34" s="251"/>
      <c r="LZ34" s="251"/>
      <c r="MA34" s="251"/>
      <c r="MB34" s="251"/>
      <c r="MC34" s="250"/>
      <c r="MD34" s="251"/>
      <c r="ME34" s="251"/>
      <c r="MF34" s="251"/>
      <c r="MG34" s="251"/>
      <c r="MH34" s="250"/>
      <c r="MI34" s="251"/>
      <c r="MJ34" s="251"/>
      <c r="MK34" s="251"/>
      <c r="ML34" s="251"/>
      <c r="MM34" s="250"/>
      <c r="MN34" s="251"/>
      <c r="MO34" s="251"/>
      <c r="MP34" s="251"/>
      <c r="MQ34" s="251"/>
      <c r="MR34" s="250"/>
      <c r="MS34" s="251"/>
      <c r="MT34" s="251"/>
      <c r="MU34" s="251"/>
      <c r="MV34" s="251"/>
      <c r="MW34" s="250"/>
      <c r="MX34" s="251"/>
      <c r="MY34" s="251"/>
      <c r="MZ34" s="251"/>
      <c r="NA34" s="251"/>
      <c r="NB34" s="250"/>
      <c r="NC34" s="251"/>
      <c r="ND34" s="251"/>
      <c r="NE34" s="251"/>
      <c r="NF34" s="251"/>
      <c r="NG34" s="250"/>
      <c r="NH34" s="251"/>
      <c r="NI34" s="251"/>
      <c r="NJ34" s="251"/>
      <c r="NK34" s="251"/>
      <c r="NL34" s="250"/>
      <c r="NM34" s="251"/>
      <c r="NN34" s="251"/>
      <c r="NO34" s="251"/>
      <c r="NP34" s="251"/>
      <c r="NQ34" s="250"/>
      <c r="NR34" s="251"/>
      <c r="NS34" s="251"/>
      <c r="NT34" s="251"/>
      <c r="NU34" s="251"/>
      <c r="NV34" s="250"/>
      <c r="NW34" s="251"/>
      <c r="NX34" s="251"/>
      <c r="NY34" s="251"/>
      <c r="NZ34" s="251"/>
      <c r="OA34" s="250"/>
      <c r="OB34" s="251"/>
      <c r="OC34" s="251"/>
      <c r="OD34" s="251"/>
      <c r="OE34" s="251"/>
      <c r="OF34" s="250"/>
      <c r="OG34" s="251"/>
      <c r="OH34" s="251"/>
      <c r="OI34" s="251"/>
      <c r="OJ34" s="251"/>
      <c r="OK34" s="250"/>
      <c r="OL34" s="251"/>
      <c r="OM34" s="251"/>
      <c r="ON34" s="251"/>
      <c r="OO34" s="251"/>
      <c r="OP34" s="250"/>
      <c r="OQ34" s="251"/>
      <c r="OR34" s="251"/>
      <c r="OS34" s="251"/>
      <c r="OT34" s="251"/>
      <c r="OU34" s="250"/>
      <c r="OV34" s="251"/>
      <c r="OW34" s="251"/>
      <c r="OX34" s="251"/>
      <c r="OY34" s="251"/>
      <c r="OZ34" s="250"/>
      <c r="PA34" s="251"/>
      <c r="PB34" s="251"/>
      <c r="PC34" s="251"/>
      <c r="PD34" s="251"/>
      <c r="PE34" s="250"/>
      <c r="PF34" s="251"/>
      <c r="PG34" s="251"/>
      <c r="PH34" s="251"/>
      <c r="PI34" s="251"/>
      <c r="PJ34" s="250"/>
      <c r="PK34" s="251"/>
      <c r="PL34" s="251"/>
      <c r="PM34" s="251"/>
      <c r="PN34" s="251"/>
      <c r="PO34" s="250"/>
      <c r="PP34" s="251"/>
      <c r="PQ34" s="251"/>
      <c r="PR34" s="251"/>
      <c r="PS34" s="251"/>
      <c r="PT34" s="250"/>
      <c r="PU34" s="251"/>
      <c r="PV34" s="251"/>
      <c r="PW34" s="251"/>
      <c r="PX34" s="251"/>
      <c r="PY34" s="250"/>
      <c r="PZ34" s="251"/>
      <c r="QA34" s="251"/>
      <c r="QB34" s="251"/>
      <c r="QC34" s="251"/>
      <c r="QD34" s="250"/>
      <c r="QE34" s="251"/>
      <c r="QF34" s="251"/>
      <c r="QG34" s="251"/>
      <c r="QH34" s="251"/>
      <c r="QI34" s="250"/>
      <c r="QJ34" s="251"/>
      <c r="QK34" s="251"/>
      <c r="QL34" s="251"/>
      <c r="QM34" s="251"/>
      <c r="QN34" s="250"/>
      <c r="QO34" s="251"/>
      <c r="QP34" s="251"/>
      <c r="QQ34" s="251"/>
      <c r="QR34" s="251"/>
      <c r="QS34" s="250"/>
      <c r="QT34" s="251"/>
      <c r="QU34" s="251"/>
      <c r="QV34" s="251"/>
      <c r="QW34" s="251"/>
      <c r="QX34" s="250"/>
      <c r="QY34" s="251"/>
      <c r="QZ34" s="251"/>
      <c r="RA34" s="251"/>
      <c r="RB34" s="251"/>
      <c r="RC34" s="250"/>
      <c r="RD34" s="251"/>
      <c r="RE34" s="251"/>
      <c r="RF34" s="251"/>
      <c r="RG34" s="251"/>
      <c r="RH34" s="250"/>
      <c r="RI34" s="251"/>
      <c r="RJ34" s="251"/>
      <c r="RK34" s="251"/>
      <c r="RL34" s="251"/>
      <c r="RM34" s="250"/>
      <c r="RN34" s="251"/>
      <c r="RO34" s="251"/>
      <c r="RP34" s="251"/>
      <c r="RQ34" s="251"/>
      <c r="RR34" s="250"/>
      <c r="RS34" s="251"/>
      <c r="RT34" s="251"/>
      <c r="RU34" s="251"/>
      <c r="RV34" s="251"/>
      <c r="RW34" s="250"/>
      <c r="RX34" s="251"/>
      <c r="RY34" s="251"/>
      <c r="RZ34" s="251"/>
      <c r="SA34" s="251"/>
      <c r="SB34" s="250"/>
      <c r="SC34" s="251"/>
      <c r="SD34" s="251"/>
      <c r="SE34" s="251"/>
      <c r="SF34" s="251"/>
      <c r="SG34" s="250"/>
      <c r="SH34" s="251"/>
      <c r="SI34" s="251"/>
      <c r="SJ34" s="251"/>
      <c r="SK34" s="251"/>
      <c r="SL34" s="250"/>
      <c r="SM34" s="251"/>
      <c r="SN34" s="251"/>
      <c r="SO34" s="251"/>
      <c r="SP34" s="251"/>
      <c r="SQ34" s="250"/>
      <c r="SR34" s="251"/>
      <c r="SS34" s="251"/>
      <c r="ST34" s="251"/>
      <c r="SU34" s="251"/>
      <c r="SV34" s="250"/>
      <c r="SW34" s="251"/>
      <c r="SX34" s="251"/>
      <c r="SY34" s="251"/>
      <c r="SZ34" s="251"/>
      <c r="TA34" s="250"/>
      <c r="TB34" s="251"/>
      <c r="TC34" s="251"/>
      <c r="TD34" s="251"/>
      <c r="TE34" s="251"/>
      <c r="TF34" s="250"/>
      <c r="TG34" s="251"/>
      <c r="TH34" s="251"/>
      <c r="TI34" s="251"/>
      <c r="TJ34" s="251"/>
      <c r="TK34" s="250"/>
      <c r="TL34" s="251"/>
      <c r="TM34" s="251"/>
      <c r="TN34" s="251"/>
      <c r="TO34" s="251"/>
      <c r="TP34" s="250"/>
      <c r="TQ34" s="251"/>
      <c r="TR34" s="251"/>
      <c r="TS34" s="251"/>
      <c r="TT34" s="251"/>
      <c r="TU34" s="250"/>
      <c r="TV34" s="251"/>
      <c r="TW34" s="251"/>
      <c r="TX34" s="251"/>
      <c r="TY34" s="251"/>
      <c r="TZ34" s="250"/>
      <c r="UA34" s="251"/>
      <c r="UB34" s="251"/>
      <c r="UC34" s="251"/>
      <c r="UD34" s="251"/>
      <c r="UE34" s="250"/>
      <c r="UF34" s="251"/>
      <c r="UG34" s="251"/>
      <c r="UH34" s="251"/>
      <c r="UI34" s="251"/>
      <c r="UJ34" s="250"/>
      <c r="UK34" s="251"/>
      <c r="UL34" s="251"/>
      <c r="UM34" s="251"/>
      <c r="UN34" s="251"/>
      <c r="UO34" s="250"/>
      <c r="UP34" s="251"/>
      <c r="UQ34" s="251"/>
      <c r="UR34" s="251"/>
      <c r="US34" s="251"/>
      <c r="UT34" s="250"/>
      <c r="UU34" s="251"/>
      <c r="UV34" s="251"/>
      <c r="UW34" s="251"/>
      <c r="UX34" s="251"/>
      <c r="UY34" s="250"/>
      <c r="UZ34" s="251"/>
      <c r="VA34" s="251"/>
      <c r="VB34" s="251"/>
      <c r="VC34" s="251"/>
      <c r="VD34" s="250"/>
      <c r="VE34" s="251"/>
      <c r="VF34" s="251"/>
      <c r="VG34" s="251"/>
      <c r="VH34" s="251"/>
      <c r="VI34" s="250"/>
      <c r="VJ34" s="251"/>
      <c r="VK34" s="251"/>
      <c r="VL34" s="251"/>
      <c r="VM34" s="251"/>
      <c r="VN34" s="250"/>
      <c r="VO34" s="251"/>
      <c r="VP34" s="251"/>
      <c r="VQ34" s="251"/>
      <c r="VR34" s="251"/>
      <c r="VS34" s="250"/>
      <c r="VT34" s="251"/>
      <c r="VU34" s="251"/>
      <c r="VV34" s="251"/>
      <c r="VW34" s="251"/>
      <c r="VX34" s="250"/>
      <c r="VY34" s="251"/>
      <c r="VZ34" s="251"/>
      <c r="WA34" s="251"/>
      <c r="WB34" s="251"/>
      <c r="WC34" s="250"/>
      <c r="WD34" s="251"/>
      <c r="WE34" s="251"/>
      <c r="WF34" s="251"/>
      <c r="WG34" s="251"/>
      <c r="WH34" s="250"/>
      <c r="WI34" s="251"/>
      <c r="WJ34" s="251"/>
      <c r="WK34" s="251"/>
      <c r="WL34" s="251"/>
      <c r="WM34" s="250"/>
      <c r="WN34" s="251"/>
      <c r="WO34" s="251"/>
      <c r="WP34" s="251"/>
      <c r="WQ34" s="251"/>
      <c r="WR34" s="250"/>
      <c r="WS34" s="251"/>
      <c r="WT34" s="251"/>
      <c r="WU34" s="251"/>
      <c r="WV34" s="251"/>
      <c r="WW34" s="250"/>
      <c r="WX34" s="251"/>
      <c r="WY34" s="251"/>
      <c r="WZ34" s="251"/>
      <c r="XA34" s="251"/>
      <c r="XB34" s="250"/>
      <c r="XC34" s="251"/>
      <c r="XD34" s="251"/>
      <c r="XE34" s="251"/>
      <c r="XF34" s="251"/>
      <c r="XG34" s="250"/>
      <c r="XH34" s="251"/>
      <c r="XI34" s="251"/>
      <c r="XJ34" s="251"/>
      <c r="XK34" s="251"/>
      <c r="XL34" s="250"/>
      <c r="XM34" s="251"/>
      <c r="XN34" s="251"/>
      <c r="XO34" s="251"/>
      <c r="XP34" s="251"/>
      <c r="XQ34" s="250"/>
      <c r="XR34" s="251"/>
      <c r="XS34" s="251"/>
      <c r="XT34" s="251"/>
      <c r="XU34" s="251"/>
      <c r="XV34" s="250"/>
      <c r="XW34" s="251"/>
      <c r="XX34" s="251"/>
      <c r="XY34" s="251"/>
      <c r="XZ34" s="251"/>
      <c r="YA34" s="250"/>
      <c r="YB34" s="251"/>
      <c r="YC34" s="251"/>
      <c r="YD34" s="251"/>
      <c r="YE34" s="251"/>
      <c r="YF34" s="250"/>
      <c r="YG34" s="251"/>
      <c r="YH34" s="251"/>
      <c r="YI34" s="251"/>
      <c r="YJ34" s="251"/>
      <c r="YK34" s="250"/>
      <c r="YL34" s="251"/>
      <c r="YM34" s="251"/>
      <c r="YN34" s="251"/>
      <c r="YO34" s="251"/>
      <c r="YP34" s="250"/>
      <c r="YQ34" s="251"/>
      <c r="YR34" s="251"/>
      <c r="YS34" s="251"/>
      <c r="YT34" s="251"/>
      <c r="YU34" s="250"/>
      <c r="YV34" s="251"/>
      <c r="YW34" s="251"/>
      <c r="YX34" s="251"/>
      <c r="YY34" s="251"/>
      <c r="YZ34" s="250"/>
      <c r="ZA34" s="251"/>
      <c r="ZB34" s="251"/>
      <c r="ZC34" s="251"/>
      <c r="ZD34" s="251"/>
      <c r="ZE34" s="250"/>
      <c r="ZF34" s="251"/>
      <c r="ZG34" s="251"/>
      <c r="ZH34" s="251"/>
      <c r="ZI34" s="251"/>
      <c r="ZJ34" s="250"/>
      <c r="ZK34" s="251"/>
      <c r="ZL34" s="251"/>
      <c r="ZM34" s="251"/>
      <c r="ZN34" s="251"/>
      <c r="ZO34" s="250"/>
      <c r="ZP34" s="251"/>
      <c r="ZQ34" s="251"/>
      <c r="ZR34" s="251"/>
      <c r="ZS34" s="251"/>
      <c r="ZT34" s="250"/>
      <c r="ZU34" s="251"/>
      <c r="ZV34" s="251"/>
      <c r="ZW34" s="251"/>
      <c r="ZX34" s="251"/>
      <c r="ZY34" s="250"/>
      <c r="ZZ34" s="251"/>
      <c r="AAA34" s="251"/>
      <c r="AAB34" s="251"/>
      <c r="AAC34" s="251"/>
      <c r="AAD34" s="250"/>
      <c r="AAE34" s="251"/>
      <c r="AAF34" s="251"/>
      <c r="AAG34" s="251"/>
      <c r="AAH34" s="251"/>
      <c r="AAI34" s="250"/>
      <c r="AAJ34" s="251"/>
      <c r="AAK34" s="251"/>
      <c r="AAL34" s="251"/>
      <c r="AAM34" s="251"/>
      <c r="AAN34" s="250"/>
      <c r="AAO34" s="251"/>
      <c r="AAP34" s="251"/>
      <c r="AAQ34" s="251"/>
      <c r="AAR34" s="251"/>
      <c r="AAS34" s="250"/>
      <c r="AAT34" s="251"/>
      <c r="AAU34" s="251"/>
      <c r="AAV34" s="251"/>
      <c r="AAW34" s="251"/>
      <c r="AAX34" s="250"/>
      <c r="AAY34" s="251"/>
      <c r="AAZ34" s="251"/>
      <c r="ABA34" s="251"/>
      <c r="ABB34" s="251"/>
      <c r="ABC34" s="250"/>
      <c r="ABD34" s="251"/>
      <c r="ABE34" s="251"/>
      <c r="ABF34" s="251"/>
      <c r="ABG34" s="251"/>
      <c r="ABH34" s="250"/>
      <c r="ABI34" s="251"/>
      <c r="ABJ34" s="251"/>
      <c r="ABK34" s="251"/>
      <c r="ABL34" s="251"/>
      <c r="ABM34" s="250"/>
      <c r="ABN34" s="251"/>
      <c r="ABO34" s="251"/>
      <c r="ABP34" s="251"/>
      <c r="ABQ34" s="251"/>
      <c r="ABR34" s="250"/>
      <c r="ABS34" s="251"/>
      <c r="ABT34" s="251"/>
      <c r="ABU34" s="251"/>
      <c r="ABV34" s="251"/>
      <c r="ABW34" s="250"/>
      <c r="ABX34" s="251"/>
      <c r="ABY34" s="251"/>
      <c r="ABZ34" s="251"/>
      <c r="ACA34" s="251"/>
      <c r="ACB34" s="250"/>
      <c r="ACC34" s="251"/>
      <c r="ACD34" s="251"/>
      <c r="ACE34" s="251"/>
      <c r="ACF34" s="251"/>
      <c r="ACG34" s="250"/>
      <c r="ACH34" s="251"/>
      <c r="ACI34" s="251"/>
      <c r="ACJ34" s="251"/>
      <c r="ACK34" s="251"/>
      <c r="ACL34" s="250"/>
      <c r="ACM34" s="251"/>
      <c r="ACN34" s="251"/>
      <c r="ACO34" s="251"/>
      <c r="ACP34" s="251"/>
      <c r="ACQ34" s="250"/>
      <c r="ACR34" s="251"/>
      <c r="ACS34" s="251"/>
      <c r="ACT34" s="251"/>
      <c r="ACU34" s="251"/>
      <c r="ACV34" s="250"/>
      <c r="ACW34" s="251"/>
      <c r="ACX34" s="251"/>
      <c r="ACY34" s="251"/>
      <c r="ACZ34" s="251"/>
      <c r="ADA34" s="250"/>
      <c r="ADB34" s="251"/>
      <c r="ADC34" s="251"/>
      <c r="ADD34" s="251"/>
      <c r="ADE34" s="251"/>
      <c r="ADF34" s="250"/>
      <c r="ADG34" s="251"/>
      <c r="ADH34" s="251"/>
      <c r="ADI34" s="251"/>
      <c r="ADJ34" s="251"/>
      <c r="ADK34" s="250"/>
      <c r="ADL34" s="251"/>
      <c r="ADM34" s="251"/>
      <c r="ADN34" s="251"/>
      <c r="ADO34" s="251"/>
      <c r="ADP34" s="250"/>
      <c r="ADQ34" s="251"/>
      <c r="ADR34" s="251"/>
      <c r="ADS34" s="251"/>
      <c r="ADT34" s="251"/>
      <c r="ADU34" s="250"/>
      <c r="ADV34" s="251"/>
      <c r="ADW34" s="251"/>
      <c r="ADX34" s="251"/>
      <c r="ADY34" s="251"/>
      <c r="ADZ34" s="250"/>
      <c r="AEA34" s="251"/>
      <c r="AEB34" s="251"/>
      <c r="AEC34" s="251"/>
      <c r="AED34" s="251"/>
      <c r="AEE34" s="250"/>
      <c r="AEF34" s="251"/>
      <c r="AEG34" s="251"/>
      <c r="AEH34" s="251"/>
      <c r="AEI34" s="251"/>
      <c r="AEJ34" s="250"/>
      <c r="AEK34" s="251"/>
      <c r="AEL34" s="251"/>
      <c r="AEM34" s="251"/>
      <c r="AEN34" s="251"/>
      <c r="AEO34" s="250"/>
      <c r="AEP34" s="251"/>
      <c r="AEQ34" s="251"/>
      <c r="AER34" s="251"/>
      <c r="AES34" s="251"/>
      <c r="AET34" s="250"/>
      <c r="AEU34" s="251"/>
      <c r="AEV34" s="251"/>
      <c r="AEW34" s="251"/>
      <c r="AEX34" s="251"/>
      <c r="AEY34" s="250"/>
      <c r="AEZ34" s="251"/>
      <c r="AFA34" s="251"/>
      <c r="AFB34" s="251"/>
      <c r="AFC34" s="251"/>
      <c r="AFD34" s="250"/>
      <c r="AFE34" s="251"/>
      <c r="AFF34" s="251"/>
      <c r="AFG34" s="251"/>
      <c r="AFH34" s="251"/>
      <c r="AFI34" s="250"/>
      <c r="AFJ34" s="251"/>
      <c r="AFK34" s="251"/>
      <c r="AFL34" s="251"/>
      <c r="AFM34" s="251"/>
      <c r="AFN34" s="250"/>
      <c r="AFO34" s="251"/>
      <c r="AFP34" s="251"/>
      <c r="AFQ34" s="251"/>
      <c r="AFR34" s="251"/>
      <c r="AFS34" s="250"/>
      <c r="AFT34" s="251"/>
      <c r="AFU34" s="251"/>
      <c r="AFV34" s="251"/>
      <c r="AFW34" s="251"/>
      <c r="AFX34" s="250"/>
      <c r="AFY34" s="251"/>
      <c r="AFZ34" s="251"/>
      <c r="AGA34" s="251"/>
      <c r="AGB34" s="251"/>
      <c r="AGC34" s="250"/>
      <c r="AGD34" s="251"/>
      <c r="AGE34" s="251"/>
      <c r="AGF34" s="251"/>
      <c r="AGG34" s="251"/>
      <c r="AGH34" s="250"/>
      <c r="AGI34" s="251"/>
      <c r="AGJ34" s="251"/>
      <c r="AGK34" s="251"/>
      <c r="AGL34" s="251"/>
      <c r="AGM34" s="250"/>
      <c r="AGN34" s="251"/>
      <c r="AGO34" s="251"/>
      <c r="AGP34" s="251"/>
      <c r="AGQ34" s="251"/>
      <c r="AGR34" s="250"/>
      <c r="AGS34" s="251"/>
      <c r="AGT34" s="251"/>
      <c r="AGU34" s="251"/>
      <c r="AGV34" s="251"/>
      <c r="AGW34" s="250"/>
      <c r="AGX34" s="251"/>
      <c r="AGY34" s="251"/>
      <c r="AGZ34" s="251"/>
      <c r="AHA34" s="251"/>
      <c r="AHB34" s="250"/>
      <c r="AHC34" s="251"/>
      <c r="AHD34" s="251"/>
      <c r="AHE34" s="251"/>
      <c r="AHF34" s="251"/>
      <c r="AHG34" s="250"/>
      <c r="AHH34" s="251"/>
      <c r="AHI34" s="251"/>
      <c r="AHJ34" s="251"/>
      <c r="AHK34" s="251"/>
      <c r="AHL34" s="250"/>
      <c r="AHM34" s="251"/>
      <c r="AHN34" s="251"/>
      <c r="AHO34" s="251"/>
      <c r="AHP34" s="251"/>
      <c r="AHQ34" s="250"/>
      <c r="AHR34" s="251"/>
      <c r="AHS34" s="251"/>
      <c r="AHT34" s="251"/>
      <c r="AHU34" s="251"/>
      <c r="AHV34" s="250"/>
      <c r="AHW34" s="251"/>
      <c r="AHX34" s="251"/>
      <c r="AHY34" s="251"/>
      <c r="AHZ34" s="251"/>
      <c r="AIA34" s="250"/>
      <c r="AIB34" s="251"/>
      <c r="AIC34" s="251"/>
      <c r="AID34" s="251"/>
      <c r="AIE34" s="251"/>
      <c r="AIF34" s="250"/>
      <c r="AIG34" s="251"/>
      <c r="AIH34" s="251"/>
      <c r="AII34" s="251"/>
      <c r="AIJ34" s="251"/>
      <c r="AIK34" s="250"/>
      <c r="AIL34" s="251"/>
      <c r="AIM34" s="251"/>
      <c r="AIN34" s="251"/>
      <c r="AIO34" s="251"/>
      <c r="AIP34" s="250"/>
      <c r="AIQ34" s="251"/>
      <c r="AIR34" s="251"/>
      <c r="AIS34" s="251"/>
      <c r="AIT34" s="251"/>
      <c r="AIU34" s="250"/>
      <c r="AIV34" s="251"/>
      <c r="AIW34" s="251"/>
      <c r="AIX34" s="251"/>
      <c r="AIY34" s="251"/>
      <c r="AIZ34" s="250"/>
      <c r="AJA34" s="251"/>
      <c r="AJB34" s="251"/>
      <c r="AJC34" s="251"/>
      <c r="AJD34" s="251"/>
      <c r="AJE34" s="250"/>
      <c r="AJF34" s="251"/>
      <c r="AJG34" s="251"/>
      <c r="AJH34" s="251"/>
      <c r="AJI34" s="251"/>
      <c r="AJJ34" s="250"/>
      <c r="AJK34" s="251"/>
      <c r="AJL34" s="251"/>
      <c r="AJM34" s="251"/>
      <c r="AJN34" s="251"/>
      <c r="AJO34" s="250"/>
      <c r="AJP34" s="251"/>
      <c r="AJQ34" s="251"/>
      <c r="AJR34" s="251"/>
      <c r="AJS34" s="251"/>
      <c r="AJT34" s="250"/>
      <c r="AJU34" s="251"/>
      <c r="AJV34" s="251"/>
      <c r="AJW34" s="251"/>
      <c r="AJX34" s="251"/>
      <c r="AJY34" s="250"/>
      <c r="AJZ34" s="251"/>
      <c r="AKA34" s="251"/>
      <c r="AKB34" s="251"/>
      <c r="AKC34" s="251"/>
      <c r="AKD34" s="250"/>
      <c r="AKE34" s="251"/>
      <c r="AKF34" s="251"/>
      <c r="AKG34" s="251"/>
      <c r="AKH34" s="251"/>
      <c r="AKI34" s="250"/>
      <c r="AKJ34" s="251"/>
      <c r="AKK34" s="251"/>
      <c r="AKL34" s="251"/>
      <c r="AKM34" s="251"/>
      <c r="AKN34" s="250"/>
      <c r="AKO34" s="251"/>
      <c r="AKP34" s="251"/>
      <c r="AKQ34" s="251"/>
      <c r="AKR34" s="251"/>
      <c r="AKS34" s="250"/>
      <c r="AKT34" s="251"/>
      <c r="AKU34" s="251"/>
      <c r="AKV34" s="251"/>
      <c r="AKW34" s="251"/>
      <c r="AKX34" s="250"/>
      <c r="AKY34" s="251"/>
      <c r="AKZ34" s="251"/>
      <c r="ALA34" s="251"/>
      <c r="ALB34" s="251"/>
      <c r="ALC34" s="250"/>
      <c r="ALD34" s="251"/>
      <c r="ALE34" s="251"/>
      <c r="ALF34" s="251"/>
      <c r="ALG34" s="251"/>
      <c r="ALH34" s="250"/>
      <c r="ALI34" s="251"/>
      <c r="ALJ34" s="251"/>
      <c r="ALK34" s="251"/>
      <c r="ALL34" s="251"/>
      <c r="ALM34" s="250"/>
      <c r="ALN34" s="251"/>
      <c r="ALO34" s="251"/>
      <c r="ALP34" s="251"/>
      <c r="ALQ34" s="251"/>
      <c r="ALR34" s="250"/>
      <c r="ALS34" s="251"/>
      <c r="ALT34" s="251"/>
      <c r="ALU34" s="251"/>
      <c r="ALV34" s="251"/>
      <c r="ALW34" s="250"/>
      <c r="ALX34" s="251"/>
      <c r="ALY34" s="251"/>
      <c r="ALZ34" s="251"/>
      <c r="AMA34" s="251"/>
      <c r="AMB34" s="250"/>
      <c r="AMC34" s="251"/>
      <c r="AMD34" s="251"/>
      <c r="AME34" s="251"/>
      <c r="AMF34" s="251"/>
      <c r="AMG34" s="250"/>
      <c r="AMH34" s="251"/>
      <c r="AMI34" s="251"/>
      <c r="AMJ34" s="251"/>
      <c r="AMK34" s="251"/>
      <c r="AML34" s="250"/>
      <c r="AMM34" s="251"/>
      <c r="AMN34" s="251"/>
      <c r="AMO34" s="251"/>
      <c r="AMP34" s="251"/>
      <c r="AMQ34" s="250"/>
      <c r="AMR34" s="251"/>
      <c r="AMS34" s="251"/>
      <c r="AMT34" s="251"/>
      <c r="AMU34" s="251"/>
      <c r="AMV34" s="250"/>
      <c r="AMW34" s="251"/>
      <c r="AMX34" s="251"/>
      <c r="AMY34" s="251"/>
      <c r="AMZ34" s="251"/>
      <c r="ANA34" s="250"/>
      <c r="ANB34" s="251"/>
      <c r="ANC34" s="251"/>
      <c r="AND34" s="251"/>
      <c r="ANE34" s="251"/>
      <c r="ANF34" s="250"/>
      <c r="ANG34" s="251"/>
      <c r="ANH34" s="251"/>
      <c r="ANI34" s="251"/>
      <c r="ANJ34" s="251"/>
      <c r="ANK34" s="250"/>
      <c r="ANL34" s="251"/>
      <c r="ANM34" s="251"/>
      <c r="ANN34" s="251"/>
      <c r="ANO34" s="251"/>
      <c r="ANP34" s="250"/>
      <c r="ANQ34" s="251"/>
      <c r="ANR34" s="251"/>
      <c r="ANS34" s="251"/>
      <c r="ANT34" s="251"/>
      <c r="ANU34" s="250"/>
      <c r="ANV34" s="251"/>
      <c r="ANW34" s="251"/>
      <c r="ANX34" s="251"/>
      <c r="ANY34" s="251"/>
      <c r="ANZ34" s="250"/>
      <c r="AOA34" s="251"/>
      <c r="AOB34" s="251"/>
      <c r="AOC34" s="251"/>
      <c r="AOD34" s="251"/>
      <c r="AOE34" s="250"/>
      <c r="AOF34" s="251"/>
      <c r="AOG34" s="251"/>
      <c r="AOH34" s="251"/>
      <c r="AOI34" s="251"/>
      <c r="AOJ34" s="250"/>
      <c r="AOK34" s="251"/>
      <c r="AOL34" s="251"/>
      <c r="AOM34" s="251"/>
      <c r="AON34" s="251"/>
      <c r="AOO34" s="250"/>
      <c r="AOP34" s="251"/>
      <c r="AOQ34" s="251"/>
      <c r="AOR34" s="251"/>
      <c r="AOS34" s="251"/>
      <c r="AOT34" s="250"/>
      <c r="AOU34" s="251"/>
      <c r="AOV34" s="251"/>
      <c r="AOW34" s="251"/>
      <c r="AOX34" s="251"/>
      <c r="AOY34" s="250"/>
      <c r="AOZ34" s="251"/>
      <c r="APA34" s="251"/>
      <c r="APB34" s="251"/>
      <c r="APC34" s="251"/>
      <c r="APD34" s="250"/>
      <c r="APE34" s="251"/>
      <c r="APF34" s="251"/>
      <c r="APG34" s="251"/>
      <c r="APH34" s="251"/>
      <c r="API34" s="250"/>
      <c r="APJ34" s="251"/>
      <c r="APK34" s="251"/>
      <c r="APL34" s="251"/>
      <c r="APM34" s="251"/>
      <c r="APN34" s="250"/>
      <c r="APO34" s="251"/>
      <c r="APP34" s="251"/>
      <c r="APQ34" s="251"/>
      <c r="APR34" s="251"/>
      <c r="APS34" s="250"/>
      <c r="APT34" s="251"/>
      <c r="APU34" s="251"/>
      <c r="APV34" s="251"/>
      <c r="APW34" s="251"/>
      <c r="APX34" s="250"/>
      <c r="APY34" s="251"/>
      <c r="APZ34" s="251"/>
      <c r="AQA34" s="251"/>
      <c r="AQB34" s="251"/>
      <c r="AQC34" s="250"/>
      <c r="AQD34" s="251"/>
      <c r="AQE34" s="251"/>
      <c r="AQF34" s="251"/>
      <c r="AQG34" s="251"/>
      <c r="AQH34" s="250"/>
      <c r="AQI34" s="251"/>
      <c r="AQJ34" s="251"/>
      <c r="AQK34" s="251"/>
      <c r="AQL34" s="251"/>
      <c r="AQM34" s="250"/>
      <c r="AQN34" s="251"/>
      <c r="AQO34" s="251"/>
      <c r="AQP34" s="251"/>
      <c r="AQQ34" s="251"/>
      <c r="AQR34" s="250"/>
      <c r="AQS34" s="251"/>
      <c r="AQT34" s="251"/>
      <c r="AQU34" s="251"/>
      <c r="AQV34" s="251"/>
      <c r="AQW34" s="250"/>
      <c r="AQX34" s="251"/>
      <c r="AQY34" s="251"/>
      <c r="AQZ34" s="251"/>
      <c r="ARA34" s="251"/>
      <c r="ARB34" s="250"/>
      <c r="ARC34" s="251"/>
      <c r="ARD34" s="251"/>
      <c r="ARE34" s="251"/>
      <c r="ARF34" s="251"/>
      <c r="ARG34" s="250"/>
      <c r="ARH34" s="251"/>
      <c r="ARI34" s="251"/>
      <c r="ARJ34" s="251"/>
      <c r="ARK34" s="251"/>
      <c r="ARL34" s="250"/>
      <c r="ARM34" s="251"/>
      <c r="ARN34" s="251"/>
      <c r="ARO34" s="251"/>
      <c r="ARP34" s="251"/>
      <c r="ARQ34" s="250"/>
      <c r="ARR34" s="251"/>
      <c r="ARS34" s="251"/>
      <c r="ART34" s="251"/>
      <c r="ARU34" s="251"/>
      <c r="ARV34" s="250"/>
      <c r="ARW34" s="251"/>
      <c r="ARX34" s="251"/>
      <c r="ARY34" s="251"/>
      <c r="ARZ34" s="251"/>
      <c r="ASA34" s="250"/>
      <c r="ASB34" s="251"/>
      <c r="ASC34" s="251"/>
      <c r="ASD34" s="251"/>
      <c r="ASE34" s="251"/>
      <c r="ASF34" s="250"/>
      <c r="ASG34" s="251"/>
      <c r="ASH34" s="251"/>
      <c r="ASI34" s="251"/>
      <c r="ASJ34" s="251"/>
      <c r="ASK34" s="250"/>
      <c r="ASL34" s="251"/>
      <c r="ASM34" s="251"/>
      <c r="ASN34" s="251"/>
      <c r="ASO34" s="251"/>
      <c r="ASP34" s="250"/>
      <c r="ASQ34" s="251"/>
      <c r="ASR34" s="251"/>
      <c r="ASS34" s="251"/>
      <c r="AST34" s="251"/>
      <c r="ASU34" s="250"/>
      <c r="ASV34" s="251"/>
      <c r="ASW34" s="251"/>
      <c r="ASX34" s="251"/>
      <c r="ASY34" s="251"/>
      <c r="ASZ34" s="250"/>
      <c r="ATA34" s="251"/>
      <c r="ATB34" s="251"/>
      <c r="ATC34" s="251"/>
      <c r="ATD34" s="251"/>
      <c r="ATE34" s="250"/>
      <c r="ATF34" s="251"/>
      <c r="ATG34" s="251"/>
      <c r="ATH34" s="251"/>
      <c r="ATI34" s="251"/>
      <c r="ATJ34" s="250"/>
      <c r="ATK34" s="251"/>
      <c r="ATL34" s="251"/>
      <c r="ATM34" s="251"/>
      <c r="ATN34" s="251"/>
      <c r="ATO34" s="250"/>
      <c r="ATP34" s="251"/>
      <c r="ATQ34" s="251"/>
      <c r="ATR34" s="251"/>
      <c r="ATS34" s="251"/>
      <c r="ATT34" s="250"/>
      <c r="ATU34" s="251"/>
      <c r="ATV34" s="251"/>
      <c r="ATW34" s="251"/>
      <c r="ATX34" s="251"/>
      <c r="ATY34" s="250"/>
      <c r="ATZ34" s="251"/>
      <c r="AUA34" s="251"/>
      <c r="AUB34" s="251"/>
      <c r="AUC34" s="251"/>
      <c r="AUD34" s="250"/>
      <c r="AUE34" s="251"/>
      <c r="AUF34" s="251"/>
      <c r="AUG34" s="251"/>
      <c r="AUH34" s="251"/>
      <c r="AUI34" s="250"/>
      <c r="AUJ34" s="251"/>
      <c r="AUK34" s="251"/>
      <c r="AUL34" s="251"/>
      <c r="AUM34" s="251"/>
      <c r="AUN34" s="250"/>
      <c r="AUO34" s="251"/>
      <c r="AUP34" s="251"/>
      <c r="AUQ34" s="251"/>
      <c r="AUR34" s="251"/>
      <c r="AUS34" s="250"/>
      <c r="AUT34" s="251"/>
      <c r="AUU34" s="251"/>
      <c r="AUV34" s="251"/>
      <c r="AUW34" s="251"/>
      <c r="AUX34" s="250"/>
      <c r="AUY34" s="251"/>
      <c r="AUZ34" s="251"/>
      <c r="AVA34" s="251"/>
      <c r="AVB34" s="251"/>
      <c r="AVC34" s="250"/>
      <c r="AVD34" s="251"/>
      <c r="AVE34" s="251"/>
      <c r="AVF34" s="251"/>
      <c r="AVG34" s="251"/>
      <c r="AVH34" s="250"/>
      <c r="AVI34" s="251"/>
      <c r="AVJ34" s="251"/>
      <c r="AVK34" s="251"/>
      <c r="AVL34" s="251"/>
      <c r="AVM34" s="250"/>
      <c r="AVN34" s="251"/>
      <c r="AVO34" s="251"/>
      <c r="AVP34" s="251"/>
      <c r="AVQ34" s="251"/>
      <c r="AVR34" s="250"/>
      <c r="AVS34" s="251"/>
      <c r="AVT34" s="251"/>
      <c r="AVU34" s="251"/>
      <c r="AVV34" s="251"/>
      <c r="AVW34" s="250"/>
      <c r="AVX34" s="251"/>
      <c r="AVY34" s="251"/>
      <c r="AVZ34" s="251"/>
      <c r="AWA34" s="251"/>
      <c r="AWB34" s="250"/>
      <c r="AWC34" s="251"/>
      <c r="AWD34" s="251"/>
      <c r="AWE34" s="251"/>
      <c r="AWF34" s="251"/>
      <c r="AWG34" s="250"/>
      <c r="AWH34" s="251"/>
      <c r="AWI34" s="251"/>
      <c r="AWJ34" s="251"/>
      <c r="AWK34" s="251"/>
      <c r="AWL34" s="250"/>
      <c r="AWM34" s="251"/>
      <c r="AWN34" s="251"/>
      <c r="AWO34" s="251"/>
      <c r="AWP34" s="251"/>
      <c r="AWQ34" s="250"/>
      <c r="AWR34" s="251"/>
      <c r="AWS34" s="251"/>
      <c r="AWT34" s="251"/>
      <c r="AWU34" s="251"/>
      <c r="AWV34" s="250"/>
      <c r="AWW34" s="251"/>
      <c r="AWX34" s="251"/>
      <c r="AWY34" s="251"/>
      <c r="AWZ34" s="251"/>
      <c r="AXA34" s="250"/>
      <c r="AXB34" s="251"/>
      <c r="AXC34" s="251"/>
      <c r="AXD34" s="251"/>
      <c r="AXE34" s="251"/>
      <c r="AXF34" s="250"/>
      <c r="AXG34" s="251"/>
      <c r="AXH34" s="251"/>
      <c r="AXI34" s="251"/>
      <c r="AXJ34" s="251"/>
      <c r="AXK34" s="250"/>
      <c r="AXL34" s="251"/>
      <c r="AXM34" s="251"/>
      <c r="AXN34" s="251"/>
      <c r="AXO34" s="251"/>
      <c r="AXP34" s="250"/>
      <c r="AXQ34" s="251"/>
      <c r="AXR34" s="251"/>
      <c r="AXS34" s="251"/>
      <c r="AXT34" s="251"/>
      <c r="AXU34" s="250"/>
      <c r="AXV34" s="251"/>
      <c r="AXW34" s="251"/>
      <c r="AXX34" s="251"/>
      <c r="AXY34" s="251"/>
      <c r="AXZ34" s="250"/>
      <c r="AYA34" s="251"/>
      <c r="AYB34" s="251"/>
      <c r="AYC34" s="251"/>
      <c r="AYD34" s="251"/>
      <c r="AYE34" s="250"/>
      <c r="AYF34" s="251"/>
      <c r="AYG34" s="251"/>
      <c r="AYH34" s="251"/>
      <c r="AYI34" s="251"/>
      <c r="AYJ34" s="250"/>
      <c r="AYK34" s="251"/>
      <c r="AYL34" s="251"/>
      <c r="AYM34" s="251"/>
      <c r="AYN34" s="251"/>
      <c r="AYO34" s="250"/>
      <c r="AYP34" s="251"/>
      <c r="AYQ34" s="251"/>
      <c r="AYR34" s="251"/>
      <c r="AYS34" s="251"/>
      <c r="AYT34" s="250"/>
      <c r="AYU34" s="251"/>
      <c r="AYV34" s="251"/>
      <c r="AYW34" s="251"/>
      <c r="AYX34" s="251"/>
      <c r="AYY34" s="250"/>
      <c r="AYZ34" s="251"/>
      <c r="AZA34" s="251"/>
      <c r="AZB34" s="251"/>
      <c r="AZC34" s="251"/>
      <c r="AZD34" s="250"/>
      <c r="AZE34" s="251"/>
      <c r="AZF34" s="251"/>
      <c r="AZG34" s="251"/>
      <c r="AZH34" s="251"/>
      <c r="AZI34" s="250"/>
      <c r="AZJ34" s="251"/>
      <c r="AZK34" s="251"/>
      <c r="AZL34" s="251"/>
      <c r="AZM34" s="251"/>
      <c r="AZN34" s="250"/>
      <c r="AZO34" s="251"/>
      <c r="AZP34" s="251"/>
      <c r="AZQ34" s="251"/>
      <c r="AZR34" s="251"/>
      <c r="AZS34" s="250"/>
      <c r="AZT34" s="251"/>
      <c r="AZU34" s="251"/>
      <c r="AZV34" s="251"/>
      <c r="AZW34" s="251"/>
      <c r="AZX34" s="250"/>
      <c r="AZY34" s="251"/>
      <c r="AZZ34" s="251"/>
      <c r="BAA34" s="251"/>
      <c r="BAB34" s="251"/>
      <c r="BAC34" s="250"/>
      <c r="BAD34" s="251"/>
      <c r="BAE34" s="251"/>
      <c r="BAF34" s="251"/>
      <c r="BAG34" s="251"/>
      <c r="BAH34" s="250"/>
      <c r="BAI34" s="251"/>
      <c r="BAJ34" s="251"/>
      <c r="BAK34" s="251"/>
      <c r="BAL34" s="251"/>
      <c r="BAM34" s="250"/>
      <c r="BAN34" s="251"/>
      <c r="BAO34" s="251"/>
      <c r="BAP34" s="251"/>
      <c r="BAQ34" s="251"/>
      <c r="BAR34" s="250"/>
      <c r="BAS34" s="251"/>
      <c r="BAT34" s="251"/>
      <c r="BAU34" s="251"/>
      <c r="BAV34" s="251"/>
      <c r="BAW34" s="250"/>
      <c r="BAX34" s="251"/>
      <c r="BAY34" s="251"/>
      <c r="BAZ34" s="251"/>
      <c r="BBA34" s="251"/>
      <c r="BBB34" s="250"/>
      <c r="BBC34" s="251"/>
      <c r="BBD34" s="251"/>
      <c r="BBE34" s="251"/>
      <c r="BBF34" s="251"/>
      <c r="BBG34" s="250"/>
      <c r="BBH34" s="251"/>
      <c r="BBI34" s="251"/>
      <c r="BBJ34" s="251"/>
      <c r="BBK34" s="251"/>
      <c r="BBL34" s="250"/>
      <c r="BBM34" s="251"/>
      <c r="BBN34" s="251"/>
      <c r="BBO34" s="251"/>
      <c r="BBP34" s="251"/>
      <c r="BBQ34" s="250"/>
      <c r="BBR34" s="251"/>
      <c r="BBS34" s="251"/>
      <c r="BBT34" s="251"/>
      <c r="BBU34" s="251"/>
      <c r="BBV34" s="250"/>
      <c r="BBW34" s="251"/>
      <c r="BBX34" s="251"/>
      <c r="BBY34" s="251"/>
      <c r="BBZ34" s="251"/>
      <c r="BCA34" s="250"/>
      <c r="BCB34" s="251"/>
      <c r="BCC34" s="251"/>
      <c r="BCD34" s="251"/>
      <c r="BCE34" s="251"/>
      <c r="BCF34" s="250"/>
      <c r="BCG34" s="251"/>
      <c r="BCH34" s="251"/>
      <c r="BCI34" s="251"/>
      <c r="BCJ34" s="251"/>
      <c r="BCK34" s="250"/>
      <c r="BCL34" s="251"/>
      <c r="BCM34" s="251"/>
      <c r="BCN34" s="251"/>
      <c r="BCO34" s="251"/>
      <c r="BCP34" s="250"/>
      <c r="BCQ34" s="251"/>
      <c r="BCR34" s="251"/>
      <c r="BCS34" s="251"/>
      <c r="BCT34" s="251"/>
      <c r="BCU34" s="250"/>
      <c r="BCV34" s="251"/>
      <c r="BCW34" s="251"/>
      <c r="BCX34" s="251"/>
      <c r="BCY34" s="251"/>
      <c r="BCZ34" s="250"/>
      <c r="BDA34" s="251"/>
      <c r="BDB34" s="251"/>
      <c r="BDC34" s="251"/>
      <c r="BDD34" s="251"/>
      <c r="BDE34" s="250"/>
      <c r="BDF34" s="251"/>
      <c r="BDG34" s="251"/>
      <c r="BDH34" s="251"/>
      <c r="BDI34" s="251"/>
      <c r="BDJ34" s="250"/>
      <c r="BDK34" s="251"/>
      <c r="BDL34" s="251"/>
      <c r="BDM34" s="251"/>
      <c r="BDN34" s="251"/>
      <c r="BDO34" s="250"/>
      <c r="BDP34" s="251"/>
      <c r="BDQ34" s="251"/>
      <c r="BDR34" s="251"/>
      <c r="BDS34" s="251"/>
      <c r="BDT34" s="250"/>
      <c r="BDU34" s="251"/>
      <c r="BDV34" s="251"/>
      <c r="BDW34" s="251"/>
      <c r="BDX34" s="251"/>
      <c r="BDY34" s="250"/>
      <c r="BDZ34" s="251"/>
      <c r="BEA34" s="251"/>
      <c r="BEB34" s="251"/>
      <c r="BEC34" s="251"/>
      <c r="BED34" s="250"/>
      <c r="BEE34" s="251"/>
      <c r="BEF34" s="251"/>
      <c r="BEG34" s="251"/>
      <c r="BEH34" s="251"/>
      <c r="BEI34" s="250"/>
      <c r="BEJ34" s="251"/>
      <c r="BEK34" s="251"/>
      <c r="BEL34" s="251"/>
      <c r="BEM34" s="251"/>
      <c r="BEN34" s="250"/>
      <c r="BEO34" s="251"/>
      <c r="BEP34" s="251"/>
      <c r="BEQ34" s="251"/>
      <c r="BER34" s="251"/>
      <c r="BES34" s="250"/>
      <c r="BET34" s="251"/>
      <c r="BEU34" s="251"/>
      <c r="BEV34" s="251"/>
      <c r="BEW34" s="251"/>
      <c r="BEX34" s="250"/>
      <c r="BEY34" s="251"/>
      <c r="BEZ34" s="251"/>
      <c r="BFA34" s="251"/>
      <c r="BFB34" s="251"/>
      <c r="BFC34" s="250"/>
      <c r="BFD34" s="251"/>
      <c r="BFE34" s="251"/>
      <c r="BFF34" s="251"/>
      <c r="BFG34" s="251"/>
      <c r="BFH34" s="250"/>
      <c r="BFI34" s="251"/>
      <c r="BFJ34" s="251"/>
      <c r="BFK34" s="251"/>
      <c r="BFL34" s="251"/>
      <c r="BFM34" s="250"/>
      <c r="BFN34" s="251"/>
      <c r="BFO34" s="251"/>
      <c r="BFP34" s="251"/>
      <c r="BFQ34" s="251"/>
      <c r="BFR34" s="250"/>
      <c r="BFS34" s="251"/>
      <c r="BFT34" s="251"/>
      <c r="BFU34" s="251"/>
      <c r="BFV34" s="251"/>
      <c r="BFW34" s="250"/>
      <c r="BFX34" s="251"/>
      <c r="BFY34" s="251"/>
      <c r="BFZ34" s="251"/>
      <c r="BGA34" s="251"/>
      <c r="BGB34" s="250"/>
      <c r="BGC34" s="251"/>
      <c r="BGD34" s="251"/>
      <c r="BGE34" s="251"/>
      <c r="BGF34" s="251"/>
      <c r="BGG34" s="250"/>
      <c r="BGH34" s="251"/>
      <c r="BGI34" s="251"/>
      <c r="BGJ34" s="251"/>
      <c r="BGK34" s="251"/>
      <c r="BGL34" s="250"/>
      <c r="BGM34" s="251"/>
      <c r="BGN34" s="251"/>
      <c r="BGO34" s="251"/>
      <c r="BGP34" s="251"/>
      <c r="BGQ34" s="250"/>
      <c r="BGR34" s="251"/>
      <c r="BGS34" s="251"/>
      <c r="BGT34" s="251"/>
      <c r="BGU34" s="251"/>
      <c r="BGV34" s="250"/>
      <c r="BGW34" s="251"/>
      <c r="BGX34" s="251"/>
      <c r="BGY34" s="251"/>
      <c r="BGZ34" s="251"/>
      <c r="BHA34" s="250"/>
      <c r="BHB34" s="251"/>
      <c r="BHC34" s="251"/>
      <c r="BHD34" s="251"/>
      <c r="BHE34" s="251"/>
      <c r="BHF34" s="250"/>
      <c r="BHG34" s="251"/>
      <c r="BHH34" s="251"/>
      <c r="BHI34" s="251"/>
      <c r="BHJ34" s="251"/>
      <c r="BHK34" s="250"/>
      <c r="BHL34" s="251"/>
      <c r="BHM34" s="251"/>
      <c r="BHN34" s="251"/>
      <c r="BHO34" s="251"/>
      <c r="BHP34" s="250"/>
      <c r="BHQ34" s="251"/>
      <c r="BHR34" s="251"/>
      <c r="BHS34" s="251"/>
      <c r="BHT34" s="251"/>
      <c r="BHU34" s="250"/>
      <c r="BHV34" s="251"/>
      <c r="BHW34" s="251"/>
      <c r="BHX34" s="251"/>
      <c r="BHY34" s="251"/>
      <c r="BHZ34" s="250"/>
      <c r="BIA34" s="251"/>
      <c r="BIB34" s="251"/>
      <c r="BIC34" s="251"/>
      <c r="BID34" s="251"/>
      <c r="BIE34" s="250"/>
      <c r="BIF34" s="251"/>
      <c r="BIG34" s="251"/>
      <c r="BIH34" s="251"/>
      <c r="BII34" s="251"/>
      <c r="BIJ34" s="250"/>
      <c r="BIK34" s="251"/>
      <c r="BIL34" s="251"/>
      <c r="BIM34" s="251"/>
      <c r="BIN34" s="251"/>
      <c r="BIO34" s="250"/>
      <c r="BIP34" s="251"/>
      <c r="BIQ34" s="251"/>
      <c r="BIR34" s="251"/>
      <c r="BIS34" s="251"/>
      <c r="BIT34" s="250"/>
      <c r="BIU34" s="251"/>
      <c r="BIV34" s="251"/>
      <c r="BIW34" s="251"/>
      <c r="BIX34" s="251"/>
      <c r="BIY34" s="250"/>
      <c r="BIZ34" s="251"/>
      <c r="BJA34" s="251"/>
      <c r="BJB34" s="251"/>
      <c r="BJC34" s="251"/>
      <c r="BJD34" s="250"/>
      <c r="BJE34" s="251"/>
      <c r="BJF34" s="251"/>
      <c r="BJG34" s="251"/>
      <c r="BJH34" s="251"/>
      <c r="BJI34" s="250"/>
      <c r="BJJ34" s="251"/>
      <c r="BJK34" s="251"/>
      <c r="BJL34" s="251"/>
      <c r="BJM34" s="251"/>
      <c r="BJN34" s="250"/>
      <c r="BJO34" s="251"/>
      <c r="BJP34" s="251"/>
      <c r="BJQ34" s="251"/>
      <c r="BJR34" s="251"/>
      <c r="BJS34" s="250"/>
      <c r="BJT34" s="251"/>
      <c r="BJU34" s="251"/>
      <c r="BJV34" s="251"/>
      <c r="BJW34" s="251"/>
      <c r="BJX34" s="250"/>
      <c r="BJY34" s="251"/>
      <c r="BJZ34" s="251"/>
      <c r="BKA34" s="251"/>
      <c r="BKB34" s="251"/>
      <c r="BKC34" s="250"/>
      <c r="BKD34" s="251"/>
      <c r="BKE34" s="251"/>
      <c r="BKF34" s="251"/>
      <c r="BKG34" s="251"/>
      <c r="BKH34" s="250"/>
      <c r="BKI34" s="251"/>
      <c r="BKJ34" s="251"/>
      <c r="BKK34" s="251"/>
      <c r="BKL34" s="251"/>
      <c r="BKM34" s="250"/>
      <c r="BKN34" s="251"/>
      <c r="BKO34" s="251"/>
      <c r="BKP34" s="251"/>
      <c r="BKQ34" s="251"/>
      <c r="BKR34" s="250"/>
      <c r="BKS34" s="251"/>
      <c r="BKT34" s="251"/>
      <c r="BKU34" s="251"/>
      <c r="BKV34" s="251"/>
      <c r="BKW34" s="250"/>
      <c r="BKX34" s="251"/>
      <c r="BKY34" s="251"/>
      <c r="BKZ34" s="251"/>
      <c r="BLA34" s="251"/>
      <c r="BLB34" s="250"/>
      <c r="BLC34" s="251"/>
      <c r="BLD34" s="251"/>
      <c r="BLE34" s="251"/>
      <c r="BLF34" s="251"/>
      <c r="BLG34" s="250"/>
      <c r="BLH34" s="251"/>
      <c r="BLI34" s="251"/>
      <c r="BLJ34" s="251"/>
      <c r="BLK34" s="251"/>
      <c r="BLL34" s="250"/>
      <c r="BLM34" s="251"/>
      <c r="BLN34" s="251"/>
      <c r="BLO34" s="251"/>
      <c r="BLP34" s="251"/>
      <c r="BLQ34" s="250"/>
      <c r="BLR34" s="251"/>
      <c r="BLS34" s="251"/>
      <c r="BLT34" s="251"/>
      <c r="BLU34" s="251"/>
      <c r="BLV34" s="250"/>
      <c r="BLW34" s="251"/>
      <c r="BLX34" s="251"/>
      <c r="BLY34" s="251"/>
      <c r="BLZ34" s="251"/>
      <c r="BMA34" s="250"/>
      <c r="BMB34" s="251"/>
      <c r="BMC34" s="251"/>
      <c r="BMD34" s="251"/>
      <c r="BME34" s="251"/>
      <c r="BMF34" s="250"/>
      <c r="BMG34" s="251"/>
      <c r="BMH34" s="251"/>
      <c r="BMI34" s="251"/>
      <c r="BMJ34" s="251"/>
      <c r="BMK34" s="250"/>
      <c r="BML34" s="251"/>
      <c r="BMM34" s="251"/>
      <c r="BMN34" s="251"/>
      <c r="BMO34" s="251"/>
      <c r="BMP34" s="250"/>
      <c r="BMQ34" s="251"/>
      <c r="BMR34" s="251"/>
      <c r="BMS34" s="251"/>
      <c r="BMT34" s="251"/>
      <c r="BMU34" s="250"/>
      <c r="BMV34" s="251"/>
      <c r="BMW34" s="251"/>
      <c r="BMX34" s="251"/>
      <c r="BMY34" s="251"/>
      <c r="BMZ34" s="250"/>
      <c r="BNA34" s="251"/>
      <c r="BNB34" s="251"/>
      <c r="BNC34" s="251"/>
      <c r="BND34" s="251"/>
      <c r="BNE34" s="250"/>
      <c r="BNF34" s="251"/>
      <c r="BNG34" s="251"/>
      <c r="BNH34" s="251"/>
      <c r="BNI34" s="251"/>
      <c r="BNJ34" s="250"/>
      <c r="BNK34" s="251"/>
      <c r="BNL34" s="251"/>
      <c r="BNM34" s="251"/>
      <c r="BNN34" s="251"/>
      <c r="BNO34" s="250"/>
      <c r="BNP34" s="251"/>
      <c r="BNQ34" s="251"/>
      <c r="BNR34" s="251"/>
      <c r="BNS34" s="251"/>
      <c r="BNT34" s="250"/>
      <c r="BNU34" s="251"/>
      <c r="BNV34" s="251"/>
      <c r="BNW34" s="251"/>
      <c r="BNX34" s="251"/>
      <c r="BNY34" s="250"/>
      <c r="BNZ34" s="251"/>
      <c r="BOA34" s="251"/>
      <c r="BOB34" s="251"/>
      <c r="BOC34" s="251"/>
      <c r="BOD34" s="250"/>
      <c r="BOE34" s="251"/>
      <c r="BOF34" s="251"/>
      <c r="BOG34" s="251"/>
      <c r="BOH34" s="251"/>
      <c r="BOI34" s="250"/>
      <c r="BOJ34" s="251"/>
      <c r="BOK34" s="251"/>
      <c r="BOL34" s="251"/>
      <c r="BOM34" s="251"/>
      <c r="BON34" s="250"/>
      <c r="BOO34" s="251"/>
      <c r="BOP34" s="251"/>
      <c r="BOQ34" s="251"/>
      <c r="BOR34" s="251"/>
      <c r="BOS34" s="250"/>
      <c r="BOT34" s="251"/>
      <c r="BOU34" s="251"/>
      <c r="BOV34" s="251"/>
      <c r="BOW34" s="251"/>
      <c r="BOX34" s="250"/>
      <c r="BOY34" s="251"/>
      <c r="BOZ34" s="251"/>
      <c r="BPA34" s="251"/>
      <c r="BPB34" s="251"/>
      <c r="BPC34" s="250"/>
      <c r="BPD34" s="251"/>
      <c r="BPE34" s="251"/>
      <c r="BPF34" s="251"/>
      <c r="BPG34" s="251"/>
      <c r="BPH34" s="250"/>
      <c r="BPI34" s="251"/>
      <c r="BPJ34" s="251"/>
      <c r="BPK34" s="251"/>
      <c r="BPL34" s="251"/>
      <c r="BPM34" s="250"/>
      <c r="BPN34" s="251"/>
      <c r="BPO34" s="251"/>
      <c r="BPP34" s="251"/>
      <c r="BPQ34" s="251"/>
      <c r="BPR34" s="250"/>
      <c r="BPS34" s="251"/>
      <c r="BPT34" s="251"/>
      <c r="BPU34" s="251"/>
      <c r="BPV34" s="251"/>
      <c r="BPW34" s="250"/>
      <c r="BPX34" s="251"/>
      <c r="BPY34" s="251"/>
      <c r="BPZ34" s="251"/>
      <c r="BQA34" s="251"/>
      <c r="BQB34" s="250"/>
      <c r="BQC34" s="251"/>
      <c r="BQD34" s="251"/>
      <c r="BQE34" s="251"/>
      <c r="BQF34" s="251"/>
      <c r="BQG34" s="250"/>
      <c r="BQH34" s="251"/>
      <c r="BQI34" s="251"/>
      <c r="BQJ34" s="251"/>
      <c r="BQK34" s="251"/>
      <c r="BQL34" s="250"/>
      <c r="BQM34" s="251"/>
      <c r="BQN34" s="251"/>
      <c r="BQO34" s="251"/>
      <c r="BQP34" s="251"/>
      <c r="BQQ34" s="250"/>
      <c r="BQR34" s="251"/>
      <c r="BQS34" s="251"/>
      <c r="BQT34" s="251"/>
      <c r="BQU34" s="251"/>
      <c r="BQV34" s="250"/>
      <c r="BQW34" s="251"/>
      <c r="BQX34" s="251"/>
      <c r="BQY34" s="251"/>
      <c r="BQZ34" s="251"/>
      <c r="BRA34" s="250"/>
      <c r="BRB34" s="251"/>
      <c r="BRC34" s="251"/>
      <c r="BRD34" s="251"/>
      <c r="BRE34" s="251"/>
      <c r="BRF34" s="250"/>
      <c r="BRG34" s="251"/>
      <c r="BRH34" s="251"/>
      <c r="BRI34" s="251"/>
      <c r="BRJ34" s="251"/>
      <c r="BRK34" s="250"/>
      <c r="BRL34" s="251"/>
      <c r="BRM34" s="251"/>
      <c r="BRN34" s="251"/>
      <c r="BRO34" s="251"/>
      <c r="BRP34" s="250"/>
      <c r="BRQ34" s="251"/>
      <c r="BRR34" s="251"/>
      <c r="BRS34" s="251"/>
      <c r="BRT34" s="251"/>
      <c r="BRU34" s="250"/>
      <c r="BRV34" s="251"/>
      <c r="BRW34" s="251"/>
      <c r="BRX34" s="251"/>
      <c r="BRY34" s="251"/>
      <c r="BRZ34" s="250"/>
      <c r="BSA34" s="251"/>
      <c r="BSB34" s="251"/>
      <c r="BSC34" s="251"/>
      <c r="BSD34" s="251"/>
      <c r="BSE34" s="250"/>
      <c r="BSF34" s="251"/>
      <c r="BSG34" s="251"/>
      <c r="BSH34" s="251"/>
      <c r="BSI34" s="251"/>
      <c r="BSJ34" s="250"/>
      <c r="BSK34" s="251"/>
      <c r="BSL34" s="251"/>
      <c r="BSM34" s="251"/>
      <c r="BSN34" s="251"/>
      <c r="BSO34" s="250"/>
      <c r="BSP34" s="251"/>
      <c r="BSQ34" s="251"/>
      <c r="BSR34" s="251"/>
      <c r="BSS34" s="251"/>
      <c r="BST34" s="250"/>
      <c r="BSU34" s="251"/>
      <c r="BSV34" s="251"/>
      <c r="BSW34" s="251"/>
      <c r="BSX34" s="251"/>
      <c r="BSY34" s="250"/>
      <c r="BSZ34" s="251"/>
      <c r="BTA34" s="251"/>
      <c r="BTB34" s="251"/>
      <c r="BTC34" s="251"/>
      <c r="BTD34" s="250"/>
      <c r="BTE34" s="251"/>
      <c r="BTF34" s="251"/>
      <c r="BTG34" s="251"/>
      <c r="BTH34" s="251"/>
      <c r="BTI34" s="250"/>
      <c r="BTJ34" s="251"/>
      <c r="BTK34" s="251"/>
      <c r="BTL34" s="251"/>
      <c r="BTM34" s="251"/>
      <c r="BTN34" s="250"/>
      <c r="BTO34" s="251"/>
      <c r="BTP34" s="251"/>
      <c r="BTQ34" s="251"/>
      <c r="BTR34" s="251"/>
      <c r="BTS34" s="250"/>
      <c r="BTT34" s="251"/>
      <c r="BTU34" s="251"/>
      <c r="BTV34" s="251"/>
      <c r="BTW34" s="251"/>
      <c r="BTX34" s="250"/>
      <c r="BTY34" s="251"/>
      <c r="BTZ34" s="251"/>
      <c r="BUA34" s="251"/>
      <c r="BUB34" s="251"/>
      <c r="BUC34" s="250"/>
      <c r="BUD34" s="251"/>
      <c r="BUE34" s="251"/>
      <c r="BUF34" s="251"/>
      <c r="BUG34" s="251"/>
      <c r="BUH34" s="250"/>
      <c r="BUI34" s="251"/>
      <c r="BUJ34" s="251"/>
      <c r="BUK34" s="251"/>
      <c r="BUL34" s="251"/>
      <c r="BUM34" s="250"/>
      <c r="BUN34" s="251"/>
      <c r="BUO34" s="251"/>
      <c r="BUP34" s="251"/>
      <c r="BUQ34" s="251"/>
      <c r="BUR34" s="250"/>
      <c r="BUS34" s="251"/>
      <c r="BUT34" s="251"/>
      <c r="BUU34" s="251"/>
      <c r="BUV34" s="251"/>
      <c r="BUW34" s="250"/>
      <c r="BUX34" s="251"/>
      <c r="BUY34" s="251"/>
      <c r="BUZ34" s="251"/>
      <c r="BVA34" s="251"/>
      <c r="BVB34" s="250"/>
      <c r="BVC34" s="251"/>
      <c r="BVD34" s="251"/>
      <c r="BVE34" s="251"/>
      <c r="BVF34" s="251"/>
      <c r="BVG34" s="250"/>
      <c r="BVH34" s="251"/>
      <c r="BVI34" s="251"/>
      <c r="BVJ34" s="251"/>
      <c r="BVK34" s="251"/>
      <c r="BVL34" s="250"/>
      <c r="BVM34" s="251"/>
      <c r="BVN34" s="251"/>
      <c r="BVO34" s="251"/>
      <c r="BVP34" s="251"/>
      <c r="BVQ34" s="250"/>
      <c r="BVR34" s="251"/>
      <c r="BVS34" s="251"/>
      <c r="BVT34" s="251"/>
      <c r="BVU34" s="251"/>
      <c r="BVV34" s="250"/>
      <c r="BVW34" s="251"/>
      <c r="BVX34" s="251"/>
      <c r="BVY34" s="251"/>
      <c r="BVZ34" s="251"/>
      <c r="BWA34" s="250"/>
      <c r="BWB34" s="251"/>
      <c r="BWC34" s="251"/>
      <c r="BWD34" s="251"/>
      <c r="BWE34" s="251"/>
      <c r="BWF34" s="250"/>
      <c r="BWG34" s="251"/>
      <c r="BWH34" s="251"/>
      <c r="BWI34" s="251"/>
      <c r="BWJ34" s="251"/>
      <c r="BWK34" s="250"/>
      <c r="BWL34" s="251"/>
      <c r="BWM34" s="251"/>
      <c r="BWN34" s="251"/>
      <c r="BWO34" s="251"/>
      <c r="BWP34" s="250"/>
      <c r="BWQ34" s="251"/>
      <c r="BWR34" s="251"/>
      <c r="BWS34" s="251"/>
      <c r="BWT34" s="251"/>
      <c r="BWU34" s="250"/>
      <c r="BWV34" s="251"/>
      <c r="BWW34" s="251"/>
      <c r="BWX34" s="251"/>
      <c r="BWY34" s="251"/>
      <c r="BWZ34" s="250"/>
      <c r="BXA34" s="251"/>
      <c r="BXB34" s="251"/>
      <c r="BXC34" s="251"/>
      <c r="BXD34" s="251"/>
      <c r="BXE34" s="250"/>
      <c r="BXF34" s="251"/>
      <c r="BXG34" s="251"/>
      <c r="BXH34" s="251"/>
      <c r="BXI34" s="251"/>
      <c r="BXJ34" s="250"/>
      <c r="BXK34" s="251"/>
      <c r="BXL34" s="251"/>
      <c r="BXM34" s="251"/>
      <c r="BXN34" s="251"/>
      <c r="BXO34" s="250"/>
      <c r="BXP34" s="251"/>
      <c r="BXQ34" s="251"/>
      <c r="BXR34" s="251"/>
      <c r="BXS34" s="251"/>
      <c r="BXT34" s="250"/>
      <c r="BXU34" s="251"/>
      <c r="BXV34" s="251"/>
      <c r="BXW34" s="251"/>
      <c r="BXX34" s="251"/>
      <c r="BXY34" s="250"/>
      <c r="BXZ34" s="251"/>
      <c r="BYA34" s="251"/>
      <c r="BYB34" s="251"/>
      <c r="BYC34" s="251"/>
      <c r="BYD34" s="250"/>
      <c r="BYE34" s="251"/>
      <c r="BYF34" s="251"/>
      <c r="BYG34" s="251"/>
      <c r="BYH34" s="251"/>
      <c r="BYI34" s="250"/>
      <c r="BYJ34" s="251"/>
      <c r="BYK34" s="251"/>
      <c r="BYL34" s="251"/>
      <c r="BYM34" s="251"/>
      <c r="BYN34" s="250"/>
      <c r="BYO34" s="251"/>
      <c r="BYP34" s="251"/>
      <c r="BYQ34" s="251"/>
      <c r="BYR34" s="251"/>
      <c r="BYS34" s="250"/>
      <c r="BYT34" s="251"/>
      <c r="BYU34" s="251"/>
      <c r="BYV34" s="251"/>
      <c r="BYW34" s="251"/>
      <c r="BYX34" s="250"/>
      <c r="BYY34" s="251"/>
      <c r="BYZ34" s="251"/>
      <c r="BZA34" s="251"/>
      <c r="BZB34" s="251"/>
      <c r="BZC34" s="250"/>
      <c r="BZD34" s="251"/>
      <c r="BZE34" s="251"/>
      <c r="BZF34" s="251"/>
      <c r="BZG34" s="251"/>
      <c r="BZH34" s="250"/>
      <c r="BZI34" s="251"/>
      <c r="BZJ34" s="251"/>
      <c r="BZK34" s="251"/>
      <c r="BZL34" s="251"/>
      <c r="BZM34" s="250"/>
      <c r="BZN34" s="251"/>
      <c r="BZO34" s="251"/>
      <c r="BZP34" s="251"/>
      <c r="BZQ34" s="251"/>
      <c r="BZR34" s="250"/>
      <c r="BZS34" s="251"/>
      <c r="BZT34" s="251"/>
      <c r="BZU34" s="251"/>
      <c r="BZV34" s="251"/>
      <c r="BZW34" s="250"/>
      <c r="BZX34" s="251"/>
      <c r="BZY34" s="251"/>
      <c r="BZZ34" s="251"/>
      <c r="CAA34" s="251"/>
      <c r="CAB34" s="250"/>
      <c r="CAC34" s="251"/>
      <c r="CAD34" s="251"/>
      <c r="CAE34" s="251"/>
      <c r="CAF34" s="251"/>
      <c r="CAG34" s="250"/>
      <c r="CAH34" s="251"/>
      <c r="CAI34" s="251"/>
      <c r="CAJ34" s="251"/>
      <c r="CAK34" s="251"/>
      <c r="CAL34" s="250"/>
      <c r="CAM34" s="251"/>
      <c r="CAN34" s="251"/>
      <c r="CAO34" s="251"/>
      <c r="CAP34" s="251"/>
      <c r="CAQ34" s="250"/>
      <c r="CAR34" s="251"/>
      <c r="CAS34" s="251"/>
      <c r="CAT34" s="251"/>
      <c r="CAU34" s="251"/>
      <c r="CAV34" s="250"/>
      <c r="CAW34" s="251"/>
      <c r="CAX34" s="251"/>
      <c r="CAY34" s="251"/>
      <c r="CAZ34" s="251"/>
      <c r="CBA34" s="250"/>
      <c r="CBB34" s="251"/>
      <c r="CBC34" s="251"/>
      <c r="CBD34" s="251"/>
      <c r="CBE34" s="251"/>
      <c r="CBF34" s="250"/>
      <c r="CBG34" s="251"/>
      <c r="CBH34" s="251"/>
      <c r="CBI34" s="251"/>
      <c r="CBJ34" s="251"/>
      <c r="CBK34" s="250"/>
      <c r="CBL34" s="251"/>
      <c r="CBM34" s="251"/>
      <c r="CBN34" s="251"/>
      <c r="CBO34" s="251"/>
      <c r="CBP34" s="250"/>
      <c r="CBQ34" s="251"/>
      <c r="CBR34" s="251"/>
      <c r="CBS34" s="251"/>
      <c r="CBT34" s="251"/>
      <c r="CBU34" s="250"/>
      <c r="CBV34" s="251"/>
      <c r="CBW34" s="251"/>
      <c r="CBX34" s="251"/>
      <c r="CBY34" s="251"/>
      <c r="CBZ34" s="250"/>
      <c r="CCA34" s="251"/>
      <c r="CCB34" s="251"/>
      <c r="CCC34" s="251"/>
      <c r="CCD34" s="251"/>
      <c r="CCE34" s="250"/>
      <c r="CCF34" s="251"/>
      <c r="CCG34" s="251"/>
      <c r="CCH34" s="251"/>
      <c r="CCI34" s="251"/>
      <c r="CCJ34" s="250"/>
      <c r="CCK34" s="251"/>
      <c r="CCL34" s="251"/>
      <c r="CCM34" s="251"/>
      <c r="CCN34" s="251"/>
      <c r="CCO34" s="250"/>
      <c r="CCP34" s="251"/>
      <c r="CCQ34" s="251"/>
      <c r="CCR34" s="251"/>
      <c r="CCS34" s="251"/>
      <c r="CCT34" s="250"/>
      <c r="CCU34" s="251"/>
      <c r="CCV34" s="251"/>
      <c r="CCW34" s="251"/>
      <c r="CCX34" s="251"/>
      <c r="CCY34" s="250"/>
      <c r="CCZ34" s="251"/>
      <c r="CDA34" s="251"/>
      <c r="CDB34" s="251"/>
      <c r="CDC34" s="251"/>
      <c r="CDD34" s="250"/>
      <c r="CDE34" s="251"/>
      <c r="CDF34" s="251"/>
      <c r="CDG34" s="251"/>
      <c r="CDH34" s="251"/>
      <c r="CDI34" s="250"/>
      <c r="CDJ34" s="251"/>
      <c r="CDK34" s="251"/>
      <c r="CDL34" s="251"/>
      <c r="CDM34" s="251"/>
      <c r="CDN34" s="250"/>
      <c r="CDO34" s="251"/>
      <c r="CDP34" s="251"/>
      <c r="CDQ34" s="251"/>
      <c r="CDR34" s="251"/>
      <c r="CDS34" s="250"/>
      <c r="CDT34" s="251"/>
      <c r="CDU34" s="251"/>
      <c r="CDV34" s="251"/>
      <c r="CDW34" s="251"/>
      <c r="CDX34" s="250"/>
      <c r="CDY34" s="251"/>
      <c r="CDZ34" s="251"/>
      <c r="CEA34" s="251"/>
      <c r="CEB34" s="251"/>
      <c r="CEC34" s="250"/>
      <c r="CED34" s="251"/>
      <c r="CEE34" s="251"/>
      <c r="CEF34" s="251"/>
      <c r="CEG34" s="251"/>
      <c r="CEH34" s="250"/>
      <c r="CEI34" s="251"/>
      <c r="CEJ34" s="251"/>
      <c r="CEK34" s="251"/>
      <c r="CEL34" s="251"/>
      <c r="CEM34" s="250"/>
      <c r="CEN34" s="251"/>
      <c r="CEO34" s="251"/>
      <c r="CEP34" s="251"/>
      <c r="CEQ34" s="251"/>
      <c r="CER34" s="250"/>
      <c r="CES34" s="251"/>
      <c r="CET34" s="251"/>
      <c r="CEU34" s="251"/>
      <c r="CEV34" s="251"/>
      <c r="CEW34" s="250"/>
      <c r="CEX34" s="251"/>
      <c r="CEY34" s="251"/>
      <c r="CEZ34" s="251"/>
      <c r="CFA34" s="251"/>
      <c r="CFB34" s="250"/>
      <c r="CFC34" s="251"/>
      <c r="CFD34" s="251"/>
      <c r="CFE34" s="251"/>
      <c r="CFF34" s="251"/>
      <c r="CFG34" s="250"/>
      <c r="CFH34" s="251"/>
      <c r="CFI34" s="251"/>
      <c r="CFJ34" s="251"/>
      <c r="CFK34" s="251"/>
      <c r="CFL34" s="250"/>
      <c r="CFM34" s="251"/>
      <c r="CFN34" s="251"/>
      <c r="CFO34" s="251"/>
      <c r="CFP34" s="251"/>
      <c r="CFQ34" s="250"/>
      <c r="CFR34" s="251"/>
      <c r="CFS34" s="251"/>
      <c r="CFT34" s="251"/>
      <c r="CFU34" s="251"/>
      <c r="CFV34" s="250"/>
      <c r="CFW34" s="251"/>
      <c r="CFX34" s="251"/>
      <c r="CFY34" s="251"/>
      <c r="CFZ34" s="251"/>
      <c r="CGA34" s="250"/>
      <c r="CGB34" s="251"/>
      <c r="CGC34" s="251"/>
      <c r="CGD34" s="251"/>
      <c r="CGE34" s="251"/>
      <c r="CGF34" s="250"/>
      <c r="CGG34" s="251"/>
      <c r="CGH34" s="251"/>
      <c r="CGI34" s="251"/>
      <c r="CGJ34" s="251"/>
      <c r="CGK34" s="250"/>
      <c r="CGL34" s="251"/>
      <c r="CGM34" s="251"/>
      <c r="CGN34" s="251"/>
      <c r="CGO34" s="251"/>
      <c r="CGP34" s="250"/>
      <c r="CGQ34" s="251"/>
      <c r="CGR34" s="251"/>
      <c r="CGS34" s="251"/>
      <c r="CGT34" s="251"/>
      <c r="CGU34" s="250"/>
      <c r="CGV34" s="251"/>
      <c r="CGW34" s="251"/>
      <c r="CGX34" s="251"/>
      <c r="CGY34" s="251"/>
      <c r="CGZ34" s="250"/>
      <c r="CHA34" s="251"/>
      <c r="CHB34" s="251"/>
      <c r="CHC34" s="251"/>
      <c r="CHD34" s="251"/>
      <c r="CHE34" s="250"/>
      <c r="CHF34" s="251"/>
      <c r="CHG34" s="251"/>
      <c r="CHH34" s="251"/>
      <c r="CHI34" s="251"/>
      <c r="CHJ34" s="250"/>
      <c r="CHK34" s="251"/>
      <c r="CHL34" s="251"/>
      <c r="CHM34" s="251"/>
      <c r="CHN34" s="251"/>
      <c r="CHO34" s="250"/>
      <c r="CHP34" s="251"/>
      <c r="CHQ34" s="251"/>
      <c r="CHR34" s="251"/>
      <c r="CHS34" s="251"/>
      <c r="CHT34" s="250"/>
      <c r="CHU34" s="251"/>
      <c r="CHV34" s="251"/>
      <c r="CHW34" s="251"/>
      <c r="CHX34" s="251"/>
      <c r="CHY34" s="250"/>
      <c r="CHZ34" s="251"/>
      <c r="CIA34" s="251"/>
      <c r="CIB34" s="251"/>
      <c r="CIC34" s="251"/>
      <c r="CID34" s="250"/>
      <c r="CIE34" s="251"/>
      <c r="CIF34" s="251"/>
      <c r="CIG34" s="251"/>
      <c r="CIH34" s="251"/>
      <c r="CII34" s="250"/>
      <c r="CIJ34" s="251"/>
      <c r="CIK34" s="251"/>
      <c r="CIL34" s="251"/>
      <c r="CIM34" s="251"/>
      <c r="CIN34" s="250"/>
      <c r="CIO34" s="251"/>
      <c r="CIP34" s="251"/>
      <c r="CIQ34" s="251"/>
      <c r="CIR34" s="251"/>
      <c r="CIS34" s="250"/>
      <c r="CIT34" s="251"/>
      <c r="CIU34" s="251"/>
      <c r="CIV34" s="251"/>
      <c r="CIW34" s="251"/>
      <c r="CIX34" s="250"/>
      <c r="CIY34" s="251"/>
      <c r="CIZ34" s="251"/>
      <c r="CJA34" s="251"/>
      <c r="CJB34" s="251"/>
      <c r="CJC34" s="250"/>
      <c r="CJD34" s="251"/>
      <c r="CJE34" s="251"/>
      <c r="CJF34" s="251"/>
      <c r="CJG34" s="251"/>
      <c r="CJH34" s="250"/>
      <c r="CJI34" s="251"/>
      <c r="CJJ34" s="251"/>
      <c r="CJK34" s="251"/>
      <c r="CJL34" s="251"/>
      <c r="CJM34" s="250"/>
      <c r="CJN34" s="251"/>
      <c r="CJO34" s="251"/>
      <c r="CJP34" s="251"/>
      <c r="CJQ34" s="251"/>
      <c r="CJR34" s="250"/>
      <c r="CJS34" s="251"/>
      <c r="CJT34" s="251"/>
      <c r="CJU34" s="251"/>
      <c r="CJV34" s="251"/>
      <c r="CJW34" s="250"/>
      <c r="CJX34" s="251"/>
      <c r="CJY34" s="251"/>
      <c r="CJZ34" s="251"/>
      <c r="CKA34" s="251"/>
      <c r="CKB34" s="250"/>
      <c r="CKC34" s="251"/>
      <c r="CKD34" s="251"/>
      <c r="CKE34" s="251"/>
      <c r="CKF34" s="251"/>
      <c r="CKG34" s="250"/>
      <c r="CKH34" s="251"/>
      <c r="CKI34" s="251"/>
      <c r="CKJ34" s="251"/>
      <c r="CKK34" s="251"/>
      <c r="CKL34" s="250"/>
      <c r="CKM34" s="251"/>
      <c r="CKN34" s="251"/>
      <c r="CKO34" s="251"/>
      <c r="CKP34" s="251"/>
      <c r="CKQ34" s="250"/>
      <c r="CKR34" s="251"/>
      <c r="CKS34" s="251"/>
      <c r="CKT34" s="251"/>
      <c r="CKU34" s="251"/>
      <c r="CKV34" s="250"/>
      <c r="CKW34" s="251"/>
      <c r="CKX34" s="251"/>
      <c r="CKY34" s="251"/>
      <c r="CKZ34" s="251"/>
      <c r="CLA34" s="250"/>
      <c r="CLB34" s="251"/>
      <c r="CLC34" s="251"/>
      <c r="CLD34" s="251"/>
      <c r="CLE34" s="251"/>
      <c r="CLF34" s="250"/>
      <c r="CLG34" s="251"/>
      <c r="CLH34" s="251"/>
      <c r="CLI34" s="251"/>
      <c r="CLJ34" s="251"/>
      <c r="CLK34" s="250"/>
      <c r="CLL34" s="251"/>
      <c r="CLM34" s="251"/>
      <c r="CLN34" s="251"/>
      <c r="CLO34" s="251"/>
      <c r="CLP34" s="250"/>
      <c r="CLQ34" s="251"/>
      <c r="CLR34" s="251"/>
      <c r="CLS34" s="251"/>
      <c r="CLT34" s="251"/>
      <c r="CLU34" s="250"/>
      <c r="CLV34" s="251"/>
      <c r="CLW34" s="251"/>
      <c r="CLX34" s="251"/>
      <c r="CLY34" s="251"/>
      <c r="CLZ34" s="250"/>
      <c r="CMA34" s="251"/>
      <c r="CMB34" s="251"/>
      <c r="CMC34" s="251"/>
      <c r="CMD34" s="251"/>
      <c r="CME34" s="250"/>
      <c r="CMF34" s="251"/>
      <c r="CMG34" s="251"/>
      <c r="CMH34" s="251"/>
      <c r="CMI34" s="251"/>
      <c r="CMJ34" s="250"/>
      <c r="CMK34" s="251"/>
      <c r="CML34" s="251"/>
      <c r="CMM34" s="251"/>
      <c r="CMN34" s="251"/>
      <c r="CMO34" s="250"/>
      <c r="CMP34" s="251"/>
      <c r="CMQ34" s="251"/>
      <c r="CMR34" s="251"/>
      <c r="CMS34" s="251"/>
      <c r="CMT34" s="250"/>
      <c r="CMU34" s="251"/>
      <c r="CMV34" s="251"/>
      <c r="CMW34" s="251"/>
      <c r="CMX34" s="251"/>
      <c r="CMY34" s="250"/>
      <c r="CMZ34" s="251"/>
      <c r="CNA34" s="251"/>
      <c r="CNB34" s="251"/>
      <c r="CNC34" s="251"/>
      <c r="CND34" s="250"/>
      <c r="CNE34" s="251"/>
      <c r="CNF34" s="251"/>
      <c r="CNG34" s="251"/>
      <c r="CNH34" s="251"/>
      <c r="CNI34" s="250"/>
      <c r="CNJ34" s="251"/>
      <c r="CNK34" s="251"/>
      <c r="CNL34" s="251"/>
      <c r="CNM34" s="251"/>
      <c r="CNN34" s="250"/>
      <c r="CNO34" s="251"/>
      <c r="CNP34" s="251"/>
      <c r="CNQ34" s="251"/>
      <c r="CNR34" s="251"/>
      <c r="CNS34" s="250"/>
      <c r="CNT34" s="251"/>
      <c r="CNU34" s="251"/>
      <c r="CNV34" s="251"/>
      <c r="CNW34" s="251"/>
      <c r="CNX34" s="250"/>
      <c r="CNY34" s="251"/>
      <c r="CNZ34" s="251"/>
      <c r="COA34" s="251"/>
      <c r="COB34" s="251"/>
      <c r="COC34" s="250"/>
      <c r="COD34" s="251"/>
      <c r="COE34" s="251"/>
      <c r="COF34" s="251"/>
      <c r="COG34" s="251"/>
      <c r="COH34" s="250"/>
      <c r="COI34" s="251"/>
      <c r="COJ34" s="251"/>
      <c r="COK34" s="251"/>
      <c r="COL34" s="251"/>
      <c r="COM34" s="250"/>
      <c r="CON34" s="251"/>
      <c r="COO34" s="251"/>
      <c r="COP34" s="251"/>
      <c r="COQ34" s="251"/>
      <c r="COR34" s="250"/>
      <c r="COS34" s="251"/>
      <c r="COT34" s="251"/>
      <c r="COU34" s="251"/>
      <c r="COV34" s="251"/>
      <c r="COW34" s="250"/>
      <c r="COX34" s="251"/>
      <c r="COY34" s="251"/>
      <c r="COZ34" s="251"/>
      <c r="CPA34" s="251"/>
      <c r="CPB34" s="250"/>
      <c r="CPC34" s="251"/>
      <c r="CPD34" s="251"/>
      <c r="CPE34" s="251"/>
      <c r="CPF34" s="251"/>
      <c r="CPG34" s="250"/>
      <c r="CPH34" s="251"/>
      <c r="CPI34" s="251"/>
      <c r="CPJ34" s="251"/>
      <c r="CPK34" s="251"/>
      <c r="CPL34" s="250"/>
      <c r="CPM34" s="251"/>
      <c r="CPN34" s="251"/>
      <c r="CPO34" s="251"/>
      <c r="CPP34" s="251"/>
      <c r="CPQ34" s="250"/>
      <c r="CPR34" s="251"/>
      <c r="CPS34" s="251"/>
      <c r="CPT34" s="251"/>
      <c r="CPU34" s="251"/>
      <c r="CPV34" s="250"/>
      <c r="CPW34" s="251"/>
      <c r="CPX34" s="251"/>
      <c r="CPY34" s="251"/>
      <c r="CPZ34" s="251"/>
      <c r="CQA34" s="250"/>
      <c r="CQB34" s="251"/>
      <c r="CQC34" s="251"/>
      <c r="CQD34" s="251"/>
      <c r="CQE34" s="251"/>
      <c r="CQF34" s="250"/>
      <c r="CQG34" s="251"/>
      <c r="CQH34" s="251"/>
      <c r="CQI34" s="251"/>
      <c r="CQJ34" s="251"/>
      <c r="CQK34" s="250"/>
      <c r="CQL34" s="251"/>
      <c r="CQM34" s="251"/>
      <c r="CQN34" s="251"/>
      <c r="CQO34" s="251"/>
      <c r="CQP34" s="250"/>
      <c r="CQQ34" s="251"/>
      <c r="CQR34" s="251"/>
      <c r="CQS34" s="251"/>
      <c r="CQT34" s="251"/>
      <c r="CQU34" s="250"/>
      <c r="CQV34" s="251"/>
      <c r="CQW34" s="251"/>
      <c r="CQX34" s="251"/>
      <c r="CQY34" s="251"/>
      <c r="CQZ34" s="250"/>
      <c r="CRA34" s="251"/>
      <c r="CRB34" s="251"/>
      <c r="CRC34" s="251"/>
      <c r="CRD34" s="251"/>
      <c r="CRE34" s="250"/>
      <c r="CRF34" s="251"/>
      <c r="CRG34" s="251"/>
      <c r="CRH34" s="251"/>
      <c r="CRI34" s="251"/>
      <c r="CRJ34" s="250"/>
      <c r="CRK34" s="251"/>
      <c r="CRL34" s="251"/>
      <c r="CRM34" s="251"/>
      <c r="CRN34" s="251"/>
      <c r="CRO34" s="250"/>
      <c r="CRP34" s="251"/>
      <c r="CRQ34" s="251"/>
      <c r="CRR34" s="251"/>
      <c r="CRS34" s="251"/>
      <c r="CRT34" s="250"/>
      <c r="CRU34" s="251"/>
      <c r="CRV34" s="251"/>
      <c r="CRW34" s="251"/>
      <c r="CRX34" s="251"/>
      <c r="CRY34" s="250"/>
      <c r="CRZ34" s="251"/>
      <c r="CSA34" s="251"/>
      <c r="CSB34" s="251"/>
      <c r="CSC34" s="251"/>
      <c r="CSD34" s="250"/>
      <c r="CSE34" s="251"/>
      <c r="CSF34" s="251"/>
      <c r="CSG34" s="251"/>
      <c r="CSH34" s="251"/>
      <c r="CSI34" s="250"/>
      <c r="CSJ34" s="251"/>
      <c r="CSK34" s="251"/>
      <c r="CSL34" s="251"/>
      <c r="CSM34" s="251"/>
      <c r="CSN34" s="250"/>
      <c r="CSO34" s="251"/>
      <c r="CSP34" s="251"/>
      <c r="CSQ34" s="251"/>
      <c r="CSR34" s="251"/>
      <c r="CSS34" s="250"/>
      <c r="CST34" s="251"/>
      <c r="CSU34" s="251"/>
      <c r="CSV34" s="251"/>
      <c r="CSW34" s="251"/>
      <c r="CSX34" s="250"/>
      <c r="CSY34" s="251"/>
      <c r="CSZ34" s="251"/>
      <c r="CTA34" s="251"/>
      <c r="CTB34" s="251"/>
      <c r="CTC34" s="250"/>
      <c r="CTD34" s="251"/>
      <c r="CTE34" s="251"/>
      <c r="CTF34" s="251"/>
      <c r="CTG34" s="251"/>
      <c r="CTH34" s="250"/>
      <c r="CTI34" s="251"/>
      <c r="CTJ34" s="251"/>
      <c r="CTK34" s="251"/>
      <c r="CTL34" s="251"/>
      <c r="CTM34" s="250"/>
      <c r="CTN34" s="251"/>
      <c r="CTO34" s="251"/>
      <c r="CTP34" s="251"/>
      <c r="CTQ34" s="251"/>
      <c r="CTR34" s="250"/>
      <c r="CTS34" s="251"/>
      <c r="CTT34" s="251"/>
      <c r="CTU34" s="251"/>
      <c r="CTV34" s="251"/>
      <c r="CTW34" s="250"/>
      <c r="CTX34" s="251"/>
      <c r="CTY34" s="251"/>
      <c r="CTZ34" s="251"/>
      <c r="CUA34" s="251"/>
      <c r="CUB34" s="250"/>
      <c r="CUC34" s="251"/>
      <c r="CUD34" s="251"/>
      <c r="CUE34" s="251"/>
      <c r="CUF34" s="251"/>
      <c r="CUG34" s="250"/>
      <c r="CUH34" s="251"/>
      <c r="CUI34" s="251"/>
      <c r="CUJ34" s="251"/>
      <c r="CUK34" s="251"/>
      <c r="CUL34" s="250"/>
      <c r="CUM34" s="251"/>
      <c r="CUN34" s="251"/>
      <c r="CUO34" s="251"/>
      <c r="CUP34" s="251"/>
      <c r="CUQ34" s="250"/>
      <c r="CUR34" s="251"/>
      <c r="CUS34" s="251"/>
      <c r="CUT34" s="251"/>
      <c r="CUU34" s="251"/>
      <c r="CUV34" s="250"/>
      <c r="CUW34" s="251"/>
      <c r="CUX34" s="251"/>
      <c r="CUY34" s="251"/>
      <c r="CUZ34" s="251"/>
      <c r="CVA34" s="250"/>
      <c r="CVB34" s="251"/>
      <c r="CVC34" s="251"/>
      <c r="CVD34" s="251"/>
      <c r="CVE34" s="251"/>
      <c r="CVF34" s="250"/>
      <c r="CVG34" s="251"/>
      <c r="CVH34" s="251"/>
      <c r="CVI34" s="251"/>
      <c r="CVJ34" s="251"/>
      <c r="CVK34" s="250"/>
      <c r="CVL34" s="251"/>
      <c r="CVM34" s="251"/>
      <c r="CVN34" s="251"/>
      <c r="CVO34" s="251"/>
      <c r="CVP34" s="250"/>
      <c r="CVQ34" s="251"/>
      <c r="CVR34" s="251"/>
      <c r="CVS34" s="251"/>
      <c r="CVT34" s="251"/>
      <c r="CVU34" s="250"/>
      <c r="CVV34" s="251"/>
      <c r="CVW34" s="251"/>
      <c r="CVX34" s="251"/>
      <c r="CVY34" s="251"/>
      <c r="CVZ34" s="250"/>
      <c r="CWA34" s="251"/>
      <c r="CWB34" s="251"/>
      <c r="CWC34" s="251"/>
      <c r="CWD34" s="251"/>
      <c r="CWE34" s="250"/>
      <c r="CWF34" s="251"/>
      <c r="CWG34" s="251"/>
      <c r="CWH34" s="251"/>
      <c r="CWI34" s="251"/>
      <c r="CWJ34" s="250"/>
      <c r="CWK34" s="251"/>
      <c r="CWL34" s="251"/>
      <c r="CWM34" s="251"/>
      <c r="CWN34" s="251"/>
      <c r="CWO34" s="250"/>
      <c r="CWP34" s="251"/>
      <c r="CWQ34" s="251"/>
      <c r="CWR34" s="251"/>
      <c r="CWS34" s="251"/>
      <c r="CWT34" s="250"/>
      <c r="CWU34" s="251"/>
      <c r="CWV34" s="251"/>
      <c r="CWW34" s="251"/>
      <c r="CWX34" s="251"/>
      <c r="CWY34" s="250"/>
      <c r="CWZ34" s="251"/>
      <c r="CXA34" s="251"/>
      <c r="CXB34" s="251"/>
      <c r="CXC34" s="251"/>
      <c r="CXD34" s="250"/>
      <c r="CXE34" s="251"/>
      <c r="CXF34" s="251"/>
      <c r="CXG34" s="251"/>
      <c r="CXH34" s="251"/>
      <c r="CXI34" s="250"/>
      <c r="CXJ34" s="251"/>
      <c r="CXK34" s="251"/>
      <c r="CXL34" s="251"/>
      <c r="CXM34" s="251"/>
      <c r="CXN34" s="250"/>
      <c r="CXO34" s="251"/>
      <c r="CXP34" s="251"/>
      <c r="CXQ34" s="251"/>
      <c r="CXR34" s="251"/>
      <c r="CXS34" s="250"/>
      <c r="CXT34" s="251"/>
      <c r="CXU34" s="251"/>
      <c r="CXV34" s="251"/>
      <c r="CXW34" s="251"/>
      <c r="CXX34" s="250"/>
      <c r="CXY34" s="251"/>
      <c r="CXZ34" s="251"/>
      <c r="CYA34" s="251"/>
      <c r="CYB34" s="251"/>
      <c r="CYC34" s="250"/>
      <c r="CYD34" s="251"/>
      <c r="CYE34" s="251"/>
      <c r="CYF34" s="251"/>
      <c r="CYG34" s="251"/>
      <c r="CYH34" s="250"/>
      <c r="CYI34" s="251"/>
      <c r="CYJ34" s="251"/>
      <c r="CYK34" s="251"/>
      <c r="CYL34" s="251"/>
      <c r="CYM34" s="250"/>
      <c r="CYN34" s="251"/>
      <c r="CYO34" s="251"/>
      <c r="CYP34" s="251"/>
      <c r="CYQ34" s="251"/>
      <c r="CYR34" s="250"/>
      <c r="CYS34" s="251"/>
      <c r="CYT34" s="251"/>
      <c r="CYU34" s="251"/>
      <c r="CYV34" s="251"/>
      <c r="CYW34" s="250"/>
      <c r="CYX34" s="251"/>
      <c r="CYY34" s="251"/>
      <c r="CYZ34" s="251"/>
      <c r="CZA34" s="251"/>
      <c r="CZB34" s="250"/>
      <c r="CZC34" s="251"/>
      <c r="CZD34" s="251"/>
      <c r="CZE34" s="251"/>
      <c r="CZF34" s="251"/>
      <c r="CZG34" s="250"/>
      <c r="CZH34" s="251"/>
      <c r="CZI34" s="251"/>
      <c r="CZJ34" s="251"/>
      <c r="CZK34" s="251"/>
      <c r="CZL34" s="250"/>
      <c r="CZM34" s="251"/>
      <c r="CZN34" s="251"/>
      <c r="CZO34" s="251"/>
      <c r="CZP34" s="251"/>
      <c r="CZQ34" s="250"/>
      <c r="CZR34" s="251"/>
      <c r="CZS34" s="251"/>
      <c r="CZT34" s="251"/>
      <c r="CZU34" s="251"/>
      <c r="CZV34" s="250"/>
      <c r="CZW34" s="251"/>
      <c r="CZX34" s="251"/>
      <c r="CZY34" s="251"/>
      <c r="CZZ34" s="251"/>
      <c r="DAA34" s="250"/>
      <c r="DAB34" s="251"/>
      <c r="DAC34" s="251"/>
      <c r="DAD34" s="251"/>
      <c r="DAE34" s="251"/>
      <c r="DAF34" s="250"/>
      <c r="DAG34" s="251"/>
      <c r="DAH34" s="251"/>
      <c r="DAI34" s="251"/>
      <c r="DAJ34" s="251"/>
      <c r="DAK34" s="250"/>
      <c r="DAL34" s="251"/>
      <c r="DAM34" s="251"/>
      <c r="DAN34" s="251"/>
      <c r="DAO34" s="251"/>
      <c r="DAP34" s="250"/>
      <c r="DAQ34" s="251"/>
      <c r="DAR34" s="251"/>
      <c r="DAS34" s="251"/>
      <c r="DAT34" s="251"/>
      <c r="DAU34" s="250"/>
      <c r="DAV34" s="251"/>
      <c r="DAW34" s="251"/>
      <c r="DAX34" s="251"/>
      <c r="DAY34" s="251"/>
      <c r="DAZ34" s="250"/>
      <c r="DBA34" s="251"/>
      <c r="DBB34" s="251"/>
      <c r="DBC34" s="251"/>
      <c r="DBD34" s="251"/>
      <c r="DBE34" s="250"/>
      <c r="DBF34" s="251"/>
      <c r="DBG34" s="251"/>
      <c r="DBH34" s="251"/>
      <c r="DBI34" s="251"/>
      <c r="DBJ34" s="250"/>
      <c r="DBK34" s="251"/>
      <c r="DBL34" s="251"/>
      <c r="DBM34" s="251"/>
      <c r="DBN34" s="251"/>
      <c r="DBO34" s="250"/>
      <c r="DBP34" s="251"/>
      <c r="DBQ34" s="251"/>
      <c r="DBR34" s="251"/>
      <c r="DBS34" s="251"/>
      <c r="DBT34" s="250"/>
      <c r="DBU34" s="251"/>
      <c r="DBV34" s="251"/>
      <c r="DBW34" s="251"/>
      <c r="DBX34" s="251"/>
      <c r="DBY34" s="250"/>
      <c r="DBZ34" s="251"/>
      <c r="DCA34" s="251"/>
      <c r="DCB34" s="251"/>
      <c r="DCC34" s="251"/>
      <c r="DCD34" s="250"/>
      <c r="DCE34" s="251"/>
      <c r="DCF34" s="251"/>
      <c r="DCG34" s="251"/>
      <c r="DCH34" s="251"/>
      <c r="DCI34" s="250"/>
      <c r="DCJ34" s="251"/>
      <c r="DCK34" s="251"/>
      <c r="DCL34" s="251"/>
      <c r="DCM34" s="251"/>
      <c r="DCN34" s="250"/>
      <c r="DCO34" s="251"/>
      <c r="DCP34" s="251"/>
      <c r="DCQ34" s="251"/>
      <c r="DCR34" s="251"/>
      <c r="DCS34" s="250"/>
      <c r="DCT34" s="251"/>
      <c r="DCU34" s="251"/>
      <c r="DCV34" s="251"/>
      <c r="DCW34" s="251"/>
      <c r="DCX34" s="250"/>
      <c r="DCY34" s="251"/>
      <c r="DCZ34" s="251"/>
      <c r="DDA34" s="251"/>
      <c r="DDB34" s="251"/>
      <c r="DDC34" s="250"/>
      <c r="DDD34" s="251"/>
      <c r="DDE34" s="251"/>
      <c r="DDF34" s="251"/>
      <c r="DDG34" s="251"/>
      <c r="DDH34" s="250"/>
      <c r="DDI34" s="251"/>
      <c r="DDJ34" s="251"/>
      <c r="DDK34" s="251"/>
      <c r="DDL34" s="251"/>
      <c r="DDM34" s="250"/>
      <c r="DDN34" s="251"/>
      <c r="DDO34" s="251"/>
      <c r="DDP34" s="251"/>
      <c r="DDQ34" s="251"/>
      <c r="DDR34" s="250"/>
      <c r="DDS34" s="251"/>
      <c r="DDT34" s="251"/>
      <c r="DDU34" s="251"/>
      <c r="DDV34" s="251"/>
      <c r="DDW34" s="250"/>
      <c r="DDX34" s="251"/>
      <c r="DDY34" s="251"/>
      <c r="DDZ34" s="251"/>
      <c r="DEA34" s="251"/>
      <c r="DEB34" s="250"/>
      <c r="DEC34" s="251"/>
      <c r="DED34" s="251"/>
      <c r="DEE34" s="251"/>
      <c r="DEF34" s="251"/>
      <c r="DEG34" s="250"/>
      <c r="DEH34" s="251"/>
      <c r="DEI34" s="251"/>
      <c r="DEJ34" s="251"/>
      <c r="DEK34" s="251"/>
      <c r="DEL34" s="250"/>
      <c r="DEM34" s="251"/>
      <c r="DEN34" s="251"/>
      <c r="DEO34" s="251"/>
      <c r="DEP34" s="251"/>
      <c r="DEQ34" s="250"/>
      <c r="DER34" s="251"/>
      <c r="DES34" s="251"/>
      <c r="DET34" s="251"/>
      <c r="DEU34" s="251"/>
      <c r="DEV34" s="250"/>
      <c r="DEW34" s="251"/>
      <c r="DEX34" s="251"/>
      <c r="DEY34" s="251"/>
      <c r="DEZ34" s="251"/>
      <c r="DFA34" s="250"/>
      <c r="DFB34" s="251"/>
      <c r="DFC34" s="251"/>
      <c r="DFD34" s="251"/>
      <c r="DFE34" s="251"/>
      <c r="DFF34" s="250"/>
      <c r="DFG34" s="251"/>
      <c r="DFH34" s="251"/>
      <c r="DFI34" s="251"/>
      <c r="DFJ34" s="251"/>
      <c r="DFK34" s="250"/>
      <c r="DFL34" s="251"/>
      <c r="DFM34" s="251"/>
      <c r="DFN34" s="251"/>
      <c r="DFO34" s="251"/>
      <c r="DFP34" s="250"/>
      <c r="DFQ34" s="251"/>
      <c r="DFR34" s="251"/>
      <c r="DFS34" s="251"/>
      <c r="DFT34" s="251"/>
      <c r="DFU34" s="250"/>
      <c r="DFV34" s="251"/>
      <c r="DFW34" s="251"/>
      <c r="DFX34" s="251"/>
      <c r="DFY34" s="251"/>
      <c r="DFZ34" s="250"/>
      <c r="DGA34" s="251"/>
      <c r="DGB34" s="251"/>
      <c r="DGC34" s="251"/>
      <c r="DGD34" s="251"/>
      <c r="DGE34" s="250"/>
      <c r="DGF34" s="251"/>
      <c r="DGG34" s="251"/>
      <c r="DGH34" s="251"/>
      <c r="DGI34" s="251"/>
      <c r="DGJ34" s="250"/>
      <c r="DGK34" s="251"/>
      <c r="DGL34" s="251"/>
      <c r="DGM34" s="251"/>
      <c r="DGN34" s="251"/>
      <c r="DGO34" s="250"/>
      <c r="DGP34" s="251"/>
      <c r="DGQ34" s="251"/>
      <c r="DGR34" s="251"/>
      <c r="DGS34" s="251"/>
      <c r="DGT34" s="250"/>
      <c r="DGU34" s="251"/>
      <c r="DGV34" s="251"/>
      <c r="DGW34" s="251"/>
      <c r="DGX34" s="251"/>
      <c r="DGY34" s="250"/>
      <c r="DGZ34" s="251"/>
      <c r="DHA34" s="251"/>
      <c r="DHB34" s="251"/>
      <c r="DHC34" s="251"/>
      <c r="DHD34" s="250"/>
      <c r="DHE34" s="251"/>
      <c r="DHF34" s="251"/>
      <c r="DHG34" s="251"/>
      <c r="DHH34" s="251"/>
      <c r="DHI34" s="250"/>
      <c r="DHJ34" s="251"/>
      <c r="DHK34" s="251"/>
      <c r="DHL34" s="251"/>
      <c r="DHM34" s="251"/>
      <c r="DHN34" s="250"/>
      <c r="DHO34" s="251"/>
      <c r="DHP34" s="251"/>
      <c r="DHQ34" s="251"/>
      <c r="DHR34" s="251"/>
      <c r="DHS34" s="250"/>
      <c r="DHT34" s="251"/>
      <c r="DHU34" s="251"/>
      <c r="DHV34" s="251"/>
      <c r="DHW34" s="251"/>
      <c r="DHX34" s="250"/>
      <c r="DHY34" s="251"/>
      <c r="DHZ34" s="251"/>
      <c r="DIA34" s="251"/>
      <c r="DIB34" s="251"/>
      <c r="DIC34" s="250"/>
      <c r="DID34" s="251"/>
      <c r="DIE34" s="251"/>
      <c r="DIF34" s="251"/>
      <c r="DIG34" s="251"/>
      <c r="DIH34" s="250"/>
      <c r="DII34" s="251"/>
      <c r="DIJ34" s="251"/>
      <c r="DIK34" s="251"/>
      <c r="DIL34" s="251"/>
      <c r="DIM34" s="250"/>
      <c r="DIN34" s="251"/>
      <c r="DIO34" s="251"/>
      <c r="DIP34" s="251"/>
      <c r="DIQ34" s="251"/>
      <c r="DIR34" s="250"/>
      <c r="DIS34" s="251"/>
      <c r="DIT34" s="251"/>
      <c r="DIU34" s="251"/>
      <c r="DIV34" s="251"/>
      <c r="DIW34" s="250"/>
      <c r="DIX34" s="251"/>
      <c r="DIY34" s="251"/>
      <c r="DIZ34" s="251"/>
      <c r="DJA34" s="251"/>
      <c r="DJB34" s="250"/>
      <c r="DJC34" s="251"/>
      <c r="DJD34" s="251"/>
      <c r="DJE34" s="251"/>
      <c r="DJF34" s="251"/>
      <c r="DJG34" s="250"/>
      <c r="DJH34" s="251"/>
      <c r="DJI34" s="251"/>
      <c r="DJJ34" s="251"/>
      <c r="DJK34" s="251"/>
      <c r="DJL34" s="250"/>
      <c r="DJM34" s="251"/>
      <c r="DJN34" s="251"/>
      <c r="DJO34" s="251"/>
      <c r="DJP34" s="251"/>
      <c r="DJQ34" s="250"/>
      <c r="DJR34" s="251"/>
      <c r="DJS34" s="251"/>
      <c r="DJT34" s="251"/>
      <c r="DJU34" s="251"/>
      <c r="DJV34" s="250"/>
      <c r="DJW34" s="251"/>
      <c r="DJX34" s="251"/>
      <c r="DJY34" s="251"/>
      <c r="DJZ34" s="251"/>
      <c r="DKA34" s="250"/>
      <c r="DKB34" s="251"/>
      <c r="DKC34" s="251"/>
      <c r="DKD34" s="251"/>
      <c r="DKE34" s="251"/>
      <c r="DKF34" s="250"/>
      <c r="DKG34" s="251"/>
      <c r="DKH34" s="251"/>
      <c r="DKI34" s="251"/>
      <c r="DKJ34" s="251"/>
      <c r="DKK34" s="250"/>
      <c r="DKL34" s="251"/>
      <c r="DKM34" s="251"/>
      <c r="DKN34" s="251"/>
      <c r="DKO34" s="251"/>
      <c r="DKP34" s="250"/>
      <c r="DKQ34" s="251"/>
      <c r="DKR34" s="251"/>
      <c r="DKS34" s="251"/>
      <c r="DKT34" s="251"/>
      <c r="DKU34" s="250"/>
      <c r="DKV34" s="251"/>
      <c r="DKW34" s="251"/>
      <c r="DKX34" s="251"/>
      <c r="DKY34" s="251"/>
      <c r="DKZ34" s="250"/>
      <c r="DLA34" s="251"/>
      <c r="DLB34" s="251"/>
      <c r="DLC34" s="251"/>
      <c r="DLD34" s="251"/>
      <c r="DLE34" s="250"/>
      <c r="DLF34" s="251"/>
      <c r="DLG34" s="251"/>
      <c r="DLH34" s="251"/>
      <c r="DLI34" s="251"/>
      <c r="DLJ34" s="250"/>
      <c r="DLK34" s="251"/>
      <c r="DLL34" s="251"/>
      <c r="DLM34" s="251"/>
      <c r="DLN34" s="251"/>
      <c r="DLO34" s="250"/>
      <c r="DLP34" s="251"/>
      <c r="DLQ34" s="251"/>
      <c r="DLR34" s="251"/>
      <c r="DLS34" s="251"/>
      <c r="DLT34" s="250"/>
      <c r="DLU34" s="251"/>
      <c r="DLV34" s="251"/>
      <c r="DLW34" s="251"/>
      <c r="DLX34" s="251"/>
      <c r="DLY34" s="250"/>
      <c r="DLZ34" s="251"/>
      <c r="DMA34" s="251"/>
      <c r="DMB34" s="251"/>
      <c r="DMC34" s="251"/>
      <c r="DMD34" s="250"/>
      <c r="DME34" s="251"/>
      <c r="DMF34" s="251"/>
      <c r="DMG34" s="251"/>
      <c r="DMH34" s="251"/>
      <c r="DMI34" s="250"/>
      <c r="DMJ34" s="251"/>
      <c r="DMK34" s="251"/>
      <c r="DML34" s="251"/>
      <c r="DMM34" s="251"/>
      <c r="DMN34" s="250"/>
      <c r="DMO34" s="251"/>
      <c r="DMP34" s="251"/>
      <c r="DMQ34" s="251"/>
      <c r="DMR34" s="251"/>
      <c r="DMS34" s="250"/>
      <c r="DMT34" s="251"/>
      <c r="DMU34" s="251"/>
      <c r="DMV34" s="251"/>
      <c r="DMW34" s="251"/>
      <c r="DMX34" s="250"/>
      <c r="DMY34" s="251"/>
      <c r="DMZ34" s="251"/>
      <c r="DNA34" s="251"/>
      <c r="DNB34" s="251"/>
      <c r="DNC34" s="250"/>
      <c r="DND34" s="251"/>
      <c r="DNE34" s="251"/>
      <c r="DNF34" s="251"/>
      <c r="DNG34" s="251"/>
      <c r="DNH34" s="250"/>
      <c r="DNI34" s="251"/>
      <c r="DNJ34" s="251"/>
      <c r="DNK34" s="251"/>
      <c r="DNL34" s="251"/>
      <c r="DNM34" s="250"/>
      <c r="DNN34" s="251"/>
      <c r="DNO34" s="251"/>
      <c r="DNP34" s="251"/>
      <c r="DNQ34" s="251"/>
      <c r="DNR34" s="250"/>
      <c r="DNS34" s="251"/>
      <c r="DNT34" s="251"/>
      <c r="DNU34" s="251"/>
      <c r="DNV34" s="251"/>
      <c r="DNW34" s="250"/>
      <c r="DNX34" s="251"/>
      <c r="DNY34" s="251"/>
      <c r="DNZ34" s="251"/>
      <c r="DOA34" s="251"/>
      <c r="DOB34" s="250"/>
      <c r="DOC34" s="251"/>
      <c r="DOD34" s="251"/>
      <c r="DOE34" s="251"/>
      <c r="DOF34" s="251"/>
      <c r="DOG34" s="250"/>
      <c r="DOH34" s="251"/>
      <c r="DOI34" s="251"/>
      <c r="DOJ34" s="251"/>
      <c r="DOK34" s="251"/>
      <c r="DOL34" s="250"/>
      <c r="DOM34" s="251"/>
      <c r="DON34" s="251"/>
      <c r="DOO34" s="251"/>
      <c r="DOP34" s="251"/>
      <c r="DOQ34" s="250"/>
      <c r="DOR34" s="251"/>
      <c r="DOS34" s="251"/>
      <c r="DOT34" s="251"/>
      <c r="DOU34" s="251"/>
      <c r="DOV34" s="250"/>
      <c r="DOW34" s="251"/>
      <c r="DOX34" s="251"/>
      <c r="DOY34" s="251"/>
      <c r="DOZ34" s="251"/>
      <c r="DPA34" s="250"/>
      <c r="DPB34" s="251"/>
      <c r="DPC34" s="251"/>
      <c r="DPD34" s="251"/>
      <c r="DPE34" s="251"/>
      <c r="DPF34" s="250"/>
      <c r="DPG34" s="251"/>
      <c r="DPH34" s="251"/>
      <c r="DPI34" s="251"/>
      <c r="DPJ34" s="251"/>
      <c r="DPK34" s="250"/>
      <c r="DPL34" s="251"/>
      <c r="DPM34" s="251"/>
      <c r="DPN34" s="251"/>
      <c r="DPO34" s="251"/>
      <c r="DPP34" s="250"/>
      <c r="DPQ34" s="251"/>
      <c r="DPR34" s="251"/>
      <c r="DPS34" s="251"/>
      <c r="DPT34" s="251"/>
      <c r="DPU34" s="250"/>
      <c r="DPV34" s="251"/>
      <c r="DPW34" s="251"/>
      <c r="DPX34" s="251"/>
      <c r="DPY34" s="251"/>
      <c r="DPZ34" s="250"/>
      <c r="DQA34" s="251"/>
      <c r="DQB34" s="251"/>
      <c r="DQC34" s="251"/>
      <c r="DQD34" s="251"/>
      <c r="DQE34" s="250"/>
      <c r="DQF34" s="251"/>
      <c r="DQG34" s="251"/>
      <c r="DQH34" s="251"/>
      <c r="DQI34" s="251"/>
      <c r="DQJ34" s="250"/>
      <c r="DQK34" s="251"/>
      <c r="DQL34" s="251"/>
      <c r="DQM34" s="251"/>
      <c r="DQN34" s="251"/>
      <c r="DQO34" s="250"/>
      <c r="DQP34" s="251"/>
      <c r="DQQ34" s="251"/>
      <c r="DQR34" s="251"/>
      <c r="DQS34" s="251"/>
      <c r="DQT34" s="250"/>
      <c r="DQU34" s="251"/>
      <c r="DQV34" s="251"/>
      <c r="DQW34" s="251"/>
      <c r="DQX34" s="251"/>
      <c r="DQY34" s="250"/>
      <c r="DQZ34" s="251"/>
      <c r="DRA34" s="251"/>
      <c r="DRB34" s="251"/>
      <c r="DRC34" s="251"/>
      <c r="DRD34" s="250"/>
      <c r="DRE34" s="251"/>
      <c r="DRF34" s="251"/>
      <c r="DRG34" s="251"/>
      <c r="DRH34" s="251"/>
      <c r="DRI34" s="250"/>
      <c r="DRJ34" s="251"/>
      <c r="DRK34" s="251"/>
      <c r="DRL34" s="251"/>
      <c r="DRM34" s="251"/>
      <c r="DRN34" s="250"/>
      <c r="DRO34" s="251"/>
      <c r="DRP34" s="251"/>
      <c r="DRQ34" s="251"/>
      <c r="DRR34" s="251"/>
      <c r="DRS34" s="250"/>
      <c r="DRT34" s="251"/>
      <c r="DRU34" s="251"/>
      <c r="DRV34" s="251"/>
      <c r="DRW34" s="251"/>
      <c r="DRX34" s="250"/>
      <c r="DRY34" s="251"/>
      <c r="DRZ34" s="251"/>
      <c r="DSA34" s="251"/>
      <c r="DSB34" s="251"/>
      <c r="DSC34" s="250"/>
      <c r="DSD34" s="251"/>
      <c r="DSE34" s="251"/>
      <c r="DSF34" s="251"/>
      <c r="DSG34" s="251"/>
      <c r="DSH34" s="250"/>
      <c r="DSI34" s="251"/>
      <c r="DSJ34" s="251"/>
      <c r="DSK34" s="251"/>
      <c r="DSL34" s="251"/>
      <c r="DSM34" s="250"/>
      <c r="DSN34" s="251"/>
      <c r="DSO34" s="251"/>
      <c r="DSP34" s="251"/>
      <c r="DSQ34" s="251"/>
      <c r="DSR34" s="250"/>
      <c r="DSS34" s="251"/>
      <c r="DST34" s="251"/>
      <c r="DSU34" s="251"/>
      <c r="DSV34" s="251"/>
      <c r="DSW34" s="250"/>
      <c r="DSX34" s="251"/>
      <c r="DSY34" s="251"/>
      <c r="DSZ34" s="251"/>
      <c r="DTA34" s="251"/>
      <c r="DTB34" s="250"/>
      <c r="DTC34" s="251"/>
      <c r="DTD34" s="251"/>
      <c r="DTE34" s="251"/>
      <c r="DTF34" s="251"/>
      <c r="DTG34" s="250"/>
      <c r="DTH34" s="251"/>
      <c r="DTI34" s="251"/>
      <c r="DTJ34" s="251"/>
      <c r="DTK34" s="251"/>
      <c r="DTL34" s="250"/>
      <c r="DTM34" s="251"/>
      <c r="DTN34" s="251"/>
      <c r="DTO34" s="251"/>
      <c r="DTP34" s="251"/>
      <c r="DTQ34" s="250"/>
      <c r="DTR34" s="251"/>
      <c r="DTS34" s="251"/>
      <c r="DTT34" s="251"/>
      <c r="DTU34" s="251"/>
      <c r="DTV34" s="250"/>
      <c r="DTW34" s="251"/>
      <c r="DTX34" s="251"/>
      <c r="DTY34" s="251"/>
      <c r="DTZ34" s="251"/>
      <c r="DUA34" s="250"/>
      <c r="DUB34" s="251"/>
      <c r="DUC34" s="251"/>
      <c r="DUD34" s="251"/>
      <c r="DUE34" s="251"/>
      <c r="DUF34" s="250"/>
      <c r="DUG34" s="251"/>
      <c r="DUH34" s="251"/>
      <c r="DUI34" s="251"/>
      <c r="DUJ34" s="251"/>
      <c r="DUK34" s="250"/>
      <c r="DUL34" s="251"/>
      <c r="DUM34" s="251"/>
      <c r="DUN34" s="251"/>
      <c r="DUO34" s="251"/>
      <c r="DUP34" s="250"/>
      <c r="DUQ34" s="251"/>
      <c r="DUR34" s="251"/>
      <c r="DUS34" s="251"/>
      <c r="DUT34" s="251"/>
      <c r="DUU34" s="250"/>
      <c r="DUV34" s="251"/>
      <c r="DUW34" s="251"/>
      <c r="DUX34" s="251"/>
      <c r="DUY34" s="251"/>
      <c r="DUZ34" s="250"/>
      <c r="DVA34" s="251"/>
      <c r="DVB34" s="251"/>
      <c r="DVC34" s="251"/>
      <c r="DVD34" s="251"/>
      <c r="DVE34" s="250"/>
      <c r="DVF34" s="251"/>
      <c r="DVG34" s="251"/>
      <c r="DVH34" s="251"/>
      <c r="DVI34" s="251"/>
      <c r="DVJ34" s="250"/>
      <c r="DVK34" s="251"/>
      <c r="DVL34" s="251"/>
      <c r="DVM34" s="251"/>
      <c r="DVN34" s="251"/>
      <c r="DVO34" s="250"/>
      <c r="DVP34" s="251"/>
      <c r="DVQ34" s="251"/>
      <c r="DVR34" s="251"/>
      <c r="DVS34" s="251"/>
      <c r="DVT34" s="250"/>
      <c r="DVU34" s="251"/>
      <c r="DVV34" s="251"/>
      <c r="DVW34" s="251"/>
      <c r="DVX34" s="251"/>
      <c r="DVY34" s="250"/>
      <c r="DVZ34" s="251"/>
      <c r="DWA34" s="251"/>
      <c r="DWB34" s="251"/>
      <c r="DWC34" s="251"/>
      <c r="DWD34" s="250"/>
      <c r="DWE34" s="251"/>
      <c r="DWF34" s="251"/>
      <c r="DWG34" s="251"/>
      <c r="DWH34" s="251"/>
      <c r="DWI34" s="250"/>
      <c r="DWJ34" s="251"/>
      <c r="DWK34" s="251"/>
      <c r="DWL34" s="251"/>
      <c r="DWM34" s="251"/>
      <c r="DWN34" s="250"/>
      <c r="DWO34" s="251"/>
      <c r="DWP34" s="251"/>
      <c r="DWQ34" s="251"/>
      <c r="DWR34" s="251"/>
      <c r="DWS34" s="250"/>
      <c r="DWT34" s="251"/>
      <c r="DWU34" s="251"/>
      <c r="DWV34" s="251"/>
      <c r="DWW34" s="251"/>
      <c r="DWX34" s="250"/>
      <c r="DWY34" s="251"/>
      <c r="DWZ34" s="251"/>
      <c r="DXA34" s="251"/>
      <c r="DXB34" s="251"/>
      <c r="DXC34" s="250"/>
      <c r="DXD34" s="251"/>
      <c r="DXE34" s="251"/>
      <c r="DXF34" s="251"/>
      <c r="DXG34" s="251"/>
      <c r="DXH34" s="250"/>
      <c r="DXI34" s="251"/>
      <c r="DXJ34" s="251"/>
      <c r="DXK34" s="251"/>
      <c r="DXL34" s="251"/>
      <c r="DXM34" s="250"/>
      <c r="DXN34" s="251"/>
      <c r="DXO34" s="251"/>
      <c r="DXP34" s="251"/>
      <c r="DXQ34" s="251"/>
      <c r="DXR34" s="250"/>
      <c r="DXS34" s="251"/>
      <c r="DXT34" s="251"/>
      <c r="DXU34" s="251"/>
      <c r="DXV34" s="251"/>
      <c r="DXW34" s="250"/>
      <c r="DXX34" s="251"/>
      <c r="DXY34" s="251"/>
      <c r="DXZ34" s="251"/>
      <c r="DYA34" s="251"/>
      <c r="DYB34" s="250"/>
      <c r="DYC34" s="251"/>
      <c r="DYD34" s="251"/>
      <c r="DYE34" s="251"/>
      <c r="DYF34" s="251"/>
      <c r="DYG34" s="250"/>
      <c r="DYH34" s="251"/>
      <c r="DYI34" s="251"/>
      <c r="DYJ34" s="251"/>
      <c r="DYK34" s="251"/>
      <c r="DYL34" s="250"/>
      <c r="DYM34" s="251"/>
      <c r="DYN34" s="251"/>
      <c r="DYO34" s="251"/>
      <c r="DYP34" s="251"/>
      <c r="DYQ34" s="250"/>
      <c r="DYR34" s="251"/>
      <c r="DYS34" s="251"/>
      <c r="DYT34" s="251"/>
      <c r="DYU34" s="251"/>
      <c r="DYV34" s="250"/>
      <c r="DYW34" s="251"/>
      <c r="DYX34" s="251"/>
      <c r="DYY34" s="251"/>
      <c r="DYZ34" s="251"/>
      <c r="DZA34" s="250"/>
      <c r="DZB34" s="251"/>
      <c r="DZC34" s="251"/>
      <c r="DZD34" s="251"/>
      <c r="DZE34" s="251"/>
      <c r="DZF34" s="250"/>
      <c r="DZG34" s="251"/>
      <c r="DZH34" s="251"/>
      <c r="DZI34" s="251"/>
      <c r="DZJ34" s="251"/>
      <c r="DZK34" s="250"/>
      <c r="DZL34" s="251"/>
      <c r="DZM34" s="251"/>
      <c r="DZN34" s="251"/>
      <c r="DZO34" s="251"/>
      <c r="DZP34" s="250"/>
      <c r="DZQ34" s="251"/>
      <c r="DZR34" s="251"/>
      <c r="DZS34" s="251"/>
      <c r="DZT34" s="251"/>
      <c r="DZU34" s="250"/>
      <c r="DZV34" s="251"/>
      <c r="DZW34" s="251"/>
      <c r="DZX34" s="251"/>
      <c r="DZY34" s="251"/>
      <c r="DZZ34" s="250"/>
      <c r="EAA34" s="251"/>
      <c r="EAB34" s="251"/>
      <c r="EAC34" s="251"/>
      <c r="EAD34" s="251"/>
      <c r="EAE34" s="250"/>
      <c r="EAF34" s="251"/>
      <c r="EAG34" s="251"/>
      <c r="EAH34" s="251"/>
      <c r="EAI34" s="251"/>
      <c r="EAJ34" s="250"/>
      <c r="EAK34" s="251"/>
      <c r="EAL34" s="251"/>
      <c r="EAM34" s="251"/>
      <c r="EAN34" s="251"/>
      <c r="EAO34" s="250"/>
      <c r="EAP34" s="251"/>
      <c r="EAQ34" s="251"/>
      <c r="EAR34" s="251"/>
      <c r="EAS34" s="251"/>
      <c r="EAT34" s="250"/>
      <c r="EAU34" s="251"/>
      <c r="EAV34" s="251"/>
      <c r="EAW34" s="251"/>
      <c r="EAX34" s="251"/>
      <c r="EAY34" s="250"/>
      <c r="EAZ34" s="251"/>
      <c r="EBA34" s="251"/>
      <c r="EBB34" s="251"/>
      <c r="EBC34" s="251"/>
      <c r="EBD34" s="250"/>
      <c r="EBE34" s="251"/>
      <c r="EBF34" s="251"/>
      <c r="EBG34" s="251"/>
      <c r="EBH34" s="251"/>
      <c r="EBI34" s="250"/>
      <c r="EBJ34" s="251"/>
      <c r="EBK34" s="251"/>
      <c r="EBL34" s="251"/>
      <c r="EBM34" s="251"/>
      <c r="EBN34" s="250"/>
      <c r="EBO34" s="251"/>
      <c r="EBP34" s="251"/>
      <c r="EBQ34" s="251"/>
      <c r="EBR34" s="251"/>
      <c r="EBS34" s="250"/>
      <c r="EBT34" s="251"/>
      <c r="EBU34" s="251"/>
      <c r="EBV34" s="251"/>
      <c r="EBW34" s="251"/>
      <c r="EBX34" s="250"/>
      <c r="EBY34" s="251"/>
      <c r="EBZ34" s="251"/>
      <c r="ECA34" s="251"/>
      <c r="ECB34" s="251"/>
      <c r="ECC34" s="250"/>
      <c r="ECD34" s="251"/>
      <c r="ECE34" s="251"/>
      <c r="ECF34" s="251"/>
      <c r="ECG34" s="251"/>
      <c r="ECH34" s="250"/>
      <c r="ECI34" s="251"/>
      <c r="ECJ34" s="251"/>
      <c r="ECK34" s="251"/>
      <c r="ECL34" s="251"/>
      <c r="ECM34" s="250"/>
      <c r="ECN34" s="251"/>
      <c r="ECO34" s="251"/>
      <c r="ECP34" s="251"/>
      <c r="ECQ34" s="251"/>
      <c r="ECR34" s="250"/>
      <c r="ECS34" s="251"/>
      <c r="ECT34" s="251"/>
      <c r="ECU34" s="251"/>
      <c r="ECV34" s="251"/>
      <c r="ECW34" s="250"/>
      <c r="ECX34" s="251"/>
      <c r="ECY34" s="251"/>
      <c r="ECZ34" s="251"/>
      <c r="EDA34" s="251"/>
      <c r="EDB34" s="250"/>
      <c r="EDC34" s="251"/>
      <c r="EDD34" s="251"/>
      <c r="EDE34" s="251"/>
      <c r="EDF34" s="251"/>
      <c r="EDG34" s="250"/>
      <c r="EDH34" s="251"/>
      <c r="EDI34" s="251"/>
      <c r="EDJ34" s="251"/>
      <c r="EDK34" s="251"/>
      <c r="EDL34" s="250"/>
      <c r="EDM34" s="251"/>
      <c r="EDN34" s="251"/>
      <c r="EDO34" s="251"/>
      <c r="EDP34" s="251"/>
      <c r="EDQ34" s="250"/>
      <c r="EDR34" s="251"/>
      <c r="EDS34" s="251"/>
      <c r="EDT34" s="251"/>
      <c r="EDU34" s="251"/>
      <c r="EDV34" s="250"/>
      <c r="EDW34" s="251"/>
      <c r="EDX34" s="251"/>
      <c r="EDY34" s="251"/>
      <c r="EDZ34" s="251"/>
      <c r="EEA34" s="250"/>
      <c r="EEB34" s="251"/>
      <c r="EEC34" s="251"/>
      <c r="EED34" s="251"/>
      <c r="EEE34" s="251"/>
      <c r="EEF34" s="250"/>
      <c r="EEG34" s="251"/>
      <c r="EEH34" s="251"/>
      <c r="EEI34" s="251"/>
      <c r="EEJ34" s="251"/>
      <c r="EEK34" s="250"/>
      <c r="EEL34" s="251"/>
      <c r="EEM34" s="251"/>
      <c r="EEN34" s="251"/>
      <c r="EEO34" s="251"/>
      <c r="EEP34" s="250"/>
      <c r="EEQ34" s="251"/>
      <c r="EER34" s="251"/>
      <c r="EES34" s="251"/>
      <c r="EET34" s="251"/>
      <c r="EEU34" s="250"/>
      <c r="EEV34" s="251"/>
      <c r="EEW34" s="251"/>
      <c r="EEX34" s="251"/>
      <c r="EEY34" s="251"/>
      <c r="EEZ34" s="250"/>
      <c r="EFA34" s="251"/>
      <c r="EFB34" s="251"/>
      <c r="EFC34" s="251"/>
      <c r="EFD34" s="251"/>
      <c r="EFE34" s="250"/>
      <c r="EFF34" s="251"/>
      <c r="EFG34" s="251"/>
      <c r="EFH34" s="251"/>
      <c r="EFI34" s="251"/>
      <c r="EFJ34" s="250"/>
      <c r="EFK34" s="251"/>
      <c r="EFL34" s="251"/>
      <c r="EFM34" s="251"/>
      <c r="EFN34" s="251"/>
      <c r="EFO34" s="250"/>
      <c r="EFP34" s="251"/>
      <c r="EFQ34" s="251"/>
      <c r="EFR34" s="251"/>
      <c r="EFS34" s="251"/>
      <c r="EFT34" s="250"/>
      <c r="EFU34" s="251"/>
      <c r="EFV34" s="251"/>
      <c r="EFW34" s="251"/>
      <c r="EFX34" s="251"/>
      <c r="EFY34" s="250"/>
      <c r="EFZ34" s="251"/>
      <c r="EGA34" s="251"/>
      <c r="EGB34" s="251"/>
      <c r="EGC34" s="251"/>
      <c r="EGD34" s="250"/>
      <c r="EGE34" s="251"/>
      <c r="EGF34" s="251"/>
      <c r="EGG34" s="251"/>
      <c r="EGH34" s="251"/>
      <c r="EGI34" s="250"/>
      <c r="EGJ34" s="251"/>
      <c r="EGK34" s="251"/>
      <c r="EGL34" s="251"/>
      <c r="EGM34" s="251"/>
      <c r="EGN34" s="250"/>
      <c r="EGO34" s="251"/>
      <c r="EGP34" s="251"/>
      <c r="EGQ34" s="251"/>
      <c r="EGR34" s="251"/>
      <c r="EGS34" s="250"/>
      <c r="EGT34" s="251"/>
      <c r="EGU34" s="251"/>
      <c r="EGV34" s="251"/>
      <c r="EGW34" s="251"/>
      <c r="EGX34" s="250"/>
      <c r="EGY34" s="251"/>
      <c r="EGZ34" s="251"/>
      <c r="EHA34" s="251"/>
      <c r="EHB34" s="251"/>
      <c r="EHC34" s="250"/>
      <c r="EHD34" s="251"/>
      <c r="EHE34" s="251"/>
      <c r="EHF34" s="251"/>
      <c r="EHG34" s="251"/>
      <c r="EHH34" s="250"/>
      <c r="EHI34" s="251"/>
      <c r="EHJ34" s="251"/>
      <c r="EHK34" s="251"/>
      <c r="EHL34" s="251"/>
      <c r="EHM34" s="250"/>
      <c r="EHN34" s="251"/>
      <c r="EHO34" s="251"/>
      <c r="EHP34" s="251"/>
      <c r="EHQ34" s="251"/>
      <c r="EHR34" s="250"/>
      <c r="EHS34" s="251"/>
      <c r="EHT34" s="251"/>
      <c r="EHU34" s="251"/>
      <c r="EHV34" s="251"/>
      <c r="EHW34" s="250"/>
      <c r="EHX34" s="251"/>
      <c r="EHY34" s="251"/>
      <c r="EHZ34" s="251"/>
      <c r="EIA34" s="251"/>
      <c r="EIB34" s="250"/>
      <c r="EIC34" s="251"/>
      <c r="EID34" s="251"/>
      <c r="EIE34" s="251"/>
      <c r="EIF34" s="251"/>
      <c r="EIG34" s="250"/>
      <c r="EIH34" s="251"/>
      <c r="EII34" s="251"/>
      <c r="EIJ34" s="251"/>
      <c r="EIK34" s="251"/>
      <c r="EIL34" s="250"/>
      <c r="EIM34" s="251"/>
      <c r="EIN34" s="251"/>
      <c r="EIO34" s="251"/>
      <c r="EIP34" s="251"/>
      <c r="EIQ34" s="250"/>
      <c r="EIR34" s="251"/>
      <c r="EIS34" s="251"/>
      <c r="EIT34" s="251"/>
      <c r="EIU34" s="251"/>
      <c r="EIV34" s="250"/>
      <c r="EIW34" s="251"/>
      <c r="EIX34" s="251"/>
      <c r="EIY34" s="251"/>
      <c r="EIZ34" s="251"/>
      <c r="EJA34" s="250"/>
      <c r="EJB34" s="251"/>
      <c r="EJC34" s="251"/>
      <c r="EJD34" s="251"/>
      <c r="EJE34" s="251"/>
      <c r="EJF34" s="250"/>
      <c r="EJG34" s="251"/>
      <c r="EJH34" s="251"/>
      <c r="EJI34" s="251"/>
      <c r="EJJ34" s="251"/>
      <c r="EJK34" s="250"/>
      <c r="EJL34" s="251"/>
      <c r="EJM34" s="251"/>
      <c r="EJN34" s="251"/>
      <c r="EJO34" s="251"/>
      <c r="EJP34" s="250"/>
      <c r="EJQ34" s="251"/>
      <c r="EJR34" s="251"/>
      <c r="EJS34" s="251"/>
      <c r="EJT34" s="251"/>
      <c r="EJU34" s="250"/>
      <c r="EJV34" s="251"/>
      <c r="EJW34" s="251"/>
      <c r="EJX34" s="251"/>
      <c r="EJY34" s="251"/>
      <c r="EJZ34" s="250"/>
      <c r="EKA34" s="251"/>
      <c r="EKB34" s="251"/>
      <c r="EKC34" s="251"/>
      <c r="EKD34" s="251"/>
      <c r="EKE34" s="250"/>
      <c r="EKF34" s="251"/>
      <c r="EKG34" s="251"/>
      <c r="EKH34" s="251"/>
      <c r="EKI34" s="251"/>
      <c r="EKJ34" s="250"/>
      <c r="EKK34" s="251"/>
      <c r="EKL34" s="251"/>
      <c r="EKM34" s="251"/>
      <c r="EKN34" s="251"/>
      <c r="EKO34" s="250"/>
      <c r="EKP34" s="251"/>
      <c r="EKQ34" s="251"/>
      <c r="EKR34" s="251"/>
      <c r="EKS34" s="251"/>
      <c r="EKT34" s="250"/>
      <c r="EKU34" s="251"/>
      <c r="EKV34" s="251"/>
      <c r="EKW34" s="251"/>
      <c r="EKX34" s="251"/>
      <c r="EKY34" s="250"/>
      <c r="EKZ34" s="251"/>
      <c r="ELA34" s="251"/>
      <c r="ELB34" s="251"/>
      <c r="ELC34" s="251"/>
      <c r="ELD34" s="250"/>
      <c r="ELE34" s="251"/>
      <c r="ELF34" s="251"/>
      <c r="ELG34" s="251"/>
      <c r="ELH34" s="251"/>
      <c r="ELI34" s="250"/>
      <c r="ELJ34" s="251"/>
      <c r="ELK34" s="251"/>
      <c r="ELL34" s="251"/>
      <c r="ELM34" s="251"/>
      <c r="ELN34" s="250"/>
      <c r="ELO34" s="251"/>
      <c r="ELP34" s="251"/>
      <c r="ELQ34" s="251"/>
      <c r="ELR34" s="251"/>
      <c r="ELS34" s="250"/>
      <c r="ELT34" s="251"/>
      <c r="ELU34" s="251"/>
      <c r="ELV34" s="251"/>
      <c r="ELW34" s="251"/>
      <c r="ELX34" s="250"/>
      <c r="ELY34" s="251"/>
      <c r="ELZ34" s="251"/>
      <c r="EMA34" s="251"/>
      <c r="EMB34" s="251"/>
      <c r="EMC34" s="250"/>
      <c r="EMD34" s="251"/>
      <c r="EME34" s="251"/>
      <c r="EMF34" s="251"/>
      <c r="EMG34" s="251"/>
      <c r="EMH34" s="250"/>
      <c r="EMI34" s="251"/>
      <c r="EMJ34" s="251"/>
      <c r="EMK34" s="251"/>
      <c r="EML34" s="251"/>
      <c r="EMM34" s="250"/>
      <c r="EMN34" s="251"/>
      <c r="EMO34" s="251"/>
      <c r="EMP34" s="251"/>
      <c r="EMQ34" s="251"/>
      <c r="EMR34" s="250"/>
      <c r="EMS34" s="251"/>
      <c r="EMT34" s="251"/>
      <c r="EMU34" s="251"/>
      <c r="EMV34" s="251"/>
      <c r="EMW34" s="250"/>
      <c r="EMX34" s="251"/>
      <c r="EMY34" s="251"/>
      <c r="EMZ34" s="251"/>
      <c r="ENA34" s="251"/>
      <c r="ENB34" s="250"/>
      <c r="ENC34" s="251"/>
      <c r="END34" s="251"/>
      <c r="ENE34" s="251"/>
      <c r="ENF34" s="251"/>
      <c r="ENG34" s="250"/>
      <c r="ENH34" s="251"/>
      <c r="ENI34" s="251"/>
      <c r="ENJ34" s="251"/>
      <c r="ENK34" s="251"/>
      <c r="ENL34" s="250"/>
      <c r="ENM34" s="251"/>
      <c r="ENN34" s="251"/>
      <c r="ENO34" s="251"/>
      <c r="ENP34" s="251"/>
      <c r="ENQ34" s="250"/>
      <c r="ENR34" s="251"/>
      <c r="ENS34" s="251"/>
      <c r="ENT34" s="251"/>
      <c r="ENU34" s="251"/>
      <c r="ENV34" s="250"/>
      <c r="ENW34" s="251"/>
      <c r="ENX34" s="251"/>
      <c r="ENY34" s="251"/>
      <c r="ENZ34" s="251"/>
      <c r="EOA34" s="250"/>
      <c r="EOB34" s="251"/>
      <c r="EOC34" s="251"/>
      <c r="EOD34" s="251"/>
      <c r="EOE34" s="251"/>
      <c r="EOF34" s="250"/>
      <c r="EOG34" s="251"/>
      <c r="EOH34" s="251"/>
      <c r="EOI34" s="251"/>
      <c r="EOJ34" s="251"/>
      <c r="EOK34" s="250"/>
      <c r="EOL34" s="251"/>
      <c r="EOM34" s="251"/>
      <c r="EON34" s="251"/>
      <c r="EOO34" s="251"/>
      <c r="EOP34" s="250"/>
      <c r="EOQ34" s="251"/>
      <c r="EOR34" s="251"/>
      <c r="EOS34" s="251"/>
      <c r="EOT34" s="251"/>
      <c r="EOU34" s="250"/>
      <c r="EOV34" s="251"/>
      <c r="EOW34" s="251"/>
      <c r="EOX34" s="251"/>
      <c r="EOY34" s="251"/>
      <c r="EOZ34" s="250"/>
      <c r="EPA34" s="251"/>
      <c r="EPB34" s="251"/>
      <c r="EPC34" s="251"/>
      <c r="EPD34" s="251"/>
      <c r="EPE34" s="250"/>
      <c r="EPF34" s="251"/>
      <c r="EPG34" s="251"/>
      <c r="EPH34" s="251"/>
      <c r="EPI34" s="251"/>
      <c r="EPJ34" s="250"/>
      <c r="EPK34" s="251"/>
      <c r="EPL34" s="251"/>
      <c r="EPM34" s="251"/>
      <c r="EPN34" s="251"/>
      <c r="EPO34" s="250"/>
      <c r="EPP34" s="251"/>
      <c r="EPQ34" s="251"/>
      <c r="EPR34" s="251"/>
      <c r="EPS34" s="251"/>
      <c r="EPT34" s="250"/>
      <c r="EPU34" s="251"/>
      <c r="EPV34" s="251"/>
      <c r="EPW34" s="251"/>
      <c r="EPX34" s="251"/>
      <c r="EPY34" s="250"/>
      <c r="EPZ34" s="251"/>
      <c r="EQA34" s="251"/>
      <c r="EQB34" s="251"/>
      <c r="EQC34" s="251"/>
      <c r="EQD34" s="250"/>
      <c r="EQE34" s="251"/>
      <c r="EQF34" s="251"/>
      <c r="EQG34" s="251"/>
      <c r="EQH34" s="251"/>
      <c r="EQI34" s="250"/>
      <c r="EQJ34" s="251"/>
      <c r="EQK34" s="251"/>
      <c r="EQL34" s="251"/>
      <c r="EQM34" s="251"/>
      <c r="EQN34" s="250"/>
      <c r="EQO34" s="251"/>
      <c r="EQP34" s="251"/>
      <c r="EQQ34" s="251"/>
      <c r="EQR34" s="251"/>
      <c r="EQS34" s="250"/>
      <c r="EQT34" s="251"/>
      <c r="EQU34" s="251"/>
      <c r="EQV34" s="251"/>
      <c r="EQW34" s="251"/>
      <c r="EQX34" s="250"/>
      <c r="EQY34" s="251"/>
      <c r="EQZ34" s="251"/>
      <c r="ERA34" s="251"/>
      <c r="ERB34" s="251"/>
      <c r="ERC34" s="250"/>
      <c r="ERD34" s="251"/>
      <c r="ERE34" s="251"/>
      <c r="ERF34" s="251"/>
      <c r="ERG34" s="251"/>
      <c r="ERH34" s="250"/>
      <c r="ERI34" s="251"/>
      <c r="ERJ34" s="251"/>
      <c r="ERK34" s="251"/>
      <c r="ERL34" s="251"/>
      <c r="ERM34" s="250"/>
      <c r="ERN34" s="251"/>
      <c r="ERO34" s="251"/>
      <c r="ERP34" s="251"/>
      <c r="ERQ34" s="251"/>
      <c r="ERR34" s="250"/>
      <c r="ERS34" s="251"/>
      <c r="ERT34" s="251"/>
      <c r="ERU34" s="251"/>
      <c r="ERV34" s="251"/>
      <c r="ERW34" s="250"/>
      <c r="ERX34" s="251"/>
      <c r="ERY34" s="251"/>
      <c r="ERZ34" s="251"/>
      <c r="ESA34" s="251"/>
      <c r="ESB34" s="250"/>
      <c r="ESC34" s="251"/>
      <c r="ESD34" s="251"/>
      <c r="ESE34" s="251"/>
      <c r="ESF34" s="251"/>
      <c r="ESG34" s="250"/>
      <c r="ESH34" s="251"/>
      <c r="ESI34" s="251"/>
      <c r="ESJ34" s="251"/>
      <c r="ESK34" s="251"/>
      <c r="ESL34" s="250"/>
      <c r="ESM34" s="251"/>
      <c r="ESN34" s="251"/>
      <c r="ESO34" s="251"/>
      <c r="ESP34" s="251"/>
      <c r="ESQ34" s="250"/>
      <c r="ESR34" s="251"/>
      <c r="ESS34" s="251"/>
      <c r="EST34" s="251"/>
      <c r="ESU34" s="251"/>
      <c r="ESV34" s="250"/>
      <c r="ESW34" s="251"/>
      <c r="ESX34" s="251"/>
      <c r="ESY34" s="251"/>
      <c r="ESZ34" s="251"/>
      <c r="ETA34" s="250"/>
      <c r="ETB34" s="251"/>
      <c r="ETC34" s="251"/>
      <c r="ETD34" s="251"/>
      <c r="ETE34" s="251"/>
      <c r="ETF34" s="250"/>
      <c r="ETG34" s="251"/>
      <c r="ETH34" s="251"/>
      <c r="ETI34" s="251"/>
      <c r="ETJ34" s="251"/>
      <c r="ETK34" s="250"/>
      <c r="ETL34" s="251"/>
      <c r="ETM34" s="251"/>
      <c r="ETN34" s="251"/>
      <c r="ETO34" s="251"/>
      <c r="ETP34" s="250"/>
      <c r="ETQ34" s="251"/>
      <c r="ETR34" s="251"/>
      <c r="ETS34" s="251"/>
      <c r="ETT34" s="251"/>
      <c r="ETU34" s="250"/>
      <c r="ETV34" s="251"/>
      <c r="ETW34" s="251"/>
      <c r="ETX34" s="251"/>
      <c r="ETY34" s="251"/>
      <c r="ETZ34" s="250"/>
      <c r="EUA34" s="251"/>
      <c r="EUB34" s="251"/>
      <c r="EUC34" s="251"/>
      <c r="EUD34" s="251"/>
      <c r="EUE34" s="250"/>
      <c r="EUF34" s="251"/>
      <c r="EUG34" s="251"/>
      <c r="EUH34" s="251"/>
      <c r="EUI34" s="251"/>
      <c r="EUJ34" s="250"/>
      <c r="EUK34" s="251"/>
      <c r="EUL34" s="251"/>
      <c r="EUM34" s="251"/>
      <c r="EUN34" s="251"/>
      <c r="EUO34" s="250"/>
      <c r="EUP34" s="251"/>
      <c r="EUQ34" s="251"/>
      <c r="EUR34" s="251"/>
      <c r="EUS34" s="251"/>
      <c r="EUT34" s="250"/>
      <c r="EUU34" s="251"/>
      <c r="EUV34" s="251"/>
      <c r="EUW34" s="251"/>
      <c r="EUX34" s="251"/>
      <c r="EUY34" s="250"/>
      <c r="EUZ34" s="251"/>
      <c r="EVA34" s="251"/>
      <c r="EVB34" s="251"/>
      <c r="EVC34" s="251"/>
      <c r="EVD34" s="250"/>
      <c r="EVE34" s="251"/>
      <c r="EVF34" s="251"/>
      <c r="EVG34" s="251"/>
      <c r="EVH34" s="251"/>
      <c r="EVI34" s="250"/>
      <c r="EVJ34" s="251"/>
      <c r="EVK34" s="251"/>
      <c r="EVL34" s="251"/>
      <c r="EVM34" s="251"/>
      <c r="EVN34" s="250"/>
      <c r="EVO34" s="251"/>
      <c r="EVP34" s="251"/>
      <c r="EVQ34" s="251"/>
      <c r="EVR34" s="251"/>
      <c r="EVS34" s="250"/>
      <c r="EVT34" s="251"/>
      <c r="EVU34" s="251"/>
      <c r="EVV34" s="251"/>
      <c r="EVW34" s="251"/>
      <c r="EVX34" s="250"/>
      <c r="EVY34" s="251"/>
      <c r="EVZ34" s="251"/>
      <c r="EWA34" s="251"/>
      <c r="EWB34" s="251"/>
      <c r="EWC34" s="250"/>
      <c r="EWD34" s="251"/>
      <c r="EWE34" s="251"/>
      <c r="EWF34" s="251"/>
      <c r="EWG34" s="251"/>
      <c r="EWH34" s="250"/>
      <c r="EWI34" s="251"/>
      <c r="EWJ34" s="251"/>
      <c r="EWK34" s="251"/>
      <c r="EWL34" s="251"/>
      <c r="EWM34" s="250"/>
      <c r="EWN34" s="251"/>
      <c r="EWO34" s="251"/>
      <c r="EWP34" s="251"/>
      <c r="EWQ34" s="251"/>
      <c r="EWR34" s="250"/>
      <c r="EWS34" s="251"/>
      <c r="EWT34" s="251"/>
      <c r="EWU34" s="251"/>
      <c r="EWV34" s="251"/>
      <c r="EWW34" s="250"/>
      <c r="EWX34" s="251"/>
      <c r="EWY34" s="251"/>
      <c r="EWZ34" s="251"/>
      <c r="EXA34" s="251"/>
      <c r="EXB34" s="250"/>
      <c r="EXC34" s="251"/>
      <c r="EXD34" s="251"/>
      <c r="EXE34" s="251"/>
      <c r="EXF34" s="251"/>
      <c r="EXG34" s="250"/>
      <c r="EXH34" s="251"/>
      <c r="EXI34" s="251"/>
      <c r="EXJ34" s="251"/>
      <c r="EXK34" s="251"/>
      <c r="EXL34" s="250"/>
      <c r="EXM34" s="251"/>
      <c r="EXN34" s="251"/>
      <c r="EXO34" s="251"/>
      <c r="EXP34" s="251"/>
      <c r="EXQ34" s="250"/>
      <c r="EXR34" s="251"/>
      <c r="EXS34" s="251"/>
      <c r="EXT34" s="251"/>
      <c r="EXU34" s="251"/>
      <c r="EXV34" s="250"/>
      <c r="EXW34" s="251"/>
      <c r="EXX34" s="251"/>
      <c r="EXY34" s="251"/>
      <c r="EXZ34" s="251"/>
      <c r="EYA34" s="250"/>
      <c r="EYB34" s="251"/>
      <c r="EYC34" s="251"/>
      <c r="EYD34" s="251"/>
      <c r="EYE34" s="251"/>
      <c r="EYF34" s="250"/>
      <c r="EYG34" s="251"/>
      <c r="EYH34" s="251"/>
      <c r="EYI34" s="251"/>
      <c r="EYJ34" s="251"/>
      <c r="EYK34" s="250"/>
      <c r="EYL34" s="251"/>
      <c r="EYM34" s="251"/>
      <c r="EYN34" s="251"/>
      <c r="EYO34" s="251"/>
      <c r="EYP34" s="250"/>
      <c r="EYQ34" s="251"/>
      <c r="EYR34" s="251"/>
      <c r="EYS34" s="251"/>
      <c r="EYT34" s="251"/>
      <c r="EYU34" s="250"/>
      <c r="EYV34" s="251"/>
      <c r="EYW34" s="251"/>
      <c r="EYX34" s="251"/>
      <c r="EYY34" s="251"/>
      <c r="EYZ34" s="250"/>
      <c r="EZA34" s="251"/>
      <c r="EZB34" s="251"/>
      <c r="EZC34" s="251"/>
      <c r="EZD34" s="251"/>
      <c r="EZE34" s="250"/>
      <c r="EZF34" s="251"/>
      <c r="EZG34" s="251"/>
      <c r="EZH34" s="251"/>
      <c r="EZI34" s="251"/>
      <c r="EZJ34" s="250"/>
      <c r="EZK34" s="251"/>
      <c r="EZL34" s="251"/>
      <c r="EZM34" s="251"/>
      <c r="EZN34" s="251"/>
      <c r="EZO34" s="250"/>
      <c r="EZP34" s="251"/>
      <c r="EZQ34" s="251"/>
      <c r="EZR34" s="251"/>
      <c r="EZS34" s="251"/>
      <c r="EZT34" s="250"/>
      <c r="EZU34" s="251"/>
      <c r="EZV34" s="251"/>
      <c r="EZW34" s="251"/>
      <c r="EZX34" s="251"/>
      <c r="EZY34" s="250"/>
      <c r="EZZ34" s="251"/>
      <c r="FAA34" s="251"/>
      <c r="FAB34" s="251"/>
      <c r="FAC34" s="251"/>
      <c r="FAD34" s="250"/>
      <c r="FAE34" s="251"/>
      <c r="FAF34" s="251"/>
      <c r="FAG34" s="251"/>
      <c r="FAH34" s="251"/>
      <c r="FAI34" s="250"/>
      <c r="FAJ34" s="251"/>
      <c r="FAK34" s="251"/>
      <c r="FAL34" s="251"/>
      <c r="FAM34" s="251"/>
      <c r="FAN34" s="250"/>
      <c r="FAO34" s="251"/>
      <c r="FAP34" s="251"/>
      <c r="FAQ34" s="251"/>
      <c r="FAR34" s="251"/>
      <c r="FAS34" s="250"/>
      <c r="FAT34" s="251"/>
      <c r="FAU34" s="251"/>
      <c r="FAV34" s="251"/>
      <c r="FAW34" s="251"/>
      <c r="FAX34" s="250"/>
      <c r="FAY34" s="251"/>
      <c r="FAZ34" s="251"/>
      <c r="FBA34" s="251"/>
      <c r="FBB34" s="251"/>
      <c r="FBC34" s="250"/>
      <c r="FBD34" s="251"/>
      <c r="FBE34" s="251"/>
      <c r="FBF34" s="251"/>
      <c r="FBG34" s="251"/>
      <c r="FBH34" s="250"/>
      <c r="FBI34" s="251"/>
      <c r="FBJ34" s="251"/>
      <c r="FBK34" s="251"/>
      <c r="FBL34" s="251"/>
      <c r="FBM34" s="250"/>
      <c r="FBN34" s="251"/>
      <c r="FBO34" s="251"/>
      <c r="FBP34" s="251"/>
      <c r="FBQ34" s="251"/>
      <c r="FBR34" s="250"/>
      <c r="FBS34" s="251"/>
      <c r="FBT34" s="251"/>
      <c r="FBU34" s="251"/>
      <c r="FBV34" s="251"/>
      <c r="FBW34" s="250"/>
      <c r="FBX34" s="251"/>
      <c r="FBY34" s="251"/>
      <c r="FBZ34" s="251"/>
      <c r="FCA34" s="251"/>
      <c r="FCB34" s="250"/>
      <c r="FCC34" s="251"/>
      <c r="FCD34" s="251"/>
      <c r="FCE34" s="251"/>
      <c r="FCF34" s="251"/>
      <c r="FCG34" s="250"/>
      <c r="FCH34" s="251"/>
      <c r="FCI34" s="251"/>
      <c r="FCJ34" s="251"/>
      <c r="FCK34" s="251"/>
      <c r="FCL34" s="250"/>
      <c r="FCM34" s="251"/>
      <c r="FCN34" s="251"/>
      <c r="FCO34" s="251"/>
      <c r="FCP34" s="251"/>
      <c r="FCQ34" s="250"/>
      <c r="FCR34" s="251"/>
      <c r="FCS34" s="251"/>
      <c r="FCT34" s="251"/>
      <c r="FCU34" s="251"/>
      <c r="FCV34" s="250"/>
      <c r="FCW34" s="251"/>
      <c r="FCX34" s="251"/>
      <c r="FCY34" s="251"/>
      <c r="FCZ34" s="251"/>
      <c r="FDA34" s="250"/>
      <c r="FDB34" s="251"/>
      <c r="FDC34" s="251"/>
      <c r="FDD34" s="251"/>
      <c r="FDE34" s="251"/>
      <c r="FDF34" s="250"/>
      <c r="FDG34" s="251"/>
      <c r="FDH34" s="251"/>
      <c r="FDI34" s="251"/>
      <c r="FDJ34" s="251"/>
      <c r="FDK34" s="250"/>
      <c r="FDL34" s="251"/>
      <c r="FDM34" s="251"/>
      <c r="FDN34" s="251"/>
      <c r="FDO34" s="251"/>
      <c r="FDP34" s="250"/>
      <c r="FDQ34" s="251"/>
      <c r="FDR34" s="251"/>
      <c r="FDS34" s="251"/>
      <c r="FDT34" s="251"/>
      <c r="FDU34" s="250"/>
      <c r="FDV34" s="251"/>
      <c r="FDW34" s="251"/>
      <c r="FDX34" s="251"/>
      <c r="FDY34" s="251"/>
      <c r="FDZ34" s="250"/>
      <c r="FEA34" s="251"/>
      <c r="FEB34" s="251"/>
      <c r="FEC34" s="251"/>
      <c r="FED34" s="251"/>
      <c r="FEE34" s="250"/>
      <c r="FEF34" s="251"/>
      <c r="FEG34" s="251"/>
      <c r="FEH34" s="251"/>
      <c r="FEI34" s="251"/>
      <c r="FEJ34" s="250"/>
      <c r="FEK34" s="251"/>
      <c r="FEL34" s="251"/>
      <c r="FEM34" s="251"/>
      <c r="FEN34" s="251"/>
      <c r="FEO34" s="250"/>
      <c r="FEP34" s="251"/>
      <c r="FEQ34" s="251"/>
      <c r="FER34" s="251"/>
      <c r="FES34" s="251"/>
      <c r="FET34" s="250"/>
      <c r="FEU34" s="251"/>
      <c r="FEV34" s="251"/>
      <c r="FEW34" s="251"/>
      <c r="FEX34" s="251"/>
      <c r="FEY34" s="250"/>
      <c r="FEZ34" s="251"/>
      <c r="FFA34" s="251"/>
      <c r="FFB34" s="251"/>
      <c r="FFC34" s="251"/>
      <c r="FFD34" s="250"/>
      <c r="FFE34" s="251"/>
      <c r="FFF34" s="251"/>
      <c r="FFG34" s="251"/>
      <c r="FFH34" s="251"/>
      <c r="FFI34" s="250"/>
      <c r="FFJ34" s="251"/>
      <c r="FFK34" s="251"/>
      <c r="FFL34" s="251"/>
      <c r="FFM34" s="251"/>
      <c r="FFN34" s="250"/>
      <c r="FFO34" s="251"/>
      <c r="FFP34" s="251"/>
      <c r="FFQ34" s="251"/>
      <c r="FFR34" s="251"/>
      <c r="FFS34" s="250"/>
      <c r="FFT34" s="251"/>
      <c r="FFU34" s="251"/>
      <c r="FFV34" s="251"/>
      <c r="FFW34" s="251"/>
      <c r="FFX34" s="250"/>
      <c r="FFY34" s="251"/>
      <c r="FFZ34" s="251"/>
      <c r="FGA34" s="251"/>
      <c r="FGB34" s="251"/>
      <c r="FGC34" s="250"/>
      <c r="FGD34" s="251"/>
      <c r="FGE34" s="251"/>
      <c r="FGF34" s="251"/>
      <c r="FGG34" s="251"/>
      <c r="FGH34" s="250"/>
      <c r="FGI34" s="251"/>
      <c r="FGJ34" s="251"/>
      <c r="FGK34" s="251"/>
      <c r="FGL34" s="251"/>
      <c r="FGM34" s="250"/>
      <c r="FGN34" s="251"/>
      <c r="FGO34" s="251"/>
      <c r="FGP34" s="251"/>
      <c r="FGQ34" s="251"/>
      <c r="FGR34" s="250"/>
      <c r="FGS34" s="251"/>
      <c r="FGT34" s="251"/>
      <c r="FGU34" s="251"/>
      <c r="FGV34" s="251"/>
      <c r="FGW34" s="250"/>
      <c r="FGX34" s="251"/>
      <c r="FGY34" s="251"/>
      <c r="FGZ34" s="251"/>
      <c r="FHA34" s="251"/>
      <c r="FHB34" s="250"/>
      <c r="FHC34" s="251"/>
      <c r="FHD34" s="251"/>
      <c r="FHE34" s="251"/>
      <c r="FHF34" s="251"/>
      <c r="FHG34" s="250"/>
      <c r="FHH34" s="251"/>
      <c r="FHI34" s="251"/>
      <c r="FHJ34" s="251"/>
      <c r="FHK34" s="251"/>
      <c r="FHL34" s="250"/>
      <c r="FHM34" s="251"/>
      <c r="FHN34" s="251"/>
      <c r="FHO34" s="251"/>
      <c r="FHP34" s="251"/>
      <c r="FHQ34" s="250"/>
      <c r="FHR34" s="251"/>
      <c r="FHS34" s="251"/>
      <c r="FHT34" s="251"/>
      <c r="FHU34" s="251"/>
      <c r="FHV34" s="250"/>
      <c r="FHW34" s="251"/>
      <c r="FHX34" s="251"/>
      <c r="FHY34" s="251"/>
      <c r="FHZ34" s="251"/>
      <c r="FIA34" s="250"/>
      <c r="FIB34" s="251"/>
      <c r="FIC34" s="251"/>
      <c r="FID34" s="251"/>
      <c r="FIE34" s="251"/>
      <c r="FIF34" s="250"/>
      <c r="FIG34" s="251"/>
      <c r="FIH34" s="251"/>
      <c r="FII34" s="251"/>
      <c r="FIJ34" s="251"/>
      <c r="FIK34" s="250"/>
      <c r="FIL34" s="251"/>
      <c r="FIM34" s="251"/>
      <c r="FIN34" s="251"/>
      <c r="FIO34" s="251"/>
      <c r="FIP34" s="250"/>
      <c r="FIQ34" s="251"/>
      <c r="FIR34" s="251"/>
      <c r="FIS34" s="251"/>
      <c r="FIT34" s="251"/>
      <c r="FIU34" s="250"/>
      <c r="FIV34" s="251"/>
      <c r="FIW34" s="251"/>
      <c r="FIX34" s="251"/>
      <c r="FIY34" s="251"/>
      <c r="FIZ34" s="250"/>
      <c r="FJA34" s="251"/>
      <c r="FJB34" s="251"/>
      <c r="FJC34" s="251"/>
      <c r="FJD34" s="251"/>
      <c r="FJE34" s="250"/>
      <c r="FJF34" s="251"/>
      <c r="FJG34" s="251"/>
      <c r="FJH34" s="251"/>
      <c r="FJI34" s="251"/>
      <c r="FJJ34" s="250"/>
      <c r="FJK34" s="251"/>
      <c r="FJL34" s="251"/>
      <c r="FJM34" s="251"/>
      <c r="FJN34" s="251"/>
      <c r="FJO34" s="250"/>
      <c r="FJP34" s="251"/>
      <c r="FJQ34" s="251"/>
      <c r="FJR34" s="251"/>
      <c r="FJS34" s="251"/>
      <c r="FJT34" s="250"/>
      <c r="FJU34" s="251"/>
      <c r="FJV34" s="251"/>
      <c r="FJW34" s="251"/>
      <c r="FJX34" s="251"/>
      <c r="FJY34" s="250"/>
      <c r="FJZ34" s="251"/>
      <c r="FKA34" s="251"/>
      <c r="FKB34" s="251"/>
      <c r="FKC34" s="251"/>
      <c r="FKD34" s="250"/>
      <c r="FKE34" s="251"/>
      <c r="FKF34" s="251"/>
      <c r="FKG34" s="251"/>
      <c r="FKH34" s="251"/>
      <c r="FKI34" s="250"/>
      <c r="FKJ34" s="251"/>
      <c r="FKK34" s="251"/>
      <c r="FKL34" s="251"/>
      <c r="FKM34" s="251"/>
      <c r="FKN34" s="250"/>
      <c r="FKO34" s="251"/>
      <c r="FKP34" s="251"/>
      <c r="FKQ34" s="251"/>
      <c r="FKR34" s="251"/>
      <c r="FKS34" s="250"/>
      <c r="FKT34" s="251"/>
      <c r="FKU34" s="251"/>
      <c r="FKV34" s="251"/>
      <c r="FKW34" s="251"/>
      <c r="FKX34" s="250"/>
      <c r="FKY34" s="251"/>
      <c r="FKZ34" s="251"/>
      <c r="FLA34" s="251"/>
      <c r="FLB34" s="251"/>
      <c r="FLC34" s="250"/>
      <c r="FLD34" s="251"/>
      <c r="FLE34" s="251"/>
      <c r="FLF34" s="251"/>
      <c r="FLG34" s="251"/>
      <c r="FLH34" s="250"/>
      <c r="FLI34" s="251"/>
      <c r="FLJ34" s="251"/>
      <c r="FLK34" s="251"/>
      <c r="FLL34" s="251"/>
      <c r="FLM34" s="250"/>
      <c r="FLN34" s="251"/>
      <c r="FLO34" s="251"/>
      <c r="FLP34" s="251"/>
      <c r="FLQ34" s="251"/>
      <c r="FLR34" s="250"/>
      <c r="FLS34" s="251"/>
      <c r="FLT34" s="251"/>
      <c r="FLU34" s="251"/>
      <c r="FLV34" s="251"/>
      <c r="FLW34" s="250"/>
      <c r="FLX34" s="251"/>
      <c r="FLY34" s="251"/>
      <c r="FLZ34" s="251"/>
      <c r="FMA34" s="251"/>
      <c r="FMB34" s="250"/>
      <c r="FMC34" s="251"/>
      <c r="FMD34" s="251"/>
      <c r="FME34" s="251"/>
      <c r="FMF34" s="251"/>
      <c r="FMG34" s="250"/>
      <c r="FMH34" s="251"/>
      <c r="FMI34" s="251"/>
      <c r="FMJ34" s="251"/>
      <c r="FMK34" s="251"/>
      <c r="FML34" s="250"/>
      <c r="FMM34" s="251"/>
      <c r="FMN34" s="251"/>
      <c r="FMO34" s="251"/>
      <c r="FMP34" s="251"/>
      <c r="FMQ34" s="250"/>
      <c r="FMR34" s="251"/>
      <c r="FMS34" s="251"/>
      <c r="FMT34" s="251"/>
      <c r="FMU34" s="251"/>
      <c r="FMV34" s="250"/>
      <c r="FMW34" s="251"/>
      <c r="FMX34" s="251"/>
      <c r="FMY34" s="251"/>
      <c r="FMZ34" s="251"/>
      <c r="FNA34" s="250"/>
      <c r="FNB34" s="251"/>
      <c r="FNC34" s="251"/>
      <c r="FND34" s="251"/>
      <c r="FNE34" s="251"/>
      <c r="FNF34" s="250"/>
      <c r="FNG34" s="251"/>
      <c r="FNH34" s="251"/>
      <c r="FNI34" s="251"/>
      <c r="FNJ34" s="251"/>
      <c r="FNK34" s="250"/>
      <c r="FNL34" s="251"/>
      <c r="FNM34" s="251"/>
      <c r="FNN34" s="251"/>
      <c r="FNO34" s="251"/>
      <c r="FNP34" s="250"/>
      <c r="FNQ34" s="251"/>
      <c r="FNR34" s="251"/>
      <c r="FNS34" s="251"/>
      <c r="FNT34" s="251"/>
      <c r="FNU34" s="250"/>
      <c r="FNV34" s="251"/>
      <c r="FNW34" s="251"/>
      <c r="FNX34" s="251"/>
      <c r="FNY34" s="251"/>
      <c r="FNZ34" s="250"/>
      <c r="FOA34" s="251"/>
      <c r="FOB34" s="251"/>
      <c r="FOC34" s="251"/>
      <c r="FOD34" s="251"/>
      <c r="FOE34" s="250"/>
      <c r="FOF34" s="251"/>
      <c r="FOG34" s="251"/>
      <c r="FOH34" s="251"/>
      <c r="FOI34" s="251"/>
      <c r="FOJ34" s="250"/>
      <c r="FOK34" s="251"/>
      <c r="FOL34" s="251"/>
      <c r="FOM34" s="251"/>
      <c r="FON34" s="251"/>
      <c r="FOO34" s="250"/>
      <c r="FOP34" s="251"/>
      <c r="FOQ34" s="251"/>
      <c r="FOR34" s="251"/>
      <c r="FOS34" s="251"/>
      <c r="FOT34" s="250"/>
      <c r="FOU34" s="251"/>
      <c r="FOV34" s="251"/>
      <c r="FOW34" s="251"/>
      <c r="FOX34" s="251"/>
      <c r="FOY34" s="250"/>
      <c r="FOZ34" s="251"/>
      <c r="FPA34" s="251"/>
      <c r="FPB34" s="251"/>
      <c r="FPC34" s="251"/>
      <c r="FPD34" s="250"/>
      <c r="FPE34" s="251"/>
      <c r="FPF34" s="251"/>
      <c r="FPG34" s="251"/>
      <c r="FPH34" s="251"/>
      <c r="FPI34" s="250"/>
      <c r="FPJ34" s="251"/>
      <c r="FPK34" s="251"/>
      <c r="FPL34" s="251"/>
      <c r="FPM34" s="251"/>
      <c r="FPN34" s="250"/>
      <c r="FPO34" s="251"/>
      <c r="FPP34" s="251"/>
      <c r="FPQ34" s="251"/>
      <c r="FPR34" s="251"/>
      <c r="FPS34" s="250"/>
      <c r="FPT34" s="251"/>
      <c r="FPU34" s="251"/>
      <c r="FPV34" s="251"/>
      <c r="FPW34" s="251"/>
      <c r="FPX34" s="250"/>
      <c r="FPY34" s="251"/>
      <c r="FPZ34" s="251"/>
      <c r="FQA34" s="251"/>
      <c r="FQB34" s="251"/>
      <c r="FQC34" s="250"/>
      <c r="FQD34" s="251"/>
      <c r="FQE34" s="251"/>
      <c r="FQF34" s="251"/>
      <c r="FQG34" s="251"/>
      <c r="FQH34" s="250"/>
      <c r="FQI34" s="251"/>
      <c r="FQJ34" s="251"/>
      <c r="FQK34" s="251"/>
      <c r="FQL34" s="251"/>
      <c r="FQM34" s="250"/>
      <c r="FQN34" s="251"/>
      <c r="FQO34" s="251"/>
      <c r="FQP34" s="251"/>
      <c r="FQQ34" s="251"/>
      <c r="FQR34" s="250"/>
      <c r="FQS34" s="251"/>
      <c r="FQT34" s="251"/>
      <c r="FQU34" s="251"/>
      <c r="FQV34" s="251"/>
      <c r="FQW34" s="250"/>
      <c r="FQX34" s="251"/>
      <c r="FQY34" s="251"/>
      <c r="FQZ34" s="251"/>
      <c r="FRA34" s="251"/>
      <c r="FRB34" s="250"/>
      <c r="FRC34" s="251"/>
      <c r="FRD34" s="251"/>
      <c r="FRE34" s="251"/>
      <c r="FRF34" s="251"/>
      <c r="FRG34" s="250"/>
      <c r="FRH34" s="251"/>
      <c r="FRI34" s="251"/>
      <c r="FRJ34" s="251"/>
      <c r="FRK34" s="251"/>
      <c r="FRL34" s="250"/>
      <c r="FRM34" s="251"/>
      <c r="FRN34" s="251"/>
      <c r="FRO34" s="251"/>
      <c r="FRP34" s="251"/>
      <c r="FRQ34" s="250"/>
      <c r="FRR34" s="251"/>
      <c r="FRS34" s="251"/>
      <c r="FRT34" s="251"/>
      <c r="FRU34" s="251"/>
      <c r="FRV34" s="250"/>
      <c r="FRW34" s="251"/>
      <c r="FRX34" s="251"/>
      <c r="FRY34" s="251"/>
      <c r="FRZ34" s="251"/>
      <c r="FSA34" s="250"/>
      <c r="FSB34" s="251"/>
      <c r="FSC34" s="251"/>
      <c r="FSD34" s="251"/>
      <c r="FSE34" s="251"/>
      <c r="FSF34" s="250"/>
      <c r="FSG34" s="251"/>
      <c r="FSH34" s="251"/>
      <c r="FSI34" s="251"/>
      <c r="FSJ34" s="251"/>
      <c r="FSK34" s="250"/>
      <c r="FSL34" s="251"/>
      <c r="FSM34" s="251"/>
      <c r="FSN34" s="251"/>
      <c r="FSO34" s="251"/>
      <c r="FSP34" s="250"/>
      <c r="FSQ34" s="251"/>
      <c r="FSR34" s="251"/>
      <c r="FSS34" s="251"/>
      <c r="FST34" s="251"/>
      <c r="FSU34" s="250"/>
      <c r="FSV34" s="251"/>
      <c r="FSW34" s="251"/>
      <c r="FSX34" s="251"/>
      <c r="FSY34" s="251"/>
      <c r="FSZ34" s="250"/>
      <c r="FTA34" s="251"/>
      <c r="FTB34" s="251"/>
      <c r="FTC34" s="251"/>
      <c r="FTD34" s="251"/>
      <c r="FTE34" s="250"/>
      <c r="FTF34" s="251"/>
      <c r="FTG34" s="251"/>
      <c r="FTH34" s="251"/>
      <c r="FTI34" s="251"/>
      <c r="FTJ34" s="250"/>
      <c r="FTK34" s="251"/>
      <c r="FTL34" s="251"/>
      <c r="FTM34" s="251"/>
      <c r="FTN34" s="251"/>
      <c r="FTO34" s="250"/>
      <c r="FTP34" s="251"/>
      <c r="FTQ34" s="251"/>
      <c r="FTR34" s="251"/>
      <c r="FTS34" s="251"/>
      <c r="FTT34" s="250"/>
      <c r="FTU34" s="251"/>
      <c r="FTV34" s="251"/>
      <c r="FTW34" s="251"/>
      <c r="FTX34" s="251"/>
      <c r="FTY34" s="250"/>
      <c r="FTZ34" s="251"/>
      <c r="FUA34" s="251"/>
      <c r="FUB34" s="251"/>
      <c r="FUC34" s="251"/>
      <c r="FUD34" s="250"/>
      <c r="FUE34" s="251"/>
      <c r="FUF34" s="251"/>
      <c r="FUG34" s="251"/>
      <c r="FUH34" s="251"/>
      <c r="FUI34" s="250"/>
      <c r="FUJ34" s="251"/>
      <c r="FUK34" s="251"/>
      <c r="FUL34" s="251"/>
      <c r="FUM34" s="251"/>
      <c r="FUN34" s="250"/>
      <c r="FUO34" s="251"/>
      <c r="FUP34" s="251"/>
      <c r="FUQ34" s="251"/>
      <c r="FUR34" s="251"/>
      <c r="FUS34" s="250"/>
      <c r="FUT34" s="251"/>
      <c r="FUU34" s="251"/>
      <c r="FUV34" s="251"/>
      <c r="FUW34" s="251"/>
      <c r="FUX34" s="250"/>
      <c r="FUY34" s="251"/>
      <c r="FUZ34" s="251"/>
      <c r="FVA34" s="251"/>
      <c r="FVB34" s="251"/>
      <c r="FVC34" s="250"/>
      <c r="FVD34" s="251"/>
      <c r="FVE34" s="251"/>
      <c r="FVF34" s="251"/>
      <c r="FVG34" s="251"/>
      <c r="FVH34" s="250"/>
      <c r="FVI34" s="251"/>
      <c r="FVJ34" s="251"/>
      <c r="FVK34" s="251"/>
      <c r="FVL34" s="251"/>
      <c r="FVM34" s="250"/>
      <c r="FVN34" s="251"/>
      <c r="FVO34" s="251"/>
      <c r="FVP34" s="251"/>
      <c r="FVQ34" s="251"/>
      <c r="FVR34" s="250"/>
      <c r="FVS34" s="251"/>
      <c r="FVT34" s="251"/>
      <c r="FVU34" s="251"/>
      <c r="FVV34" s="251"/>
      <c r="FVW34" s="250"/>
      <c r="FVX34" s="251"/>
      <c r="FVY34" s="251"/>
      <c r="FVZ34" s="251"/>
      <c r="FWA34" s="251"/>
      <c r="FWB34" s="250"/>
      <c r="FWC34" s="251"/>
      <c r="FWD34" s="251"/>
      <c r="FWE34" s="251"/>
      <c r="FWF34" s="251"/>
      <c r="FWG34" s="250"/>
      <c r="FWH34" s="251"/>
      <c r="FWI34" s="251"/>
      <c r="FWJ34" s="251"/>
      <c r="FWK34" s="251"/>
      <c r="FWL34" s="250"/>
      <c r="FWM34" s="251"/>
      <c r="FWN34" s="251"/>
      <c r="FWO34" s="251"/>
      <c r="FWP34" s="251"/>
      <c r="FWQ34" s="250"/>
      <c r="FWR34" s="251"/>
      <c r="FWS34" s="251"/>
      <c r="FWT34" s="251"/>
      <c r="FWU34" s="251"/>
      <c r="FWV34" s="250"/>
      <c r="FWW34" s="251"/>
      <c r="FWX34" s="251"/>
      <c r="FWY34" s="251"/>
      <c r="FWZ34" s="251"/>
      <c r="FXA34" s="250"/>
      <c r="FXB34" s="251"/>
      <c r="FXC34" s="251"/>
      <c r="FXD34" s="251"/>
      <c r="FXE34" s="251"/>
      <c r="FXF34" s="250"/>
      <c r="FXG34" s="251"/>
      <c r="FXH34" s="251"/>
      <c r="FXI34" s="251"/>
      <c r="FXJ34" s="251"/>
      <c r="FXK34" s="250"/>
      <c r="FXL34" s="251"/>
      <c r="FXM34" s="251"/>
      <c r="FXN34" s="251"/>
      <c r="FXO34" s="251"/>
      <c r="FXP34" s="250"/>
      <c r="FXQ34" s="251"/>
      <c r="FXR34" s="251"/>
      <c r="FXS34" s="251"/>
      <c r="FXT34" s="251"/>
      <c r="FXU34" s="250"/>
      <c r="FXV34" s="251"/>
      <c r="FXW34" s="251"/>
      <c r="FXX34" s="251"/>
      <c r="FXY34" s="251"/>
      <c r="FXZ34" s="250"/>
      <c r="FYA34" s="251"/>
      <c r="FYB34" s="251"/>
      <c r="FYC34" s="251"/>
      <c r="FYD34" s="251"/>
      <c r="FYE34" s="250"/>
      <c r="FYF34" s="251"/>
      <c r="FYG34" s="251"/>
      <c r="FYH34" s="251"/>
      <c r="FYI34" s="251"/>
      <c r="FYJ34" s="250"/>
      <c r="FYK34" s="251"/>
      <c r="FYL34" s="251"/>
      <c r="FYM34" s="251"/>
      <c r="FYN34" s="251"/>
      <c r="FYO34" s="250"/>
      <c r="FYP34" s="251"/>
      <c r="FYQ34" s="251"/>
      <c r="FYR34" s="251"/>
      <c r="FYS34" s="251"/>
      <c r="FYT34" s="250"/>
      <c r="FYU34" s="251"/>
      <c r="FYV34" s="251"/>
      <c r="FYW34" s="251"/>
      <c r="FYX34" s="251"/>
      <c r="FYY34" s="250"/>
      <c r="FYZ34" s="251"/>
      <c r="FZA34" s="251"/>
      <c r="FZB34" s="251"/>
      <c r="FZC34" s="251"/>
      <c r="FZD34" s="250"/>
      <c r="FZE34" s="251"/>
      <c r="FZF34" s="251"/>
      <c r="FZG34" s="251"/>
      <c r="FZH34" s="251"/>
      <c r="FZI34" s="250"/>
      <c r="FZJ34" s="251"/>
      <c r="FZK34" s="251"/>
      <c r="FZL34" s="251"/>
      <c r="FZM34" s="251"/>
      <c r="FZN34" s="250"/>
      <c r="FZO34" s="251"/>
      <c r="FZP34" s="251"/>
      <c r="FZQ34" s="251"/>
      <c r="FZR34" s="251"/>
      <c r="FZS34" s="250"/>
      <c r="FZT34" s="251"/>
      <c r="FZU34" s="251"/>
      <c r="FZV34" s="251"/>
      <c r="FZW34" s="251"/>
      <c r="FZX34" s="250"/>
      <c r="FZY34" s="251"/>
      <c r="FZZ34" s="251"/>
      <c r="GAA34" s="251"/>
      <c r="GAB34" s="251"/>
      <c r="GAC34" s="250"/>
      <c r="GAD34" s="251"/>
      <c r="GAE34" s="251"/>
      <c r="GAF34" s="251"/>
      <c r="GAG34" s="251"/>
      <c r="GAH34" s="250"/>
      <c r="GAI34" s="251"/>
      <c r="GAJ34" s="251"/>
      <c r="GAK34" s="251"/>
      <c r="GAL34" s="251"/>
      <c r="GAM34" s="250"/>
      <c r="GAN34" s="251"/>
      <c r="GAO34" s="251"/>
      <c r="GAP34" s="251"/>
      <c r="GAQ34" s="251"/>
      <c r="GAR34" s="250"/>
      <c r="GAS34" s="251"/>
      <c r="GAT34" s="251"/>
      <c r="GAU34" s="251"/>
      <c r="GAV34" s="251"/>
      <c r="GAW34" s="250"/>
      <c r="GAX34" s="251"/>
      <c r="GAY34" s="251"/>
      <c r="GAZ34" s="251"/>
      <c r="GBA34" s="251"/>
      <c r="GBB34" s="250"/>
      <c r="GBC34" s="251"/>
      <c r="GBD34" s="251"/>
      <c r="GBE34" s="251"/>
      <c r="GBF34" s="251"/>
      <c r="GBG34" s="250"/>
      <c r="GBH34" s="251"/>
      <c r="GBI34" s="251"/>
      <c r="GBJ34" s="251"/>
      <c r="GBK34" s="251"/>
      <c r="GBL34" s="250"/>
      <c r="GBM34" s="251"/>
      <c r="GBN34" s="251"/>
      <c r="GBO34" s="251"/>
      <c r="GBP34" s="251"/>
      <c r="GBQ34" s="250"/>
      <c r="GBR34" s="251"/>
      <c r="GBS34" s="251"/>
      <c r="GBT34" s="251"/>
      <c r="GBU34" s="251"/>
      <c r="GBV34" s="250"/>
      <c r="GBW34" s="251"/>
      <c r="GBX34" s="251"/>
      <c r="GBY34" s="251"/>
      <c r="GBZ34" s="251"/>
      <c r="GCA34" s="250"/>
      <c r="GCB34" s="251"/>
      <c r="GCC34" s="251"/>
      <c r="GCD34" s="251"/>
      <c r="GCE34" s="251"/>
      <c r="GCF34" s="250"/>
      <c r="GCG34" s="251"/>
      <c r="GCH34" s="251"/>
      <c r="GCI34" s="251"/>
      <c r="GCJ34" s="251"/>
      <c r="GCK34" s="250"/>
      <c r="GCL34" s="251"/>
      <c r="GCM34" s="251"/>
      <c r="GCN34" s="251"/>
      <c r="GCO34" s="251"/>
      <c r="GCP34" s="250"/>
      <c r="GCQ34" s="251"/>
      <c r="GCR34" s="251"/>
      <c r="GCS34" s="251"/>
      <c r="GCT34" s="251"/>
      <c r="GCU34" s="250"/>
      <c r="GCV34" s="251"/>
      <c r="GCW34" s="251"/>
      <c r="GCX34" s="251"/>
      <c r="GCY34" s="251"/>
      <c r="GCZ34" s="250"/>
      <c r="GDA34" s="251"/>
      <c r="GDB34" s="251"/>
      <c r="GDC34" s="251"/>
      <c r="GDD34" s="251"/>
      <c r="GDE34" s="250"/>
      <c r="GDF34" s="251"/>
      <c r="GDG34" s="251"/>
      <c r="GDH34" s="251"/>
      <c r="GDI34" s="251"/>
      <c r="GDJ34" s="250"/>
      <c r="GDK34" s="251"/>
      <c r="GDL34" s="251"/>
      <c r="GDM34" s="251"/>
      <c r="GDN34" s="251"/>
      <c r="GDO34" s="250"/>
      <c r="GDP34" s="251"/>
      <c r="GDQ34" s="251"/>
      <c r="GDR34" s="251"/>
      <c r="GDS34" s="251"/>
      <c r="GDT34" s="250"/>
      <c r="GDU34" s="251"/>
      <c r="GDV34" s="251"/>
      <c r="GDW34" s="251"/>
      <c r="GDX34" s="251"/>
      <c r="GDY34" s="250"/>
      <c r="GDZ34" s="251"/>
      <c r="GEA34" s="251"/>
      <c r="GEB34" s="251"/>
      <c r="GEC34" s="251"/>
      <c r="GED34" s="250"/>
      <c r="GEE34" s="251"/>
      <c r="GEF34" s="251"/>
      <c r="GEG34" s="251"/>
      <c r="GEH34" s="251"/>
      <c r="GEI34" s="250"/>
      <c r="GEJ34" s="251"/>
      <c r="GEK34" s="251"/>
      <c r="GEL34" s="251"/>
      <c r="GEM34" s="251"/>
      <c r="GEN34" s="250"/>
      <c r="GEO34" s="251"/>
      <c r="GEP34" s="251"/>
      <c r="GEQ34" s="251"/>
      <c r="GER34" s="251"/>
      <c r="GES34" s="250"/>
      <c r="GET34" s="251"/>
      <c r="GEU34" s="251"/>
      <c r="GEV34" s="251"/>
      <c r="GEW34" s="251"/>
      <c r="GEX34" s="250"/>
      <c r="GEY34" s="251"/>
      <c r="GEZ34" s="251"/>
      <c r="GFA34" s="251"/>
      <c r="GFB34" s="251"/>
      <c r="GFC34" s="250"/>
      <c r="GFD34" s="251"/>
      <c r="GFE34" s="251"/>
      <c r="GFF34" s="251"/>
      <c r="GFG34" s="251"/>
      <c r="GFH34" s="250"/>
      <c r="GFI34" s="251"/>
      <c r="GFJ34" s="251"/>
      <c r="GFK34" s="251"/>
      <c r="GFL34" s="251"/>
      <c r="GFM34" s="250"/>
      <c r="GFN34" s="251"/>
      <c r="GFO34" s="251"/>
      <c r="GFP34" s="251"/>
      <c r="GFQ34" s="251"/>
      <c r="GFR34" s="250"/>
      <c r="GFS34" s="251"/>
      <c r="GFT34" s="251"/>
      <c r="GFU34" s="251"/>
      <c r="GFV34" s="251"/>
      <c r="GFW34" s="250"/>
      <c r="GFX34" s="251"/>
      <c r="GFY34" s="251"/>
      <c r="GFZ34" s="251"/>
      <c r="GGA34" s="251"/>
      <c r="GGB34" s="250"/>
      <c r="GGC34" s="251"/>
      <c r="GGD34" s="251"/>
      <c r="GGE34" s="251"/>
      <c r="GGF34" s="251"/>
      <c r="GGG34" s="250"/>
      <c r="GGH34" s="251"/>
      <c r="GGI34" s="251"/>
      <c r="GGJ34" s="251"/>
      <c r="GGK34" s="251"/>
      <c r="GGL34" s="250"/>
      <c r="GGM34" s="251"/>
      <c r="GGN34" s="251"/>
      <c r="GGO34" s="251"/>
      <c r="GGP34" s="251"/>
      <c r="GGQ34" s="250"/>
      <c r="GGR34" s="251"/>
      <c r="GGS34" s="251"/>
      <c r="GGT34" s="251"/>
      <c r="GGU34" s="251"/>
      <c r="GGV34" s="250"/>
      <c r="GGW34" s="251"/>
      <c r="GGX34" s="251"/>
      <c r="GGY34" s="251"/>
      <c r="GGZ34" s="251"/>
      <c r="GHA34" s="250"/>
      <c r="GHB34" s="251"/>
      <c r="GHC34" s="251"/>
      <c r="GHD34" s="251"/>
      <c r="GHE34" s="251"/>
      <c r="GHF34" s="250"/>
      <c r="GHG34" s="251"/>
      <c r="GHH34" s="251"/>
      <c r="GHI34" s="251"/>
      <c r="GHJ34" s="251"/>
      <c r="GHK34" s="250"/>
      <c r="GHL34" s="251"/>
      <c r="GHM34" s="251"/>
      <c r="GHN34" s="251"/>
      <c r="GHO34" s="251"/>
      <c r="GHP34" s="250"/>
      <c r="GHQ34" s="251"/>
      <c r="GHR34" s="251"/>
      <c r="GHS34" s="251"/>
      <c r="GHT34" s="251"/>
      <c r="GHU34" s="250"/>
      <c r="GHV34" s="251"/>
      <c r="GHW34" s="251"/>
      <c r="GHX34" s="251"/>
      <c r="GHY34" s="251"/>
      <c r="GHZ34" s="250"/>
      <c r="GIA34" s="251"/>
      <c r="GIB34" s="251"/>
      <c r="GIC34" s="251"/>
      <c r="GID34" s="251"/>
      <c r="GIE34" s="250"/>
      <c r="GIF34" s="251"/>
      <c r="GIG34" s="251"/>
      <c r="GIH34" s="251"/>
      <c r="GII34" s="251"/>
      <c r="GIJ34" s="250"/>
      <c r="GIK34" s="251"/>
      <c r="GIL34" s="251"/>
      <c r="GIM34" s="251"/>
      <c r="GIN34" s="251"/>
      <c r="GIO34" s="250"/>
      <c r="GIP34" s="251"/>
      <c r="GIQ34" s="251"/>
      <c r="GIR34" s="251"/>
      <c r="GIS34" s="251"/>
      <c r="GIT34" s="250"/>
      <c r="GIU34" s="251"/>
      <c r="GIV34" s="251"/>
      <c r="GIW34" s="251"/>
      <c r="GIX34" s="251"/>
      <c r="GIY34" s="250"/>
      <c r="GIZ34" s="251"/>
      <c r="GJA34" s="251"/>
      <c r="GJB34" s="251"/>
      <c r="GJC34" s="251"/>
      <c r="GJD34" s="250"/>
      <c r="GJE34" s="251"/>
      <c r="GJF34" s="251"/>
      <c r="GJG34" s="251"/>
      <c r="GJH34" s="251"/>
      <c r="GJI34" s="250"/>
      <c r="GJJ34" s="251"/>
      <c r="GJK34" s="251"/>
      <c r="GJL34" s="251"/>
      <c r="GJM34" s="251"/>
      <c r="GJN34" s="250"/>
      <c r="GJO34" s="251"/>
      <c r="GJP34" s="251"/>
      <c r="GJQ34" s="251"/>
      <c r="GJR34" s="251"/>
      <c r="GJS34" s="250"/>
      <c r="GJT34" s="251"/>
      <c r="GJU34" s="251"/>
      <c r="GJV34" s="251"/>
      <c r="GJW34" s="251"/>
      <c r="GJX34" s="250"/>
      <c r="GJY34" s="251"/>
      <c r="GJZ34" s="251"/>
      <c r="GKA34" s="251"/>
      <c r="GKB34" s="251"/>
      <c r="GKC34" s="250"/>
      <c r="GKD34" s="251"/>
      <c r="GKE34" s="251"/>
      <c r="GKF34" s="251"/>
      <c r="GKG34" s="251"/>
      <c r="GKH34" s="250"/>
      <c r="GKI34" s="251"/>
      <c r="GKJ34" s="251"/>
      <c r="GKK34" s="251"/>
      <c r="GKL34" s="251"/>
      <c r="GKM34" s="250"/>
      <c r="GKN34" s="251"/>
      <c r="GKO34" s="251"/>
      <c r="GKP34" s="251"/>
      <c r="GKQ34" s="251"/>
      <c r="GKR34" s="250"/>
      <c r="GKS34" s="251"/>
      <c r="GKT34" s="251"/>
      <c r="GKU34" s="251"/>
      <c r="GKV34" s="251"/>
      <c r="GKW34" s="250"/>
      <c r="GKX34" s="251"/>
      <c r="GKY34" s="251"/>
      <c r="GKZ34" s="251"/>
      <c r="GLA34" s="251"/>
      <c r="GLB34" s="250"/>
      <c r="GLC34" s="251"/>
      <c r="GLD34" s="251"/>
      <c r="GLE34" s="251"/>
      <c r="GLF34" s="251"/>
      <c r="GLG34" s="250"/>
      <c r="GLH34" s="251"/>
      <c r="GLI34" s="251"/>
      <c r="GLJ34" s="251"/>
      <c r="GLK34" s="251"/>
      <c r="GLL34" s="250"/>
      <c r="GLM34" s="251"/>
      <c r="GLN34" s="251"/>
      <c r="GLO34" s="251"/>
      <c r="GLP34" s="251"/>
      <c r="GLQ34" s="250"/>
      <c r="GLR34" s="251"/>
      <c r="GLS34" s="251"/>
      <c r="GLT34" s="251"/>
      <c r="GLU34" s="251"/>
      <c r="GLV34" s="250"/>
      <c r="GLW34" s="251"/>
      <c r="GLX34" s="251"/>
      <c r="GLY34" s="251"/>
      <c r="GLZ34" s="251"/>
      <c r="GMA34" s="250"/>
      <c r="GMB34" s="251"/>
      <c r="GMC34" s="251"/>
      <c r="GMD34" s="251"/>
      <c r="GME34" s="251"/>
      <c r="GMF34" s="250"/>
      <c r="GMG34" s="251"/>
      <c r="GMH34" s="251"/>
      <c r="GMI34" s="251"/>
      <c r="GMJ34" s="251"/>
      <c r="GMK34" s="250"/>
      <c r="GML34" s="251"/>
      <c r="GMM34" s="251"/>
      <c r="GMN34" s="251"/>
      <c r="GMO34" s="251"/>
      <c r="GMP34" s="250"/>
      <c r="GMQ34" s="251"/>
      <c r="GMR34" s="251"/>
      <c r="GMS34" s="251"/>
      <c r="GMT34" s="251"/>
      <c r="GMU34" s="250"/>
      <c r="GMV34" s="251"/>
      <c r="GMW34" s="251"/>
      <c r="GMX34" s="251"/>
      <c r="GMY34" s="251"/>
      <c r="GMZ34" s="250"/>
      <c r="GNA34" s="251"/>
      <c r="GNB34" s="251"/>
      <c r="GNC34" s="251"/>
      <c r="GND34" s="251"/>
      <c r="GNE34" s="250"/>
      <c r="GNF34" s="251"/>
      <c r="GNG34" s="251"/>
      <c r="GNH34" s="251"/>
      <c r="GNI34" s="251"/>
      <c r="GNJ34" s="250"/>
      <c r="GNK34" s="251"/>
      <c r="GNL34" s="251"/>
      <c r="GNM34" s="251"/>
      <c r="GNN34" s="251"/>
      <c r="GNO34" s="250"/>
      <c r="GNP34" s="251"/>
      <c r="GNQ34" s="251"/>
      <c r="GNR34" s="251"/>
      <c r="GNS34" s="251"/>
      <c r="GNT34" s="250"/>
      <c r="GNU34" s="251"/>
      <c r="GNV34" s="251"/>
      <c r="GNW34" s="251"/>
      <c r="GNX34" s="251"/>
      <c r="GNY34" s="250"/>
      <c r="GNZ34" s="251"/>
      <c r="GOA34" s="251"/>
      <c r="GOB34" s="251"/>
      <c r="GOC34" s="251"/>
      <c r="GOD34" s="250"/>
      <c r="GOE34" s="251"/>
      <c r="GOF34" s="251"/>
      <c r="GOG34" s="251"/>
      <c r="GOH34" s="251"/>
      <c r="GOI34" s="250"/>
      <c r="GOJ34" s="251"/>
      <c r="GOK34" s="251"/>
      <c r="GOL34" s="251"/>
      <c r="GOM34" s="251"/>
      <c r="GON34" s="250"/>
      <c r="GOO34" s="251"/>
      <c r="GOP34" s="251"/>
      <c r="GOQ34" s="251"/>
      <c r="GOR34" s="251"/>
      <c r="GOS34" s="250"/>
      <c r="GOT34" s="251"/>
      <c r="GOU34" s="251"/>
      <c r="GOV34" s="251"/>
      <c r="GOW34" s="251"/>
      <c r="GOX34" s="250"/>
      <c r="GOY34" s="251"/>
      <c r="GOZ34" s="251"/>
      <c r="GPA34" s="251"/>
      <c r="GPB34" s="251"/>
      <c r="GPC34" s="250"/>
      <c r="GPD34" s="251"/>
      <c r="GPE34" s="251"/>
      <c r="GPF34" s="251"/>
      <c r="GPG34" s="251"/>
      <c r="GPH34" s="250"/>
      <c r="GPI34" s="251"/>
      <c r="GPJ34" s="251"/>
      <c r="GPK34" s="251"/>
      <c r="GPL34" s="251"/>
      <c r="GPM34" s="250"/>
      <c r="GPN34" s="251"/>
      <c r="GPO34" s="251"/>
      <c r="GPP34" s="251"/>
      <c r="GPQ34" s="251"/>
      <c r="GPR34" s="250"/>
      <c r="GPS34" s="251"/>
      <c r="GPT34" s="251"/>
      <c r="GPU34" s="251"/>
      <c r="GPV34" s="251"/>
      <c r="GPW34" s="250"/>
      <c r="GPX34" s="251"/>
      <c r="GPY34" s="251"/>
      <c r="GPZ34" s="251"/>
      <c r="GQA34" s="251"/>
      <c r="GQB34" s="250"/>
      <c r="GQC34" s="251"/>
      <c r="GQD34" s="251"/>
      <c r="GQE34" s="251"/>
      <c r="GQF34" s="251"/>
      <c r="GQG34" s="250"/>
      <c r="GQH34" s="251"/>
      <c r="GQI34" s="251"/>
      <c r="GQJ34" s="251"/>
      <c r="GQK34" s="251"/>
      <c r="GQL34" s="250"/>
      <c r="GQM34" s="251"/>
      <c r="GQN34" s="251"/>
      <c r="GQO34" s="251"/>
      <c r="GQP34" s="251"/>
      <c r="GQQ34" s="250"/>
      <c r="GQR34" s="251"/>
      <c r="GQS34" s="251"/>
      <c r="GQT34" s="251"/>
      <c r="GQU34" s="251"/>
      <c r="GQV34" s="250"/>
      <c r="GQW34" s="251"/>
      <c r="GQX34" s="251"/>
      <c r="GQY34" s="251"/>
      <c r="GQZ34" s="251"/>
      <c r="GRA34" s="250"/>
      <c r="GRB34" s="251"/>
      <c r="GRC34" s="251"/>
      <c r="GRD34" s="251"/>
      <c r="GRE34" s="251"/>
      <c r="GRF34" s="250"/>
      <c r="GRG34" s="251"/>
      <c r="GRH34" s="251"/>
      <c r="GRI34" s="251"/>
      <c r="GRJ34" s="251"/>
      <c r="GRK34" s="250"/>
      <c r="GRL34" s="251"/>
      <c r="GRM34" s="251"/>
      <c r="GRN34" s="251"/>
      <c r="GRO34" s="251"/>
      <c r="GRP34" s="250"/>
      <c r="GRQ34" s="251"/>
      <c r="GRR34" s="251"/>
      <c r="GRS34" s="251"/>
      <c r="GRT34" s="251"/>
      <c r="GRU34" s="250"/>
      <c r="GRV34" s="251"/>
      <c r="GRW34" s="251"/>
      <c r="GRX34" s="251"/>
      <c r="GRY34" s="251"/>
      <c r="GRZ34" s="250"/>
      <c r="GSA34" s="251"/>
      <c r="GSB34" s="251"/>
      <c r="GSC34" s="251"/>
      <c r="GSD34" s="251"/>
      <c r="GSE34" s="250"/>
      <c r="GSF34" s="251"/>
      <c r="GSG34" s="251"/>
      <c r="GSH34" s="251"/>
      <c r="GSI34" s="251"/>
      <c r="GSJ34" s="250"/>
      <c r="GSK34" s="251"/>
      <c r="GSL34" s="251"/>
      <c r="GSM34" s="251"/>
      <c r="GSN34" s="251"/>
      <c r="GSO34" s="250"/>
      <c r="GSP34" s="251"/>
      <c r="GSQ34" s="251"/>
      <c r="GSR34" s="251"/>
      <c r="GSS34" s="251"/>
      <c r="GST34" s="250"/>
      <c r="GSU34" s="251"/>
      <c r="GSV34" s="251"/>
      <c r="GSW34" s="251"/>
      <c r="GSX34" s="251"/>
      <c r="GSY34" s="250"/>
      <c r="GSZ34" s="251"/>
      <c r="GTA34" s="251"/>
      <c r="GTB34" s="251"/>
      <c r="GTC34" s="251"/>
      <c r="GTD34" s="250"/>
      <c r="GTE34" s="251"/>
      <c r="GTF34" s="251"/>
      <c r="GTG34" s="251"/>
      <c r="GTH34" s="251"/>
      <c r="GTI34" s="250"/>
      <c r="GTJ34" s="251"/>
      <c r="GTK34" s="251"/>
      <c r="GTL34" s="251"/>
      <c r="GTM34" s="251"/>
      <c r="GTN34" s="250"/>
      <c r="GTO34" s="251"/>
      <c r="GTP34" s="251"/>
      <c r="GTQ34" s="251"/>
      <c r="GTR34" s="251"/>
      <c r="GTS34" s="250"/>
      <c r="GTT34" s="251"/>
      <c r="GTU34" s="251"/>
      <c r="GTV34" s="251"/>
      <c r="GTW34" s="251"/>
      <c r="GTX34" s="250"/>
      <c r="GTY34" s="251"/>
      <c r="GTZ34" s="251"/>
      <c r="GUA34" s="251"/>
      <c r="GUB34" s="251"/>
      <c r="GUC34" s="250"/>
      <c r="GUD34" s="251"/>
      <c r="GUE34" s="251"/>
      <c r="GUF34" s="251"/>
      <c r="GUG34" s="251"/>
      <c r="GUH34" s="250"/>
      <c r="GUI34" s="251"/>
      <c r="GUJ34" s="251"/>
      <c r="GUK34" s="251"/>
      <c r="GUL34" s="251"/>
      <c r="GUM34" s="250"/>
      <c r="GUN34" s="251"/>
      <c r="GUO34" s="251"/>
      <c r="GUP34" s="251"/>
      <c r="GUQ34" s="251"/>
      <c r="GUR34" s="250"/>
      <c r="GUS34" s="251"/>
      <c r="GUT34" s="251"/>
      <c r="GUU34" s="251"/>
      <c r="GUV34" s="251"/>
      <c r="GUW34" s="250"/>
      <c r="GUX34" s="251"/>
      <c r="GUY34" s="251"/>
      <c r="GUZ34" s="251"/>
      <c r="GVA34" s="251"/>
      <c r="GVB34" s="250"/>
      <c r="GVC34" s="251"/>
      <c r="GVD34" s="251"/>
      <c r="GVE34" s="251"/>
      <c r="GVF34" s="251"/>
      <c r="GVG34" s="250"/>
      <c r="GVH34" s="251"/>
      <c r="GVI34" s="251"/>
      <c r="GVJ34" s="251"/>
      <c r="GVK34" s="251"/>
      <c r="GVL34" s="250"/>
      <c r="GVM34" s="251"/>
      <c r="GVN34" s="251"/>
      <c r="GVO34" s="251"/>
      <c r="GVP34" s="251"/>
      <c r="GVQ34" s="250"/>
      <c r="GVR34" s="251"/>
      <c r="GVS34" s="251"/>
      <c r="GVT34" s="251"/>
      <c r="GVU34" s="251"/>
      <c r="GVV34" s="250"/>
      <c r="GVW34" s="251"/>
      <c r="GVX34" s="251"/>
      <c r="GVY34" s="251"/>
      <c r="GVZ34" s="251"/>
      <c r="GWA34" s="250"/>
      <c r="GWB34" s="251"/>
      <c r="GWC34" s="251"/>
      <c r="GWD34" s="251"/>
      <c r="GWE34" s="251"/>
      <c r="GWF34" s="250"/>
      <c r="GWG34" s="251"/>
      <c r="GWH34" s="251"/>
      <c r="GWI34" s="251"/>
      <c r="GWJ34" s="251"/>
      <c r="GWK34" s="250"/>
      <c r="GWL34" s="251"/>
      <c r="GWM34" s="251"/>
      <c r="GWN34" s="251"/>
      <c r="GWO34" s="251"/>
      <c r="GWP34" s="250"/>
      <c r="GWQ34" s="251"/>
      <c r="GWR34" s="251"/>
      <c r="GWS34" s="251"/>
      <c r="GWT34" s="251"/>
      <c r="GWU34" s="250"/>
      <c r="GWV34" s="251"/>
      <c r="GWW34" s="251"/>
      <c r="GWX34" s="251"/>
      <c r="GWY34" s="251"/>
      <c r="GWZ34" s="250"/>
      <c r="GXA34" s="251"/>
      <c r="GXB34" s="251"/>
      <c r="GXC34" s="251"/>
      <c r="GXD34" s="251"/>
      <c r="GXE34" s="250"/>
      <c r="GXF34" s="251"/>
      <c r="GXG34" s="251"/>
      <c r="GXH34" s="251"/>
      <c r="GXI34" s="251"/>
      <c r="GXJ34" s="250"/>
      <c r="GXK34" s="251"/>
      <c r="GXL34" s="251"/>
      <c r="GXM34" s="251"/>
      <c r="GXN34" s="251"/>
      <c r="GXO34" s="250"/>
      <c r="GXP34" s="251"/>
      <c r="GXQ34" s="251"/>
      <c r="GXR34" s="251"/>
      <c r="GXS34" s="251"/>
      <c r="GXT34" s="250"/>
      <c r="GXU34" s="251"/>
      <c r="GXV34" s="251"/>
      <c r="GXW34" s="251"/>
      <c r="GXX34" s="251"/>
      <c r="GXY34" s="250"/>
      <c r="GXZ34" s="251"/>
      <c r="GYA34" s="251"/>
      <c r="GYB34" s="251"/>
      <c r="GYC34" s="251"/>
      <c r="GYD34" s="250"/>
      <c r="GYE34" s="251"/>
      <c r="GYF34" s="251"/>
      <c r="GYG34" s="251"/>
      <c r="GYH34" s="251"/>
      <c r="GYI34" s="250"/>
      <c r="GYJ34" s="251"/>
      <c r="GYK34" s="251"/>
      <c r="GYL34" s="251"/>
      <c r="GYM34" s="251"/>
      <c r="GYN34" s="250"/>
      <c r="GYO34" s="251"/>
      <c r="GYP34" s="251"/>
      <c r="GYQ34" s="251"/>
      <c r="GYR34" s="251"/>
      <c r="GYS34" s="250"/>
      <c r="GYT34" s="251"/>
      <c r="GYU34" s="251"/>
      <c r="GYV34" s="251"/>
      <c r="GYW34" s="251"/>
      <c r="GYX34" s="250"/>
      <c r="GYY34" s="251"/>
      <c r="GYZ34" s="251"/>
      <c r="GZA34" s="251"/>
      <c r="GZB34" s="251"/>
      <c r="GZC34" s="250"/>
      <c r="GZD34" s="251"/>
      <c r="GZE34" s="251"/>
      <c r="GZF34" s="251"/>
      <c r="GZG34" s="251"/>
      <c r="GZH34" s="250"/>
      <c r="GZI34" s="251"/>
      <c r="GZJ34" s="251"/>
      <c r="GZK34" s="251"/>
      <c r="GZL34" s="251"/>
      <c r="GZM34" s="250"/>
      <c r="GZN34" s="251"/>
      <c r="GZO34" s="251"/>
      <c r="GZP34" s="251"/>
      <c r="GZQ34" s="251"/>
      <c r="GZR34" s="250"/>
      <c r="GZS34" s="251"/>
      <c r="GZT34" s="251"/>
      <c r="GZU34" s="251"/>
      <c r="GZV34" s="251"/>
      <c r="GZW34" s="250"/>
      <c r="GZX34" s="251"/>
      <c r="GZY34" s="251"/>
      <c r="GZZ34" s="251"/>
      <c r="HAA34" s="251"/>
      <c r="HAB34" s="250"/>
      <c r="HAC34" s="251"/>
      <c r="HAD34" s="251"/>
      <c r="HAE34" s="251"/>
      <c r="HAF34" s="251"/>
      <c r="HAG34" s="250"/>
      <c r="HAH34" s="251"/>
      <c r="HAI34" s="251"/>
      <c r="HAJ34" s="251"/>
      <c r="HAK34" s="251"/>
      <c r="HAL34" s="250"/>
      <c r="HAM34" s="251"/>
      <c r="HAN34" s="251"/>
      <c r="HAO34" s="251"/>
      <c r="HAP34" s="251"/>
      <c r="HAQ34" s="250"/>
      <c r="HAR34" s="251"/>
      <c r="HAS34" s="251"/>
      <c r="HAT34" s="251"/>
      <c r="HAU34" s="251"/>
      <c r="HAV34" s="250"/>
      <c r="HAW34" s="251"/>
      <c r="HAX34" s="251"/>
      <c r="HAY34" s="251"/>
      <c r="HAZ34" s="251"/>
      <c r="HBA34" s="250"/>
      <c r="HBB34" s="251"/>
      <c r="HBC34" s="251"/>
      <c r="HBD34" s="251"/>
      <c r="HBE34" s="251"/>
      <c r="HBF34" s="250"/>
      <c r="HBG34" s="251"/>
      <c r="HBH34" s="251"/>
      <c r="HBI34" s="251"/>
      <c r="HBJ34" s="251"/>
      <c r="HBK34" s="250"/>
      <c r="HBL34" s="251"/>
      <c r="HBM34" s="251"/>
      <c r="HBN34" s="251"/>
      <c r="HBO34" s="251"/>
      <c r="HBP34" s="250"/>
      <c r="HBQ34" s="251"/>
      <c r="HBR34" s="251"/>
      <c r="HBS34" s="251"/>
      <c r="HBT34" s="251"/>
      <c r="HBU34" s="250"/>
      <c r="HBV34" s="251"/>
      <c r="HBW34" s="251"/>
      <c r="HBX34" s="251"/>
      <c r="HBY34" s="251"/>
      <c r="HBZ34" s="250"/>
      <c r="HCA34" s="251"/>
      <c r="HCB34" s="251"/>
      <c r="HCC34" s="251"/>
      <c r="HCD34" s="251"/>
      <c r="HCE34" s="250"/>
      <c r="HCF34" s="251"/>
      <c r="HCG34" s="251"/>
      <c r="HCH34" s="251"/>
      <c r="HCI34" s="251"/>
      <c r="HCJ34" s="250"/>
      <c r="HCK34" s="251"/>
      <c r="HCL34" s="251"/>
      <c r="HCM34" s="251"/>
      <c r="HCN34" s="251"/>
      <c r="HCO34" s="250"/>
      <c r="HCP34" s="251"/>
      <c r="HCQ34" s="251"/>
      <c r="HCR34" s="251"/>
      <c r="HCS34" s="251"/>
      <c r="HCT34" s="250"/>
      <c r="HCU34" s="251"/>
      <c r="HCV34" s="251"/>
      <c r="HCW34" s="251"/>
      <c r="HCX34" s="251"/>
      <c r="HCY34" s="250"/>
      <c r="HCZ34" s="251"/>
      <c r="HDA34" s="251"/>
      <c r="HDB34" s="251"/>
      <c r="HDC34" s="251"/>
      <c r="HDD34" s="250"/>
      <c r="HDE34" s="251"/>
      <c r="HDF34" s="251"/>
      <c r="HDG34" s="251"/>
      <c r="HDH34" s="251"/>
      <c r="HDI34" s="250"/>
      <c r="HDJ34" s="251"/>
      <c r="HDK34" s="251"/>
      <c r="HDL34" s="251"/>
      <c r="HDM34" s="251"/>
      <c r="HDN34" s="250"/>
      <c r="HDO34" s="251"/>
      <c r="HDP34" s="251"/>
      <c r="HDQ34" s="251"/>
      <c r="HDR34" s="251"/>
      <c r="HDS34" s="250"/>
      <c r="HDT34" s="251"/>
      <c r="HDU34" s="251"/>
      <c r="HDV34" s="251"/>
      <c r="HDW34" s="251"/>
      <c r="HDX34" s="250"/>
      <c r="HDY34" s="251"/>
      <c r="HDZ34" s="251"/>
      <c r="HEA34" s="251"/>
      <c r="HEB34" s="251"/>
      <c r="HEC34" s="250"/>
      <c r="HED34" s="251"/>
      <c r="HEE34" s="251"/>
      <c r="HEF34" s="251"/>
      <c r="HEG34" s="251"/>
      <c r="HEH34" s="250"/>
      <c r="HEI34" s="251"/>
      <c r="HEJ34" s="251"/>
      <c r="HEK34" s="251"/>
      <c r="HEL34" s="251"/>
      <c r="HEM34" s="250"/>
      <c r="HEN34" s="251"/>
      <c r="HEO34" s="251"/>
      <c r="HEP34" s="251"/>
      <c r="HEQ34" s="251"/>
      <c r="HER34" s="250"/>
      <c r="HES34" s="251"/>
      <c r="HET34" s="251"/>
      <c r="HEU34" s="251"/>
      <c r="HEV34" s="251"/>
      <c r="HEW34" s="250"/>
      <c r="HEX34" s="251"/>
      <c r="HEY34" s="251"/>
      <c r="HEZ34" s="251"/>
      <c r="HFA34" s="251"/>
      <c r="HFB34" s="250"/>
      <c r="HFC34" s="251"/>
      <c r="HFD34" s="251"/>
      <c r="HFE34" s="251"/>
      <c r="HFF34" s="251"/>
      <c r="HFG34" s="250"/>
      <c r="HFH34" s="251"/>
      <c r="HFI34" s="251"/>
      <c r="HFJ34" s="251"/>
      <c r="HFK34" s="251"/>
      <c r="HFL34" s="250"/>
      <c r="HFM34" s="251"/>
      <c r="HFN34" s="251"/>
      <c r="HFO34" s="251"/>
      <c r="HFP34" s="251"/>
      <c r="HFQ34" s="250"/>
      <c r="HFR34" s="251"/>
      <c r="HFS34" s="251"/>
      <c r="HFT34" s="251"/>
      <c r="HFU34" s="251"/>
      <c r="HFV34" s="250"/>
      <c r="HFW34" s="251"/>
      <c r="HFX34" s="251"/>
      <c r="HFY34" s="251"/>
      <c r="HFZ34" s="251"/>
      <c r="HGA34" s="250"/>
      <c r="HGB34" s="251"/>
      <c r="HGC34" s="251"/>
      <c r="HGD34" s="251"/>
      <c r="HGE34" s="251"/>
      <c r="HGF34" s="250"/>
      <c r="HGG34" s="251"/>
      <c r="HGH34" s="251"/>
      <c r="HGI34" s="251"/>
      <c r="HGJ34" s="251"/>
      <c r="HGK34" s="250"/>
      <c r="HGL34" s="251"/>
      <c r="HGM34" s="251"/>
      <c r="HGN34" s="251"/>
      <c r="HGO34" s="251"/>
      <c r="HGP34" s="250"/>
      <c r="HGQ34" s="251"/>
      <c r="HGR34" s="251"/>
      <c r="HGS34" s="251"/>
      <c r="HGT34" s="251"/>
      <c r="HGU34" s="250"/>
      <c r="HGV34" s="251"/>
      <c r="HGW34" s="251"/>
      <c r="HGX34" s="251"/>
      <c r="HGY34" s="251"/>
      <c r="HGZ34" s="250"/>
      <c r="HHA34" s="251"/>
      <c r="HHB34" s="251"/>
      <c r="HHC34" s="251"/>
      <c r="HHD34" s="251"/>
      <c r="HHE34" s="250"/>
      <c r="HHF34" s="251"/>
      <c r="HHG34" s="251"/>
      <c r="HHH34" s="251"/>
      <c r="HHI34" s="251"/>
      <c r="HHJ34" s="250"/>
      <c r="HHK34" s="251"/>
      <c r="HHL34" s="251"/>
      <c r="HHM34" s="251"/>
      <c r="HHN34" s="251"/>
      <c r="HHO34" s="250"/>
      <c r="HHP34" s="251"/>
      <c r="HHQ34" s="251"/>
      <c r="HHR34" s="251"/>
      <c r="HHS34" s="251"/>
      <c r="HHT34" s="250"/>
      <c r="HHU34" s="251"/>
      <c r="HHV34" s="251"/>
      <c r="HHW34" s="251"/>
      <c r="HHX34" s="251"/>
      <c r="HHY34" s="250"/>
      <c r="HHZ34" s="251"/>
      <c r="HIA34" s="251"/>
      <c r="HIB34" s="251"/>
      <c r="HIC34" s="251"/>
      <c r="HID34" s="250"/>
      <c r="HIE34" s="251"/>
      <c r="HIF34" s="251"/>
      <c r="HIG34" s="251"/>
      <c r="HIH34" s="251"/>
      <c r="HII34" s="250"/>
      <c r="HIJ34" s="251"/>
      <c r="HIK34" s="251"/>
      <c r="HIL34" s="251"/>
      <c r="HIM34" s="251"/>
      <c r="HIN34" s="250"/>
      <c r="HIO34" s="251"/>
      <c r="HIP34" s="251"/>
      <c r="HIQ34" s="251"/>
      <c r="HIR34" s="251"/>
      <c r="HIS34" s="250"/>
      <c r="HIT34" s="251"/>
      <c r="HIU34" s="251"/>
      <c r="HIV34" s="251"/>
      <c r="HIW34" s="251"/>
      <c r="HIX34" s="250"/>
      <c r="HIY34" s="251"/>
      <c r="HIZ34" s="251"/>
      <c r="HJA34" s="251"/>
      <c r="HJB34" s="251"/>
      <c r="HJC34" s="250"/>
      <c r="HJD34" s="251"/>
      <c r="HJE34" s="251"/>
      <c r="HJF34" s="251"/>
      <c r="HJG34" s="251"/>
      <c r="HJH34" s="250"/>
      <c r="HJI34" s="251"/>
      <c r="HJJ34" s="251"/>
      <c r="HJK34" s="251"/>
      <c r="HJL34" s="251"/>
      <c r="HJM34" s="250"/>
      <c r="HJN34" s="251"/>
      <c r="HJO34" s="251"/>
      <c r="HJP34" s="251"/>
      <c r="HJQ34" s="251"/>
      <c r="HJR34" s="250"/>
      <c r="HJS34" s="251"/>
      <c r="HJT34" s="251"/>
      <c r="HJU34" s="251"/>
      <c r="HJV34" s="251"/>
      <c r="HJW34" s="250"/>
      <c r="HJX34" s="251"/>
      <c r="HJY34" s="251"/>
      <c r="HJZ34" s="251"/>
      <c r="HKA34" s="251"/>
      <c r="HKB34" s="250"/>
      <c r="HKC34" s="251"/>
      <c r="HKD34" s="251"/>
      <c r="HKE34" s="251"/>
      <c r="HKF34" s="251"/>
      <c r="HKG34" s="250"/>
      <c r="HKH34" s="251"/>
      <c r="HKI34" s="251"/>
      <c r="HKJ34" s="251"/>
      <c r="HKK34" s="251"/>
      <c r="HKL34" s="250"/>
      <c r="HKM34" s="251"/>
      <c r="HKN34" s="251"/>
      <c r="HKO34" s="251"/>
      <c r="HKP34" s="251"/>
      <c r="HKQ34" s="250"/>
      <c r="HKR34" s="251"/>
      <c r="HKS34" s="251"/>
      <c r="HKT34" s="251"/>
      <c r="HKU34" s="251"/>
      <c r="HKV34" s="250"/>
      <c r="HKW34" s="251"/>
      <c r="HKX34" s="251"/>
      <c r="HKY34" s="251"/>
      <c r="HKZ34" s="251"/>
      <c r="HLA34" s="250"/>
      <c r="HLB34" s="251"/>
      <c r="HLC34" s="251"/>
      <c r="HLD34" s="251"/>
      <c r="HLE34" s="251"/>
      <c r="HLF34" s="250"/>
      <c r="HLG34" s="251"/>
      <c r="HLH34" s="251"/>
      <c r="HLI34" s="251"/>
      <c r="HLJ34" s="251"/>
      <c r="HLK34" s="250"/>
      <c r="HLL34" s="251"/>
      <c r="HLM34" s="251"/>
      <c r="HLN34" s="251"/>
      <c r="HLO34" s="251"/>
      <c r="HLP34" s="250"/>
      <c r="HLQ34" s="251"/>
      <c r="HLR34" s="251"/>
      <c r="HLS34" s="251"/>
      <c r="HLT34" s="251"/>
      <c r="HLU34" s="250"/>
      <c r="HLV34" s="251"/>
      <c r="HLW34" s="251"/>
      <c r="HLX34" s="251"/>
      <c r="HLY34" s="251"/>
      <c r="HLZ34" s="250"/>
      <c r="HMA34" s="251"/>
      <c r="HMB34" s="251"/>
      <c r="HMC34" s="251"/>
      <c r="HMD34" s="251"/>
      <c r="HME34" s="250"/>
      <c r="HMF34" s="251"/>
      <c r="HMG34" s="251"/>
      <c r="HMH34" s="251"/>
      <c r="HMI34" s="251"/>
      <c r="HMJ34" s="250"/>
      <c r="HMK34" s="251"/>
      <c r="HML34" s="251"/>
      <c r="HMM34" s="251"/>
      <c r="HMN34" s="251"/>
      <c r="HMO34" s="250"/>
      <c r="HMP34" s="251"/>
      <c r="HMQ34" s="251"/>
      <c r="HMR34" s="251"/>
      <c r="HMS34" s="251"/>
      <c r="HMT34" s="250"/>
      <c r="HMU34" s="251"/>
      <c r="HMV34" s="251"/>
      <c r="HMW34" s="251"/>
      <c r="HMX34" s="251"/>
      <c r="HMY34" s="250"/>
      <c r="HMZ34" s="251"/>
      <c r="HNA34" s="251"/>
      <c r="HNB34" s="251"/>
      <c r="HNC34" s="251"/>
      <c r="HND34" s="250"/>
      <c r="HNE34" s="251"/>
      <c r="HNF34" s="251"/>
      <c r="HNG34" s="251"/>
      <c r="HNH34" s="251"/>
      <c r="HNI34" s="250"/>
      <c r="HNJ34" s="251"/>
      <c r="HNK34" s="251"/>
      <c r="HNL34" s="251"/>
      <c r="HNM34" s="251"/>
      <c r="HNN34" s="250"/>
      <c r="HNO34" s="251"/>
      <c r="HNP34" s="251"/>
      <c r="HNQ34" s="251"/>
      <c r="HNR34" s="251"/>
      <c r="HNS34" s="250"/>
      <c r="HNT34" s="251"/>
      <c r="HNU34" s="251"/>
      <c r="HNV34" s="251"/>
      <c r="HNW34" s="251"/>
      <c r="HNX34" s="250"/>
      <c r="HNY34" s="251"/>
      <c r="HNZ34" s="251"/>
      <c r="HOA34" s="251"/>
      <c r="HOB34" s="251"/>
      <c r="HOC34" s="250"/>
      <c r="HOD34" s="251"/>
      <c r="HOE34" s="251"/>
      <c r="HOF34" s="251"/>
      <c r="HOG34" s="251"/>
      <c r="HOH34" s="250"/>
      <c r="HOI34" s="251"/>
      <c r="HOJ34" s="251"/>
      <c r="HOK34" s="251"/>
      <c r="HOL34" s="251"/>
      <c r="HOM34" s="250"/>
      <c r="HON34" s="251"/>
      <c r="HOO34" s="251"/>
      <c r="HOP34" s="251"/>
      <c r="HOQ34" s="251"/>
      <c r="HOR34" s="250"/>
      <c r="HOS34" s="251"/>
      <c r="HOT34" s="251"/>
      <c r="HOU34" s="251"/>
      <c r="HOV34" s="251"/>
      <c r="HOW34" s="250"/>
      <c r="HOX34" s="251"/>
      <c r="HOY34" s="251"/>
      <c r="HOZ34" s="251"/>
      <c r="HPA34" s="251"/>
      <c r="HPB34" s="250"/>
      <c r="HPC34" s="251"/>
      <c r="HPD34" s="251"/>
      <c r="HPE34" s="251"/>
      <c r="HPF34" s="251"/>
      <c r="HPG34" s="250"/>
      <c r="HPH34" s="251"/>
      <c r="HPI34" s="251"/>
      <c r="HPJ34" s="251"/>
      <c r="HPK34" s="251"/>
      <c r="HPL34" s="250"/>
      <c r="HPM34" s="251"/>
      <c r="HPN34" s="251"/>
      <c r="HPO34" s="251"/>
      <c r="HPP34" s="251"/>
      <c r="HPQ34" s="250"/>
      <c r="HPR34" s="251"/>
      <c r="HPS34" s="251"/>
      <c r="HPT34" s="251"/>
      <c r="HPU34" s="251"/>
      <c r="HPV34" s="250"/>
      <c r="HPW34" s="251"/>
      <c r="HPX34" s="251"/>
      <c r="HPY34" s="251"/>
      <c r="HPZ34" s="251"/>
      <c r="HQA34" s="250"/>
      <c r="HQB34" s="251"/>
      <c r="HQC34" s="251"/>
      <c r="HQD34" s="251"/>
      <c r="HQE34" s="251"/>
      <c r="HQF34" s="250"/>
      <c r="HQG34" s="251"/>
      <c r="HQH34" s="251"/>
      <c r="HQI34" s="251"/>
      <c r="HQJ34" s="251"/>
      <c r="HQK34" s="250"/>
      <c r="HQL34" s="251"/>
      <c r="HQM34" s="251"/>
      <c r="HQN34" s="251"/>
      <c r="HQO34" s="251"/>
      <c r="HQP34" s="250"/>
      <c r="HQQ34" s="251"/>
      <c r="HQR34" s="251"/>
      <c r="HQS34" s="251"/>
      <c r="HQT34" s="251"/>
      <c r="HQU34" s="250"/>
      <c r="HQV34" s="251"/>
      <c r="HQW34" s="251"/>
      <c r="HQX34" s="251"/>
      <c r="HQY34" s="251"/>
      <c r="HQZ34" s="250"/>
      <c r="HRA34" s="251"/>
      <c r="HRB34" s="251"/>
      <c r="HRC34" s="251"/>
      <c r="HRD34" s="251"/>
      <c r="HRE34" s="250"/>
      <c r="HRF34" s="251"/>
      <c r="HRG34" s="251"/>
      <c r="HRH34" s="251"/>
      <c r="HRI34" s="251"/>
      <c r="HRJ34" s="250"/>
      <c r="HRK34" s="251"/>
      <c r="HRL34" s="251"/>
      <c r="HRM34" s="251"/>
      <c r="HRN34" s="251"/>
      <c r="HRO34" s="250"/>
      <c r="HRP34" s="251"/>
      <c r="HRQ34" s="251"/>
      <c r="HRR34" s="251"/>
      <c r="HRS34" s="251"/>
      <c r="HRT34" s="250"/>
      <c r="HRU34" s="251"/>
      <c r="HRV34" s="251"/>
      <c r="HRW34" s="251"/>
      <c r="HRX34" s="251"/>
      <c r="HRY34" s="250"/>
      <c r="HRZ34" s="251"/>
      <c r="HSA34" s="251"/>
      <c r="HSB34" s="251"/>
      <c r="HSC34" s="251"/>
      <c r="HSD34" s="250"/>
      <c r="HSE34" s="251"/>
      <c r="HSF34" s="251"/>
      <c r="HSG34" s="251"/>
      <c r="HSH34" s="251"/>
      <c r="HSI34" s="250"/>
      <c r="HSJ34" s="251"/>
      <c r="HSK34" s="251"/>
      <c r="HSL34" s="251"/>
      <c r="HSM34" s="251"/>
      <c r="HSN34" s="250"/>
      <c r="HSO34" s="251"/>
      <c r="HSP34" s="251"/>
      <c r="HSQ34" s="251"/>
      <c r="HSR34" s="251"/>
      <c r="HSS34" s="250"/>
      <c r="HST34" s="251"/>
      <c r="HSU34" s="251"/>
      <c r="HSV34" s="251"/>
      <c r="HSW34" s="251"/>
      <c r="HSX34" s="250"/>
      <c r="HSY34" s="251"/>
      <c r="HSZ34" s="251"/>
      <c r="HTA34" s="251"/>
      <c r="HTB34" s="251"/>
      <c r="HTC34" s="250"/>
      <c r="HTD34" s="251"/>
      <c r="HTE34" s="251"/>
      <c r="HTF34" s="251"/>
      <c r="HTG34" s="251"/>
      <c r="HTH34" s="250"/>
      <c r="HTI34" s="251"/>
      <c r="HTJ34" s="251"/>
      <c r="HTK34" s="251"/>
      <c r="HTL34" s="251"/>
      <c r="HTM34" s="250"/>
      <c r="HTN34" s="251"/>
      <c r="HTO34" s="251"/>
      <c r="HTP34" s="251"/>
      <c r="HTQ34" s="251"/>
      <c r="HTR34" s="250"/>
      <c r="HTS34" s="251"/>
      <c r="HTT34" s="251"/>
      <c r="HTU34" s="251"/>
      <c r="HTV34" s="251"/>
      <c r="HTW34" s="250"/>
      <c r="HTX34" s="251"/>
      <c r="HTY34" s="251"/>
      <c r="HTZ34" s="251"/>
      <c r="HUA34" s="251"/>
      <c r="HUB34" s="250"/>
      <c r="HUC34" s="251"/>
      <c r="HUD34" s="251"/>
      <c r="HUE34" s="251"/>
      <c r="HUF34" s="251"/>
      <c r="HUG34" s="250"/>
      <c r="HUH34" s="251"/>
      <c r="HUI34" s="251"/>
      <c r="HUJ34" s="251"/>
      <c r="HUK34" s="251"/>
      <c r="HUL34" s="250"/>
      <c r="HUM34" s="251"/>
      <c r="HUN34" s="251"/>
      <c r="HUO34" s="251"/>
      <c r="HUP34" s="251"/>
      <c r="HUQ34" s="250"/>
      <c r="HUR34" s="251"/>
      <c r="HUS34" s="251"/>
      <c r="HUT34" s="251"/>
      <c r="HUU34" s="251"/>
      <c r="HUV34" s="250"/>
      <c r="HUW34" s="251"/>
      <c r="HUX34" s="251"/>
      <c r="HUY34" s="251"/>
      <c r="HUZ34" s="251"/>
      <c r="HVA34" s="250"/>
      <c r="HVB34" s="251"/>
      <c r="HVC34" s="251"/>
      <c r="HVD34" s="251"/>
      <c r="HVE34" s="251"/>
      <c r="HVF34" s="250"/>
      <c r="HVG34" s="251"/>
      <c r="HVH34" s="251"/>
      <c r="HVI34" s="251"/>
      <c r="HVJ34" s="251"/>
      <c r="HVK34" s="250"/>
      <c r="HVL34" s="251"/>
      <c r="HVM34" s="251"/>
      <c r="HVN34" s="251"/>
      <c r="HVO34" s="251"/>
      <c r="HVP34" s="250"/>
      <c r="HVQ34" s="251"/>
      <c r="HVR34" s="251"/>
      <c r="HVS34" s="251"/>
      <c r="HVT34" s="251"/>
      <c r="HVU34" s="250"/>
      <c r="HVV34" s="251"/>
      <c r="HVW34" s="251"/>
      <c r="HVX34" s="251"/>
      <c r="HVY34" s="251"/>
      <c r="HVZ34" s="250"/>
      <c r="HWA34" s="251"/>
      <c r="HWB34" s="251"/>
      <c r="HWC34" s="251"/>
      <c r="HWD34" s="251"/>
      <c r="HWE34" s="250"/>
      <c r="HWF34" s="251"/>
      <c r="HWG34" s="251"/>
      <c r="HWH34" s="251"/>
      <c r="HWI34" s="251"/>
      <c r="HWJ34" s="250"/>
      <c r="HWK34" s="251"/>
      <c r="HWL34" s="251"/>
      <c r="HWM34" s="251"/>
      <c r="HWN34" s="251"/>
      <c r="HWO34" s="250"/>
      <c r="HWP34" s="251"/>
      <c r="HWQ34" s="251"/>
      <c r="HWR34" s="251"/>
      <c r="HWS34" s="251"/>
      <c r="HWT34" s="250"/>
      <c r="HWU34" s="251"/>
      <c r="HWV34" s="251"/>
      <c r="HWW34" s="251"/>
      <c r="HWX34" s="251"/>
      <c r="HWY34" s="250"/>
      <c r="HWZ34" s="251"/>
      <c r="HXA34" s="251"/>
      <c r="HXB34" s="251"/>
      <c r="HXC34" s="251"/>
      <c r="HXD34" s="250"/>
      <c r="HXE34" s="251"/>
      <c r="HXF34" s="251"/>
      <c r="HXG34" s="251"/>
      <c r="HXH34" s="251"/>
      <c r="HXI34" s="250"/>
      <c r="HXJ34" s="251"/>
      <c r="HXK34" s="251"/>
      <c r="HXL34" s="251"/>
      <c r="HXM34" s="251"/>
      <c r="HXN34" s="250"/>
      <c r="HXO34" s="251"/>
      <c r="HXP34" s="251"/>
      <c r="HXQ34" s="251"/>
      <c r="HXR34" s="251"/>
      <c r="HXS34" s="250"/>
      <c r="HXT34" s="251"/>
      <c r="HXU34" s="251"/>
      <c r="HXV34" s="251"/>
      <c r="HXW34" s="251"/>
      <c r="HXX34" s="250"/>
      <c r="HXY34" s="251"/>
      <c r="HXZ34" s="251"/>
      <c r="HYA34" s="251"/>
      <c r="HYB34" s="251"/>
      <c r="HYC34" s="250"/>
      <c r="HYD34" s="251"/>
      <c r="HYE34" s="251"/>
      <c r="HYF34" s="251"/>
      <c r="HYG34" s="251"/>
      <c r="HYH34" s="250"/>
      <c r="HYI34" s="251"/>
      <c r="HYJ34" s="251"/>
      <c r="HYK34" s="251"/>
      <c r="HYL34" s="251"/>
      <c r="HYM34" s="250"/>
      <c r="HYN34" s="251"/>
      <c r="HYO34" s="251"/>
      <c r="HYP34" s="251"/>
      <c r="HYQ34" s="251"/>
      <c r="HYR34" s="250"/>
      <c r="HYS34" s="251"/>
      <c r="HYT34" s="251"/>
      <c r="HYU34" s="251"/>
      <c r="HYV34" s="251"/>
      <c r="HYW34" s="250"/>
      <c r="HYX34" s="251"/>
      <c r="HYY34" s="251"/>
      <c r="HYZ34" s="251"/>
      <c r="HZA34" s="251"/>
      <c r="HZB34" s="250"/>
      <c r="HZC34" s="251"/>
      <c r="HZD34" s="251"/>
      <c r="HZE34" s="251"/>
      <c r="HZF34" s="251"/>
      <c r="HZG34" s="250"/>
      <c r="HZH34" s="251"/>
      <c r="HZI34" s="251"/>
      <c r="HZJ34" s="251"/>
      <c r="HZK34" s="251"/>
      <c r="HZL34" s="250"/>
      <c r="HZM34" s="251"/>
      <c r="HZN34" s="251"/>
      <c r="HZO34" s="251"/>
      <c r="HZP34" s="251"/>
      <c r="HZQ34" s="250"/>
      <c r="HZR34" s="251"/>
      <c r="HZS34" s="251"/>
      <c r="HZT34" s="251"/>
      <c r="HZU34" s="251"/>
      <c r="HZV34" s="250"/>
      <c r="HZW34" s="251"/>
      <c r="HZX34" s="251"/>
      <c r="HZY34" s="251"/>
      <c r="HZZ34" s="251"/>
      <c r="IAA34" s="250"/>
      <c r="IAB34" s="251"/>
      <c r="IAC34" s="251"/>
      <c r="IAD34" s="251"/>
      <c r="IAE34" s="251"/>
      <c r="IAF34" s="250"/>
      <c r="IAG34" s="251"/>
      <c r="IAH34" s="251"/>
      <c r="IAI34" s="251"/>
      <c r="IAJ34" s="251"/>
      <c r="IAK34" s="250"/>
      <c r="IAL34" s="251"/>
      <c r="IAM34" s="251"/>
      <c r="IAN34" s="251"/>
      <c r="IAO34" s="251"/>
      <c r="IAP34" s="250"/>
      <c r="IAQ34" s="251"/>
      <c r="IAR34" s="251"/>
      <c r="IAS34" s="251"/>
      <c r="IAT34" s="251"/>
      <c r="IAU34" s="250"/>
      <c r="IAV34" s="251"/>
      <c r="IAW34" s="251"/>
      <c r="IAX34" s="251"/>
      <c r="IAY34" s="251"/>
      <c r="IAZ34" s="250"/>
      <c r="IBA34" s="251"/>
      <c r="IBB34" s="251"/>
      <c r="IBC34" s="251"/>
      <c r="IBD34" s="251"/>
      <c r="IBE34" s="250"/>
      <c r="IBF34" s="251"/>
      <c r="IBG34" s="251"/>
      <c r="IBH34" s="251"/>
      <c r="IBI34" s="251"/>
      <c r="IBJ34" s="250"/>
      <c r="IBK34" s="251"/>
      <c r="IBL34" s="251"/>
      <c r="IBM34" s="251"/>
      <c r="IBN34" s="251"/>
      <c r="IBO34" s="250"/>
      <c r="IBP34" s="251"/>
      <c r="IBQ34" s="251"/>
      <c r="IBR34" s="251"/>
      <c r="IBS34" s="251"/>
      <c r="IBT34" s="250"/>
      <c r="IBU34" s="251"/>
      <c r="IBV34" s="251"/>
      <c r="IBW34" s="251"/>
      <c r="IBX34" s="251"/>
      <c r="IBY34" s="250"/>
      <c r="IBZ34" s="251"/>
      <c r="ICA34" s="251"/>
      <c r="ICB34" s="251"/>
      <c r="ICC34" s="251"/>
      <c r="ICD34" s="250"/>
      <c r="ICE34" s="251"/>
      <c r="ICF34" s="251"/>
      <c r="ICG34" s="251"/>
      <c r="ICH34" s="251"/>
      <c r="ICI34" s="250"/>
      <c r="ICJ34" s="251"/>
      <c r="ICK34" s="251"/>
      <c r="ICL34" s="251"/>
      <c r="ICM34" s="251"/>
      <c r="ICN34" s="250"/>
      <c r="ICO34" s="251"/>
      <c r="ICP34" s="251"/>
      <c r="ICQ34" s="251"/>
      <c r="ICR34" s="251"/>
      <c r="ICS34" s="250"/>
      <c r="ICT34" s="251"/>
      <c r="ICU34" s="251"/>
      <c r="ICV34" s="251"/>
      <c r="ICW34" s="251"/>
      <c r="ICX34" s="250"/>
      <c r="ICY34" s="251"/>
      <c r="ICZ34" s="251"/>
      <c r="IDA34" s="251"/>
      <c r="IDB34" s="251"/>
      <c r="IDC34" s="250"/>
      <c r="IDD34" s="251"/>
      <c r="IDE34" s="251"/>
      <c r="IDF34" s="251"/>
      <c r="IDG34" s="251"/>
      <c r="IDH34" s="250"/>
      <c r="IDI34" s="251"/>
      <c r="IDJ34" s="251"/>
      <c r="IDK34" s="251"/>
      <c r="IDL34" s="251"/>
      <c r="IDM34" s="250"/>
      <c r="IDN34" s="251"/>
      <c r="IDO34" s="251"/>
      <c r="IDP34" s="251"/>
      <c r="IDQ34" s="251"/>
      <c r="IDR34" s="250"/>
      <c r="IDS34" s="251"/>
      <c r="IDT34" s="251"/>
      <c r="IDU34" s="251"/>
      <c r="IDV34" s="251"/>
      <c r="IDW34" s="250"/>
      <c r="IDX34" s="251"/>
      <c r="IDY34" s="251"/>
      <c r="IDZ34" s="251"/>
      <c r="IEA34" s="251"/>
      <c r="IEB34" s="250"/>
      <c r="IEC34" s="251"/>
      <c r="IED34" s="251"/>
      <c r="IEE34" s="251"/>
      <c r="IEF34" s="251"/>
      <c r="IEG34" s="250"/>
      <c r="IEH34" s="251"/>
      <c r="IEI34" s="251"/>
      <c r="IEJ34" s="251"/>
      <c r="IEK34" s="251"/>
      <c r="IEL34" s="250"/>
      <c r="IEM34" s="251"/>
      <c r="IEN34" s="251"/>
      <c r="IEO34" s="251"/>
      <c r="IEP34" s="251"/>
      <c r="IEQ34" s="250"/>
      <c r="IER34" s="251"/>
      <c r="IES34" s="251"/>
      <c r="IET34" s="251"/>
      <c r="IEU34" s="251"/>
      <c r="IEV34" s="250"/>
      <c r="IEW34" s="251"/>
      <c r="IEX34" s="251"/>
      <c r="IEY34" s="251"/>
      <c r="IEZ34" s="251"/>
      <c r="IFA34" s="250"/>
      <c r="IFB34" s="251"/>
      <c r="IFC34" s="251"/>
      <c r="IFD34" s="251"/>
      <c r="IFE34" s="251"/>
      <c r="IFF34" s="250"/>
      <c r="IFG34" s="251"/>
      <c r="IFH34" s="251"/>
      <c r="IFI34" s="251"/>
      <c r="IFJ34" s="251"/>
      <c r="IFK34" s="250"/>
      <c r="IFL34" s="251"/>
      <c r="IFM34" s="251"/>
      <c r="IFN34" s="251"/>
      <c r="IFO34" s="251"/>
      <c r="IFP34" s="250"/>
      <c r="IFQ34" s="251"/>
      <c r="IFR34" s="251"/>
      <c r="IFS34" s="251"/>
      <c r="IFT34" s="251"/>
      <c r="IFU34" s="250"/>
      <c r="IFV34" s="251"/>
      <c r="IFW34" s="251"/>
      <c r="IFX34" s="251"/>
      <c r="IFY34" s="251"/>
      <c r="IFZ34" s="250"/>
      <c r="IGA34" s="251"/>
      <c r="IGB34" s="251"/>
      <c r="IGC34" s="251"/>
      <c r="IGD34" s="251"/>
      <c r="IGE34" s="250"/>
      <c r="IGF34" s="251"/>
      <c r="IGG34" s="251"/>
      <c r="IGH34" s="251"/>
      <c r="IGI34" s="251"/>
      <c r="IGJ34" s="250"/>
      <c r="IGK34" s="251"/>
      <c r="IGL34" s="251"/>
      <c r="IGM34" s="251"/>
      <c r="IGN34" s="251"/>
      <c r="IGO34" s="250"/>
      <c r="IGP34" s="251"/>
      <c r="IGQ34" s="251"/>
      <c r="IGR34" s="251"/>
      <c r="IGS34" s="251"/>
      <c r="IGT34" s="250"/>
      <c r="IGU34" s="251"/>
      <c r="IGV34" s="251"/>
      <c r="IGW34" s="251"/>
      <c r="IGX34" s="251"/>
      <c r="IGY34" s="250"/>
      <c r="IGZ34" s="251"/>
      <c r="IHA34" s="251"/>
      <c r="IHB34" s="251"/>
      <c r="IHC34" s="251"/>
      <c r="IHD34" s="250"/>
      <c r="IHE34" s="251"/>
      <c r="IHF34" s="251"/>
      <c r="IHG34" s="251"/>
      <c r="IHH34" s="251"/>
      <c r="IHI34" s="250"/>
      <c r="IHJ34" s="251"/>
      <c r="IHK34" s="251"/>
      <c r="IHL34" s="251"/>
      <c r="IHM34" s="251"/>
      <c r="IHN34" s="250"/>
      <c r="IHO34" s="251"/>
      <c r="IHP34" s="251"/>
      <c r="IHQ34" s="251"/>
      <c r="IHR34" s="251"/>
      <c r="IHS34" s="250"/>
      <c r="IHT34" s="251"/>
      <c r="IHU34" s="251"/>
      <c r="IHV34" s="251"/>
      <c r="IHW34" s="251"/>
      <c r="IHX34" s="250"/>
      <c r="IHY34" s="251"/>
      <c r="IHZ34" s="251"/>
      <c r="IIA34" s="251"/>
      <c r="IIB34" s="251"/>
      <c r="IIC34" s="250"/>
      <c r="IID34" s="251"/>
      <c r="IIE34" s="251"/>
      <c r="IIF34" s="251"/>
      <c r="IIG34" s="251"/>
      <c r="IIH34" s="250"/>
      <c r="III34" s="251"/>
      <c r="IIJ34" s="251"/>
      <c r="IIK34" s="251"/>
      <c r="IIL34" s="251"/>
      <c r="IIM34" s="250"/>
      <c r="IIN34" s="251"/>
      <c r="IIO34" s="251"/>
      <c r="IIP34" s="251"/>
      <c r="IIQ34" s="251"/>
      <c r="IIR34" s="250"/>
      <c r="IIS34" s="251"/>
      <c r="IIT34" s="251"/>
      <c r="IIU34" s="251"/>
      <c r="IIV34" s="251"/>
      <c r="IIW34" s="250"/>
      <c r="IIX34" s="251"/>
      <c r="IIY34" s="251"/>
      <c r="IIZ34" s="251"/>
      <c r="IJA34" s="251"/>
      <c r="IJB34" s="250"/>
      <c r="IJC34" s="251"/>
      <c r="IJD34" s="251"/>
      <c r="IJE34" s="251"/>
      <c r="IJF34" s="251"/>
      <c r="IJG34" s="250"/>
      <c r="IJH34" s="251"/>
      <c r="IJI34" s="251"/>
      <c r="IJJ34" s="251"/>
      <c r="IJK34" s="251"/>
      <c r="IJL34" s="250"/>
      <c r="IJM34" s="251"/>
      <c r="IJN34" s="251"/>
      <c r="IJO34" s="251"/>
      <c r="IJP34" s="251"/>
      <c r="IJQ34" s="250"/>
      <c r="IJR34" s="251"/>
      <c r="IJS34" s="251"/>
      <c r="IJT34" s="251"/>
      <c r="IJU34" s="251"/>
      <c r="IJV34" s="250"/>
      <c r="IJW34" s="251"/>
      <c r="IJX34" s="251"/>
      <c r="IJY34" s="251"/>
      <c r="IJZ34" s="251"/>
      <c r="IKA34" s="250"/>
      <c r="IKB34" s="251"/>
      <c r="IKC34" s="251"/>
      <c r="IKD34" s="251"/>
      <c r="IKE34" s="251"/>
      <c r="IKF34" s="250"/>
      <c r="IKG34" s="251"/>
      <c r="IKH34" s="251"/>
      <c r="IKI34" s="251"/>
      <c r="IKJ34" s="251"/>
      <c r="IKK34" s="250"/>
      <c r="IKL34" s="251"/>
      <c r="IKM34" s="251"/>
      <c r="IKN34" s="251"/>
      <c r="IKO34" s="251"/>
      <c r="IKP34" s="250"/>
      <c r="IKQ34" s="251"/>
      <c r="IKR34" s="251"/>
      <c r="IKS34" s="251"/>
      <c r="IKT34" s="251"/>
      <c r="IKU34" s="250"/>
      <c r="IKV34" s="251"/>
      <c r="IKW34" s="251"/>
      <c r="IKX34" s="251"/>
      <c r="IKY34" s="251"/>
      <c r="IKZ34" s="250"/>
      <c r="ILA34" s="251"/>
      <c r="ILB34" s="251"/>
      <c r="ILC34" s="251"/>
      <c r="ILD34" s="251"/>
      <c r="ILE34" s="250"/>
      <c r="ILF34" s="251"/>
      <c r="ILG34" s="251"/>
      <c r="ILH34" s="251"/>
      <c r="ILI34" s="251"/>
      <c r="ILJ34" s="250"/>
      <c r="ILK34" s="251"/>
      <c r="ILL34" s="251"/>
      <c r="ILM34" s="251"/>
      <c r="ILN34" s="251"/>
      <c r="ILO34" s="250"/>
      <c r="ILP34" s="251"/>
      <c r="ILQ34" s="251"/>
      <c r="ILR34" s="251"/>
      <c r="ILS34" s="251"/>
      <c r="ILT34" s="250"/>
      <c r="ILU34" s="251"/>
      <c r="ILV34" s="251"/>
      <c r="ILW34" s="251"/>
      <c r="ILX34" s="251"/>
      <c r="ILY34" s="250"/>
      <c r="ILZ34" s="251"/>
      <c r="IMA34" s="251"/>
      <c r="IMB34" s="251"/>
      <c r="IMC34" s="251"/>
      <c r="IMD34" s="250"/>
      <c r="IME34" s="251"/>
      <c r="IMF34" s="251"/>
      <c r="IMG34" s="251"/>
      <c r="IMH34" s="251"/>
      <c r="IMI34" s="250"/>
      <c r="IMJ34" s="251"/>
      <c r="IMK34" s="251"/>
      <c r="IML34" s="251"/>
      <c r="IMM34" s="251"/>
      <c r="IMN34" s="250"/>
      <c r="IMO34" s="251"/>
      <c r="IMP34" s="251"/>
      <c r="IMQ34" s="251"/>
      <c r="IMR34" s="251"/>
      <c r="IMS34" s="250"/>
      <c r="IMT34" s="251"/>
      <c r="IMU34" s="251"/>
      <c r="IMV34" s="251"/>
      <c r="IMW34" s="251"/>
      <c r="IMX34" s="250"/>
      <c r="IMY34" s="251"/>
      <c r="IMZ34" s="251"/>
      <c r="INA34" s="251"/>
      <c r="INB34" s="251"/>
      <c r="INC34" s="250"/>
      <c r="IND34" s="251"/>
      <c r="INE34" s="251"/>
      <c r="INF34" s="251"/>
      <c r="ING34" s="251"/>
      <c r="INH34" s="250"/>
      <c r="INI34" s="251"/>
      <c r="INJ34" s="251"/>
      <c r="INK34" s="251"/>
      <c r="INL34" s="251"/>
      <c r="INM34" s="250"/>
      <c r="INN34" s="251"/>
      <c r="INO34" s="251"/>
      <c r="INP34" s="251"/>
      <c r="INQ34" s="251"/>
      <c r="INR34" s="250"/>
      <c r="INS34" s="251"/>
      <c r="INT34" s="251"/>
      <c r="INU34" s="251"/>
      <c r="INV34" s="251"/>
      <c r="INW34" s="250"/>
      <c r="INX34" s="251"/>
      <c r="INY34" s="251"/>
      <c r="INZ34" s="251"/>
      <c r="IOA34" s="251"/>
      <c r="IOB34" s="250"/>
      <c r="IOC34" s="251"/>
      <c r="IOD34" s="251"/>
      <c r="IOE34" s="251"/>
      <c r="IOF34" s="251"/>
      <c r="IOG34" s="250"/>
      <c r="IOH34" s="251"/>
      <c r="IOI34" s="251"/>
      <c r="IOJ34" s="251"/>
      <c r="IOK34" s="251"/>
      <c r="IOL34" s="250"/>
      <c r="IOM34" s="251"/>
      <c r="ION34" s="251"/>
      <c r="IOO34" s="251"/>
      <c r="IOP34" s="251"/>
      <c r="IOQ34" s="250"/>
      <c r="IOR34" s="251"/>
      <c r="IOS34" s="251"/>
      <c r="IOT34" s="251"/>
      <c r="IOU34" s="251"/>
      <c r="IOV34" s="250"/>
      <c r="IOW34" s="251"/>
      <c r="IOX34" s="251"/>
      <c r="IOY34" s="251"/>
      <c r="IOZ34" s="251"/>
      <c r="IPA34" s="250"/>
      <c r="IPB34" s="251"/>
      <c r="IPC34" s="251"/>
      <c r="IPD34" s="251"/>
      <c r="IPE34" s="251"/>
      <c r="IPF34" s="250"/>
      <c r="IPG34" s="251"/>
      <c r="IPH34" s="251"/>
      <c r="IPI34" s="251"/>
      <c r="IPJ34" s="251"/>
      <c r="IPK34" s="250"/>
      <c r="IPL34" s="251"/>
      <c r="IPM34" s="251"/>
      <c r="IPN34" s="251"/>
      <c r="IPO34" s="251"/>
      <c r="IPP34" s="250"/>
      <c r="IPQ34" s="251"/>
      <c r="IPR34" s="251"/>
      <c r="IPS34" s="251"/>
      <c r="IPT34" s="251"/>
      <c r="IPU34" s="250"/>
      <c r="IPV34" s="251"/>
      <c r="IPW34" s="251"/>
      <c r="IPX34" s="251"/>
      <c r="IPY34" s="251"/>
      <c r="IPZ34" s="250"/>
      <c r="IQA34" s="251"/>
      <c r="IQB34" s="251"/>
      <c r="IQC34" s="251"/>
      <c r="IQD34" s="251"/>
      <c r="IQE34" s="250"/>
      <c r="IQF34" s="251"/>
      <c r="IQG34" s="251"/>
      <c r="IQH34" s="251"/>
      <c r="IQI34" s="251"/>
      <c r="IQJ34" s="250"/>
      <c r="IQK34" s="251"/>
      <c r="IQL34" s="251"/>
      <c r="IQM34" s="251"/>
      <c r="IQN34" s="251"/>
      <c r="IQO34" s="250"/>
      <c r="IQP34" s="251"/>
      <c r="IQQ34" s="251"/>
      <c r="IQR34" s="251"/>
      <c r="IQS34" s="251"/>
      <c r="IQT34" s="250"/>
      <c r="IQU34" s="251"/>
      <c r="IQV34" s="251"/>
      <c r="IQW34" s="251"/>
      <c r="IQX34" s="251"/>
      <c r="IQY34" s="250"/>
      <c r="IQZ34" s="251"/>
      <c r="IRA34" s="251"/>
      <c r="IRB34" s="251"/>
      <c r="IRC34" s="251"/>
      <c r="IRD34" s="250"/>
      <c r="IRE34" s="251"/>
      <c r="IRF34" s="251"/>
      <c r="IRG34" s="251"/>
      <c r="IRH34" s="251"/>
      <c r="IRI34" s="250"/>
      <c r="IRJ34" s="251"/>
      <c r="IRK34" s="251"/>
      <c r="IRL34" s="251"/>
      <c r="IRM34" s="251"/>
      <c r="IRN34" s="250"/>
      <c r="IRO34" s="251"/>
      <c r="IRP34" s="251"/>
      <c r="IRQ34" s="251"/>
      <c r="IRR34" s="251"/>
      <c r="IRS34" s="250"/>
      <c r="IRT34" s="251"/>
      <c r="IRU34" s="251"/>
      <c r="IRV34" s="251"/>
      <c r="IRW34" s="251"/>
      <c r="IRX34" s="250"/>
      <c r="IRY34" s="251"/>
      <c r="IRZ34" s="251"/>
      <c r="ISA34" s="251"/>
      <c r="ISB34" s="251"/>
      <c r="ISC34" s="250"/>
      <c r="ISD34" s="251"/>
      <c r="ISE34" s="251"/>
      <c r="ISF34" s="251"/>
      <c r="ISG34" s="251"/>
      <c r="ISH34" s="250"/>
      <c r="ISI34" s="251"/>
      <c r="ISJ34" s="251"/>
      <c r="ISK34" s="251"/>
      <c r="ISL34" s="251"/>
      <c r="ISM34" s="250"/>
      <c r="ISN34" s="251"/>
      <c r="ISO34" s="251"/>
      <c r="ISP34" s="251"/>
      <c r="ISQ34" s="251"/>
      <c r="ISR34" s="250"/>
      <c r="ISS34" s="251"/>
      <c r="IST34" s="251"/>
      <c r="ISU34" s="251"/>
      <c r="ISV34" s="251"/>
      <c r="ISW34" s="250"/>
      <c r="ISX34" s="251"/>
      <c r="ISY34" s="251"/>
      <c r="ISZ34" s="251"/>
      <c r="ITA34" s="251"/>
      <c r="ITB34" s="250"/>
      <c r="ITC34" s="251"/>
      <c r="ITD34" s="251"/>
      <c r="ITE34" s="251"/>
      <c r="ITF34" s="251"/>
      <c r="ITG34" s="250"/>
      <c r="ITH34" s="251"/>
      <c r="ITI34" s="251"/>
      <c r="ITJ34" s="251"/>
      <c r="ITK34" s="251"/>
      <c r="ITL34" s="250"/>
      <c r="ITM34" s="251"/>
      <c r="ITN34" s="251"/>
      <c r="ITO34" s="251"/>
      <c r="ITP34" s="251"/>
      <c r="ITQ34" s="250"/>
      <c r="ITR34" s="251"/>
      <c r="ITS34" s="251"/>
      <c r="ITT34" s="251"/>
      <c r="ITU34" s="251"/>
      <c r="ITV34" s="250"/>
      <c r="ITW34" s="251"/>
      <c r="ITX34" s="251"/>
      <c r="ITY34" s="251"/>
      <c r="ITZ34" s="251"/>
      <c r="IUA34" s="250"/>
      <c r="IUB34" s="251"/>
      <c r="IUC34" s="251"/>
      <c r="IUD34" s="251"/>
      <c r="IUE34" s="251"/>
      <c r="IUF34" s="250"/>
      <c r="IUG34" s="251"/>
      <c r="IUH34" s="251"/>
      <c r="IUI34" s="251"/>
      <c r="IUJ34" s="251"/>
      <c r="IUK34" s="250"/>
      <c r="IUL34" s="251"/>
      <c r="IUM34" s="251"/>
      <c r="IUN34" s="251"/>
      <c r="IUO34" s="251"/>
      <c r="IUP34" s="250"/>
      <c r="IUQ34" s="251"/>
      <c r="IUR34" s="251"/>
      <c r="IUS34" s="251"/>
      <c r="IUT34" s="251"/>
      <c r="IUU34" s="250"/>
      <c r="IUV34" s="251"/>
      <c r="IUW34" s="251"/>
      <c r="IUX34" s="251"/>
      <c r="IUY34" s="251"/>
      <c r="IUZ34" s="250"/>
      <c r="IVA34" s="251"/>
      <c r="IVB34" s="251"/>
      <c r="IVC34" s="251"/>
      <c r="IVD34" s="251"/>
      <c r="IVE34" s="250"/>
      <c r="IVF34" s="251"/>
      <c r="IVG34" s="251"/>
      <c r="IVH34" s="251"/>
      <c r="IVI34" s="251"/>
      <c r="IVJ34" s="250"/>
      <c r="IVK34" s="251"/>
      <c r="IVL34" s="251"/>
      <c r="IVM34" s="251"/>
      <c r="IVN34" s="251"/>
      <c r="IVO34" s="250"/>
      <c r="IVP34" s="251"/>
      <c r="IVQ34" s="251"/>
      <c r="IVR34" s="251"/>
      <c r="IVS34" s="251"/>
      <c r="IVT34" s="250"/>
      <c r="IVU34" s="251"/>
      <c r="IVV34" s="251"/>
      <c r="IVW34" s="251"/>
      <c r="IVX34" s="251"/>
      <c r="IVY34" s="250"/>
      <c r="IVZ34" s="251"/>
      <c r="IWA34" s="251"/>
      <c r="IWB34" s="251"/>
      <c r="IWC34" s="251"/>
      <c r="IWD34" s="250"/>
      <c r="IWE34" s="251"/>
      <c r="IWF34" s="251"/>
      <c r="IWG34" s="251"/>
      <c r="IWH34" s="251"/>
      <c r="IWI34" s="250"/>
      <c r="IWJ34" s="251"/>
      <c r="IWK34" s="251"/>
      <c r="IWL34" s="251"/>
      <c r="IWM34" s="251"/>
      <c r="IWN34" s="250"/>
      <c r="IWO34" s="251"/>
      <c r="IWP34" s="251"/>
      <c r="IWQ34" s="251"/>
      <c r="IWR34" s="251"/>
      <c r="IWS34" s="250"/>
      <c r="IWT34" s="251"/>
      <c r="IWU34" s="251"/>
      <c r="IWV34" s="251"/>
      <c r="IWW34" s="251"/>
      <c r="IWX34" s="250"/>
      <c r="IWY34" s="251"/>
      <c r="IWZ34" s="251"/>
      <c r="IXA34" s="251"/>
      <c r="IXB34" s="251"/>
      <c r="IXC34" s="250"/>
      <c r="IXD34" s="251"/>
      <c r="IXE34" s="251"/>
      <c r="IXF34" s="251"/>
      <c r="IXG34" s="251"/>
      <c r="IXH34" s="250"/>
      <c r="IXI34" s="251"/>
      <c r="IXJ34" s="251"/>
      <c r="IXK34" s="251"/>
      <c r="IXL34" s="251"/>
      <c r="IXM34" s="250"/>
      <c r="IXN34" s="251"/>
      <c r="IXO34" s="251"/>
      <c r="IXP34" s="251"/>
      <c r="IXQ34" s="251"/>
      <c r="IXR34" s="250"/>
      <c r="IXS34" s="251"/>
      <c r="IXT34" s="251"/>
      <c r="IXU34" s="251"/>
      <c r="IXV34" s="251"/>
      <c r="IXW34" s="250"/>
      <c r="IXX34" s="251"/>
      <c r="IXY34" s="251"/>
      <c r="IXZ34" s="251"/>
      <c r="IYA34" s="251"/>
      <c r="IYB34" s="250"/>
      <c r="IYC34" s="251"/>
      <c r="IYD34" s="251"/>
      <c r="IYE34" s="251"/>
      <c r="IYF34" s="251"/>
      <c r="IYG34" s="250"/>
      <c r="IYH34" s="251"/>
      <c r="IYI34" s="251"/>
      <c r="IYJ34" s="251"/>
      <c r="IYK34" s="251"/>
      <c r="IYL34" s="250"/>
      <c r="IYM34" s="251"/>
      <c r="IYN34" s="251"/>
      <c r="IYO34" s="251"/>
      <c r="IYP34" s="251"/>
      <c r="IYQ34" s="250"/>
      <c r="IYR34" s="251"/>
      <c r="IYS34" s="251"/>
      <c r="IYT34" s="251"/>
      <c r="IYU34" s="251"/>
      <c r="IYV34" s="250"/>
      <c r="IYW34" s="251"/>
      <c r="IYX34" s="251"/>
      <c r="IYY34" s="251"/>
      <c r="IYZ34" s="251"/>
      <c r="IZA34" s="250"/>
      <c r="IZB34" s="251"/>
      <c r="IZC34" s="251"/>
      <c r="IZD34" s="251"/>
      <c r="IZE34" s="251"/>
      <c r="IZF34" s="250"/>
      <c r="IZG34" s="251"/>
      <c r="IZH34" s="251"/>
      <c r="IZI34" s="251"/>
      <c r="IZJ34" s="251"/>
      <c r="IZK34" s="250"/>
      <c r="IZL34" s="251"/>
      <c r="IZM34" s="251"/>
      <c r="IZN34" s="251"/>
      <c r="IZO34" s="251"/>
      <c r="IZP34" s="250"/>
      <c r="IZQ34" s="251"/>
      <c r="IZR34" s="251"/>
      <c r="IZS34" s="251"/>
      <c r="IZT34" s="251"/>
      <c r="IZU34" s="250"/>
      <c r="IZV34" s="251"/>
      <c r="IZW34" s="251"/>
      <c r="IZX34" s="251"/>
      <c r="IZY34" s="251"/>
      <c r="IZZ34" s="250"/>
      <c r="JAA34" s="251"/>
      <c r="JAB34" s="251"/>
      <c r="JAC34" s="251"/>
      <c r="JAD34" s="251"/>
      <c r="JAE34" s="250"/>
      <c r="JAF34" s="251"/>
      <c r="JAG34" s="251"/>
      <c r="JAH34" s="251"/>
      <c r="JAI34" s="251"/>
      <c r="JAJ34" s="250"/>
      <c r="JAK34" s="251"/>
      <c r="JAL34" s="251"/>
      <c r="JAM34" s="251"/>
      <c r="JAN34" s="251"/>
      <c r="JAO34" s="250"/>
      <c r="JAP34" s="251"/>
      <c r="JAQ34" s="251"/>
      <c r="JAR34" s="251"/>
      <c r="JAS34" s="251"/>
      <c r="JAT34" s="250"/>
      <c r="JAU34" s="251"/>
      <c r="JAV34" s="251"/>
      <c r="JAW34" s="251"/>
      <c r="JAX34" s="251"/>
      <c r="JAY34" s="250"/>
      <c r="JAZ34" s="251"/>
      <c r="JBA34" s="251"/>
      <c r="JBB34" s="251"/>
      <c r="JBC34" s="251"/>
      <c r="JBD34" s="250"/>
      <c r="JBE34" s="251"/>
      <c r="JBF34" s="251"/>
      <c r="JBG34" s="251"/>
      <c r="JBH34" s="251"/>
      <c r="JBI34" s="250"/>
      <c r="JBJ34" s="251"/>
      <c r="JBK34" s="251"/>
      <c r="JBL34" s="251"/>
      <c r="JBM34" s="251"/>
      <c r="JBN34" s="250"/>
      <c r="JBO34" s="251"/>
      <c r="JBP34" s="251"/>
      <c r="JBQ34" s="251"/>
      <c r="JBR34" s="251"/>
      <c r="JBS34" s="250"/>
      <c r="JBT34" s="251"/>
      <c r="JBU34" s="251"/>
      <c r="JBV34" s="251"/>
      <c r="JBW34" s="251"/>
      <c r="JBX34" s="250"/>
      <c r="JBY34" s="251"/>
      <c r="JBZ34" s="251"/>
      <c r="JCA34" s="251"/>
      <c r="JCB34" s="251"/>
      <c r="JCC34" s="250"/>
      <c r="JCD34" s="251"/>
      <c r="JCE34" s="251"/>
      <c r="JCF34" s="251"/>
      <c r="JCG34" s="251"/>
      <c r="JCH34" s="250"/>
      <c r="JCI34" s="251"/>
      <c r="JCJ34" s="251"/>
      <c r="JCK34" s="251"/>
      <c r="JCL34" s="251"/>
      <c r="JCM34" s="250"/>
      <c r="JCN34" s="251"/>
      <c r="JCO34" s="251"/>
      <c r="JCP34" s="251"/>
      <c r="JCQ34" s="251"/>
      <c r="JCR34" s="250"/>
      <c r="JCS34" s="251"/>
      <c r="JCT34" s="251"/>
      <c r="JCU34" s="251"/>
      <c r="JCV34" s="251"/>
      <c r="JCW34" s="250"/>
      <c r="JCX34" s="251"/>
      <c r="JCY34" s="251"/>
      <c r="JCZ34" s="251"/>
      <c r="JDA34" s="251"/>
      <c r="JDB34" s="250"/>
      <c r="JDC34" s="251"/>
      <c r="JDD34" s="251"/>
      <c r="JDE34" s="251"/>
      <c r="JDF34" s="251"/>
      <c r="JDG34" s="250"/>
      <c r="JDH34" s="251"/>
      <c r="JDI34" s="251"/>
      <c r="JDJ34" s="251"/>
      <c r="JDK34" s="251"/>
      <c r="JDL34" s="250"/>
      <c r="JDM34" s="251"/>
      <c r="JDN34" s="251"/>
      <c r="JDO34" s="251"/>
      <c r="JDP34" s="251"/>
      <c r="JDQ34" s="250"/>
      <c r="JDR34" s="251"/>
      <c r="JDS34" s="251"/>
      <c r="JDT34" s="251"/>
      <c r="JDU34" s="251"/>
      <c r="JDV34" s="250"/>
      <c r="JDW34" s="251"/>
      <c r="JDX34" s="251"/>
      <c r="JDY34" s="251"/>
      <c r="JDZ34" s="251"/>
      <c r="JEA34" s="250"/>
      <c r="JEB34" s="251"/>
      <c r="JEC34" s="251"/>
      <c r="JED34" s="251"/>
      <c r="JEE34" s="251"/>
      <c r="JEF34" s="250"/>
      <c r="JEG34" s="251"/>
      <c r="JEH34" s="251"/>
      <c r="JEI34" s="251"/>
      <c r="JEJ34" s="251"/>
      <c r="JEK34" s="250"/>
      <c r="JEL34" s="251"/>
      <c r="JEM34" s="251"/>
      <c r="JEN34" s="251"/>
      <c r="JEO34" s="251"/>
      <c r="JEP34" s="250"/>
      <c r="JEQ34" s="251"/>
      <c r="JER34" s="251"/>
      <c r="JES34" s="251"/>
      <c r="JET34" s="251"/>
      <c r="JEU34" s="250"/>
      <c r="JEV34" s="251"/>
      <c r="JEW34" s="251"/>
      <c r="JEX34" s="251"/>
      <c r="JEY34" s="251"/>
      <c r="JEZ34" s="250"/>
      <c r="JFA34" s="251"/>
      <c r="JFB34" s="251"/>
      <c r="JFC34" s="251"/>
      <c r="JFD34" s="251"/>
      <c r="JFE34" s="250"/>
      <c r="JFF34" s="251"/>
      <c r="JFG34" s="251"/>
      <c r="JFH34" s="251"/>
      <c r="JFI34" s="251"/>
      <c r="JFJ34" s="250"/>
      <c r="JFK34" s="251"/>
      <c r="JFL34" s="251"/>
      <c r="JFM34" s="251"/>
      <c r="JFN34" s="251"/>
      <c r="JFO34" s="250"/>
      <c r="JFP34" s="251"/>
      <c r="JFQ34" s="251"/>
      <c r="JFR34" s="251"/>
      <c r="JFS34" s="251"/>
      <c r="JFT34" s="250"/>
      <c r="JFU34" s="251"/>
      <c r="JFV34" s="251"/>
      <c r="JFW34" s="251"/>
      <c r="JFX34" s="251"/>
      <c r="JFY34" s="250"/>
      <c r="JFZ34" s="251"/>
      <c r="JGA34" s="251"/>
      <c r="JGB34" s="251"/>
      <c r="JGC34" s="251"/>
      <c r="JGD34" s="250"/>
      <c r="JGE34" s="251"/>
      <c r="JGF34" s="251"/>
      <c r="JGG34" s="251"/>
      <c r="JGH34" s="251"/>
      <c r="JGI34" s="250"/>
      <c r="JGJ34" s="251"/>
      <c r="JGK34" s="251"/>
      <c r="JGL34" s="251"/>
      <c r="JGM34" s="251"/>
      <c r="JGN34" s="250"/>
      <c r="JGO34" s="251"/>
      <c r="JGP34" s="251"/>
      <c r="JGQ34" s="251"/>
      <c r="JGR34" s="251"/>
      <c r="JGS34" s="250"/>
      <c r="JGT34" s="251"/>
      <c r="JGU34" s="251"/>
      <c r="JGV34" s="251"/>
      <c r="JGW34" s="251"/>
      <c r="JGX34" s="250"/>
      <c r="JGY34" s="251"/>
      <c r="JGZ34" s="251"/>
      <c r="JHA34" s="251"/>
      <c r="JHB34" s="251"/>
      <c r="JHC34" s="250"/>
      <c r="JHD34" s="251"/>
      <c r="JHE34" s="251"/>
      <c r="JHF34" s="251"/>
      <c r="JHG34" s="251"/>
      <c r="JHH34" s="250"/>
      <c r="JHI34" s="251"/>
      <c r="JHJ34" s="251"/>
      <c r="JHK34" s="251"/>
      <c r="JHL34" s="251"/>
      <c r="JHM34" s="250"/>
      <c r="JHN34" s="251"/>
      <c r="JHO34" s="251"/>
      <c r="JHP34" s="251"/>
      <c r="JHQ34" s="251"/>
      <c r="JHR34" s="250"/>
      <c r="JHS34" s="251"/>
      <c r="JHT34" s="251"/>
      <c r="JHU34" s="251"/>
      <c r="JHV34" s="251"/>
      <c r="JHW34" s="250"/>
      <c r="JHX34" s="251"/>
      <c r="JHY34" s="251"/>
      <c r="JHZ34" s="251"/>
      <c r="JIA34" s="251"/>
      <c r="JIB34" s="250"/>
      <c r="JIC34" s="251"/>
      <c r="JID34" s="251"/>
      <c r="JIE34" s="251"/>
      <c r="JIF34" s="251"/>
      <c r="JIG34" s="250"/>
      <c r="JIH34" s="251"/>
      <c r="JII34" s="251"/>
      <c r="JIJ34" s="251"/>
      <c r="JIK34" s="251"/>
      <c r="JIL34" s="250"/>
      <c r="JIM34" s="251"/>
      <c r="JIN34" s="251"/>
      <c r="JIO34" s="251"/>
      <c r="JIP34" s="251"/>
      <c r="JIQ34" s="250"/>
      <c r="JIR34" s="251"/>
      <c r="JIS34" s="251"/>
      <c r="JIT34" s="251"/>
      <c r="JIU34" s="251"/>
      <c r="JIV34" s="250"/>
      <c r="JIW34" s="251"/>
      <c r="JIX34" s="251"/>
      <c r="JIY34" s="251"/>
      <c r="JIZ34" s="251"/>
      <c r="JJA34" s="250"/>
      <c r="JJB34" s="251"/>
      <c r="JJC34" s="251"/>
      <c r="JJD34" s="251"/>
      <c r="JJE34" s="251"/>
      <c r="JJF34" s="250"/>
      <c r="JJG34" s="251"/>
      <c r="JJH34" s="251"/>
      <c r="JJI34" s="251"/>
      <c r="JJJ34" s="251"/>
      <c r="JJK34" s="250"/>
      <c r="JJL34" s="251"/>
      <c r="JJM34" s="251"/>
      <c r="JJN34" s="251"/>
      <c r="JJO34" s="251"/>
      <c r="JJP34" s="250"/>
      <c r="JJQ34" s="251"/>
      <c r="JJR34" s="251"/>
      <c r="JJS34" s="251"/>
      <c r="JJT34" s="251"/>
      <c r="JJU34" s="250"/>
      <c r="JJV34" s="251"/>
      <c r="JJW34" s="251"/>
      <c r="JJX34" s="251"/>
      <c r="JJY34" s="251"/>
      <c r="JJZ34" s="250"/>
      <c r="JKA34" s="251"/>
      <c r="JKB34" s="251"/>
      <c r="JKC34" s="251"/>
      <c r="JKD34" s="251"/>
      <c r="JKE34" s="250"/>
      <c r="JKF34" s="251"/>
      <c r="JKG34" s="251"/>
      <c r="JKH34" s="251"/>
      <c r="JKI34" s="251"/>
      <c r="JKJ34" s="250"/>
      <c r="JKK34" s="251"/>
      <c r="JKL34" s="251"/>
      <c r="JKM34" s="251"/>
      <c r="JKN34" s="251"/>
      <c r="JKO34" s="250"/>
      <c r="JKP34" s="251"/>
      <c r="JKQ34" s="251"/>
      <c r="JKR34" s="251"/>
      <c r="JKS34" s="251"/>
      <c r="JKT34" s="250"/>
      <c r="JKU34" s="251"/>
      <c r="JKV34" s="251"/>
      <c r="JKW34" s="251"/>
      <c r="JKX34" s="251"/>
      <c r="JKY34" s="250"/>
      <c r="JKZ34" s="251"/>
      <c r="JLA34" s="251"/>
      <c r="JLB34" s="251"/>
      <c r="JLC34" s="251"/>
      <c r="JLD34" s="250"/>
      <c r="JLE34" s="251"/>
      <c r="JLF34" s="251"/>
      <c r="JLG34" s="251"/>
      <c r="JLH34" s="251"/>
      <c r="JLI34" s="250"/>
      <c r="JLJ34" s="251"/>
      <c r="JLK34" s="251"/>
      <c r="JLL34" s="251"/>
      <c r="JLM34" s="251"/>
      <c r="JLN34" s="250"/>
      <c r="JLO34" s="251"/>
      <c r="JLP34" s="251"/>
      <c r="JLQ34" s="251"/>
      <c r="JLR34" s="251"/>
      <c r="JLS34" s="250"/>
      <c r="JLT34" s="251"/>
      <c r="JLU34" s="251"/>
      <c r="JLV34" s="251"/>
      <c r="JLW34" s="251"/>
      <c r="JLX34" s="250"/>
      <c r="JLY34" s="251"/>
      <c r="JLZ34" s="251"/>
      <c r="JMA34" s="251"/>
      <c r="JMB34" s="251"/>
      <c r="JMC34" s="250"/>
      <c r="JMD34" s="251"/>
      <c r="JME34" s="251"/>
      <c r="JMF34" s="251"/>
      <c r="JMG34" s="251"/>
      <c r="JMH34" s="250"/>
      <c r="JMI34" s="251"/>
      <c r="JMJ34" s="251"/>
      <c r="JMK34" s="251"/>
      <c r="JML34" s="251"/>
      <c r="JMM34" s="250"/>
      <c r="JMN34" s="251"/>
      <c r="JMO34" s="251"/>
      <c r="JMP34" s="251"/>
      <c r="JMQ34" s="251"/>
      <c r="JMR34" s="250"/>
      <c r="JMS34" s="251"/>
      <c r="JMT34" s="251"/>
      <c r="JMU34" s="251"/>
      <c r="JMV34" s="251"/>
      <c r="JMW34" s="250"/>
      <c r="JMX34" s="251"/>
      <c r="JMY34" s="251"/>
      <c r="JMZ34" s="251"/>
      <c r="JNA34" s="251"/>
      <c r="JNB34" s="250"/>
      <c r="JNC34" s="251"/>
      <c r="JND34" s="251"/>
      <c r="JNE34" s="251"/>
      <c r="JNF34" s="251"/>
      <c r="JNG34" s="250"/>
      <c r="JNH34" s="251"/>
      <c r="JNI34" s="251"/>
      <c r="JNJ34" s="251"/>
      <c r="JNK34" s="251"/>
      <c r="JNL34" s="250"/>
      <c r="JNM34" s="251"/>
      <c r="JNN34" s="251"/>
      <c r="JNO34" s="251"/>
      <c r="JNP34" s="251"/>
      <c r="JNQ34" s="250"/>
      <c r="JNR34" s="251"/>
      <c r="JNS34" s="251"/>
      <c r="JNT34" s="251"/>
      <c r="JNU34" s="251"/>
      <c r="JNV34" s="250"/>
      <c r="JNW34" s="251"/>
      <c r="JNX34" s="251"/>
      <c r="JNY34" s="251"/>
      <c r="JNZ34" s="251"/>
      <c r="JOA34" s="250"/>
      <c r="JOB34" s="251"/>
      <c r="JOC34" s="251"/>
      <c r="JOD34" s="251"/>
      <c r="JOE34" s="251"/>
      <c r="JOF34" s="250"/>
      <c r="JOG34" s="251"/>
      <c r="JOH34" s="251"/>
      <c r="JOI34" s="251"/>
      <c r="JOJ34" s="251"/>
      <c r="JOK34" s="250"/>
      <c r="JOL34" s="251"/>
      <c r="JOM34" s="251"/>
      <c r="JON34" s="251"/>
      <c r="JOO34" s="251"/>
      <c r="JOP34" s="250"/>
      <c r="JOQ34" s="251"/>
      <c r="JOR34" s="251"/>
      <c r="JOS34" s="251"/>
      <c r="JOT34" s="251"/>
      <c r="JOU34" s="250"/>
      <c r="JOV34" s="251"/>
      <c r="JOW34" s="251"/>
      <c r="JOX34" s="251"/>
      <c r="JOY34" s="251"/>
      <c r="JOZ34" s="250"/>
      <c r="JPA34" s="251"/>
      <c r="JPB34" s="251"/>
      <c r="JPC34" s="251"/>
      <c r="JPD34" s="251"/>
      <c r="JPE34" s="250"/>
      <c r="JPF34" s="251"/>
      <c r="JPG34" s="251"/>
      <c r="JPH34" s="251"/>
      <c r="JPI34" s="251"/>
      <c r="JPJ34" s="250"/>
      <c r="JPK34" s="251"/>
      <c r="JPL34" s="251"/>
      <c r="JPM34" s="251"/>
      <c r="JPN34" s="251"/>
      <c r="JPO34" s="250"/>
      <c r="JPP34" s="251"/>
      <c r="JPQ34" s="251"/>
      <c r="JPR34" s="251"/>
      <c r="JPS34" s="251"/>
      <c r="JPT34" s="250"/>
      <c r="JPU34" s="251"/>
      <c r="JPV34" s="251"/>
      <c r="JPW34" s="251"/>
      <c r="JPX34" s="251"/>
      <c r="JPY34" s="250"/>
      <c r="JPZ34" s="251"/>
      <c r="JQA34" s="251"/>
      <c r="JQB34" s="251"/>
      <c r="JQC34" s="251"/>
      <c r="JQD34" s="250"/>
      <c r="JQE34" s="251"/>
      <c r="JQF34" s="251"/>
      <c r="JQG34" s="251"/>
      <c r="JQH34" s="251"/>
      <c r="JQI34" s="250"/>
      <c r="JQJ34" s="251"/>
      <c r="JQK34" s="251"/>
      <c r="JQL34" s="251"/>
      <c r="JQM34" s="251"/>
      <c r="JQN34" s="250"/>
      <c r="JQO34" s="251"/>
      <c r="JQP34" s="251"/>
      <c r="JQQ34" s="251"/>
      <c r="JQR34" s="251"/>
      <c r="JQS34" s="250"/>
      <c r="JQT34" s="251"/>
      <c r="JQU34" s="251"/>
      <c r="JQV34" s="251"/>
      <c r="JQW34" s="251"/>
      <c r="JQX34" s="250"/>
      <c r="JQY34" s="251"/>
      <c r="JQZ34" s="251"/>
      <c r="JRA34" s="251"/>
      <c r="JRB34" s="251"/>
      <c r="JRC34" s="250"/>
      <c r="JRD34" s="251"/>
      <c r="JRE34" s="251"/>
      <c r="JRF34" s="251"/>
      <c r="JRG34" s="251"/>
      <c r="JRH34" s="250"/>
      <c r="JRI34" s="251"/>
      <c r="JRJ34" s="251"/>
      <c r="JRK34" s="251"/>
      <c r="JRL34" s="251"/>
      <c r="JRM34" s="250"/>
      <c r="JRN34" s="251"/>
      <c r="JRO34" s="251"/>
      <c r="JRP34" s="251"/>
      <c r="JRQ34" s="251"/>
      <c r="JRR34" s="250"/>
      <c r="JRS34" s="251"/>
      <c r="JRT34" s="251"/>
      <c r="JRU34" s="251"/>
      <c r="JRV34" s="251"/>
      <c r="JRW34" s="250"/>
      <c r="JRX34" s="251"/>
      <c r="JRY34" s="251"/>
      <c r="JRZ34" s="251"/>
      <c r="JSA34" s="251"/>
      <c r="JSB34" s="250"/>
      <c r="JSC34" s="251"/>
      <c r="JSD34" s="251"/>
      <c r="JSE34" s="251"/>
      <c r="JSF34" s="251"/>
      <c r="JSG34" s="250"/>
      <c r="JSH34" s="251"/>
      <c r="JSI34" s="251"/>
      <c r="JSJ34" s="251"/>
      <c r="JSK34" s="251"/>
      <c r="JSL34" s="250"/>
      <c r="JSM34" s="251"/>
      <c r="JSN34" s="251"/>
      <c r="JSO34" s="251"/>
      <c r="JSP34" s="251"/>
      <c r="JSQ34" s="250"/>
      <c r="JSR34" s="251"/>
      <c r="JSS34" s="251"/>
      <c r="JST34" s="251"/>
      <c r="JSU34" s="251"/>
      <c r="JSV34" s="250"/>
      <c r="JSW34" s="251"/>
      <c r="JSX34" s="251"/>
      <c r="JSY34" s="251"/>
      <c r="JSZ34" s="251"/>
      <c r="JTA34" s="250"/>
      <c r="JTB34" s="251"/>
      <c r="JTC34" s="251"/>
      <c r="JTD34" s="251"/>
      <c r="JTE34" s="251"/>
      <c r="JTF34" s="250"/>
      <c r="JTG34" s="251"/>
      <c r="JTH34" s="251"/>
      <c r="JTI34" s="251"/>
      <c r="JTJ34" s="251"/>
      <c r="JTK34" s="250"/>
      <c r="JTL34" s="251"/>
      <c r="JTM34" s="251"/>
      <c r="JTN34" s="251"/>
      <c r="JTO34" s="251"/>
      <c r="JTP34" s="250"/>
      <c r="JTQ34" s="251"/>
      <c r="JTR34" s="251"/>
      <c r="JTS34" s="251"/>
      <c r="JTT34" s="251"/>
      <c r="JTU34" s="250"/>
      <c r="JTV34" s="251"/>
      <c r="JTW34" s="251"/>
      <c r="JTX34" s="251"/>
      <c r="JTY34" s="251"/>
      <c r="JTZ34" s="250"/>
      <c r="JUA34" s="251"/>
      <c r="JUB34" s="251"/>
      <c r="JUC34" s="251"/>
      <c r="JUD34" s="251"/>
      <c r="JUE34" s="250"/>
      <c r="JUF34" s="251"/>
      <c r="JUG34" s="251"/>
      <c r="JUH34" s="251"/>
      <c r="JUI34" s="251"/>
      <c r="JUJ34" s="250"/>
      <c r="JUK34" s="251"/>
      <c r="JUL34" s="251"/>
      <c r="JUM34" s="251"/>
      <c r="JUN34" s="251"/>
      <c r="JUO34" s="250"/>
      <c r="JUP34" s="251"/>
      <c r="JUQ34" s="251"/>
      <c r="JUR34" s="251"/>
      <c r="JUS34" s="251"/>
      <c r="JUT34" s="250"/>
      <c r="JUU34" s="251"/>
      <c r="JUV34" s="251"/>
      <c r="JUW34" s="251"/>
      <c r="JUX34" s="251"/>
      <c r="JUY34" s="250"/>
      <c r="JUZ34" s="251"/>
      <c r="JVA34" s="251"/>
      <c r="JVB34" s="251"/>
      <c r="JVC34" s="251"/>
      <c r="JVD34" s="250"/>
      <c r="JVE34" s="251"/>
      <c r="JVF34" s="251"/>
      <c r="JVG34" s="251"/>
      <c r="JVH34" s="251"/>
      <c r="JVI34" s="250"/>
      <c r="JVJ34" s="251"/>
      <c r="JVK34" s="251"/>
      <c r="JVL34" s="251"/>
      <c r="JVM34" s="251"/>
      <c r="JVN34" s="250"/>
      <c r="JVO34" s="251"/>
      <c r="JVP34" s="251"/>
      <c r="JVQ34" s="251"/>
      <c r="JVR34" s="251"/>
      <c r="JVS34" s="250"/>
      <c r="JVT34" s="251"/>
      <c r="JVU34" s="251"/>
      <c r="JVV34" s="251"/>
      <c r="JVW34" s="251"/>
      <c r="JVX34" s="250"/>
      <c r="JVY34" s="251"/>
      <c r="JVZ34" s="251"/>
      <c r="JWA34" s="251"/>
      <c r="JWB34" s="251"/>
      <c r="JWC34" s="250"/>
      <c r="JWD34" s="251"/>
      <c r="JWE34" s="251"/>
      <c r="JWF34" s="251"/>
      <c r="JWG34" s="251"/>
      <c r="JWH34" s="250"/>
      <c r="JWI34" s="251"/>
      <c r="JWJ34" s="251"/>
      <c r="JWK34" s="251"/>
      <c r="JWL34" s="251"/>
      <c r="JWM34" s="250"/>
      <c r="JWN34" s="251"/>
      <c r="JWO34" s="251"/>
      <c r="JWP34" s="251"/>
      <c r="JWQ34" s="251"/>
      <c r="JWR34" s="250"/>
      <c r="JWS34" s="251"/>
      <c r="JWT34" s="251"/>
      <c r="JWU34" s="251"/>
      <c r="JWV34" s="251"/>
      <c r="JWW34" s="250"/>
      <c r="JWX34" s="251"/>
      <c r="JWY34" s="251"/>
      <c r="JWZ34" s="251"/>
      <c r="JXA34" s="251"/>
      <c r="JXB34" s="250"/>
      <c r="JXC34" s="251"/>
      <c r="JXD34" s="251"/>
      <c r="JXE34" s="251"/>
      <c r="JXF34" s="251"/>
      <c r="JXG34" s="250"/>
      <c r="JXH34" s="251"/>
      <c r="JXI34" s="251"/>
      <c r="JXJ34" s="251"/>
      <c r="JXK34" s="251"/>
      <c r="JXL34" s="250"/>
      <c r="JXM34" s="251"/>
      <c r="JXN34" s="251"/>
      <c r="JXO34" s="251"/>
      <c r="JXP34" s="251"/>
      <c r="JXQ34" s="250"/>
      <c r="JXR34" s="251"/>
      <c r="JXS34" s="251"/>
      <c r="JXT34" s="251"/>
      <c r="JXU34" s="251"/>
      <c r="JXV34" s="250"/>
      <c r="JXW34" s="251"/>
      <c r="JXX34" s="251"/>
      <c r="JXY34" s="251"/>
      <c r="JXZ34" s="251"/>
      <c r="JYA34" s="250"/>
      <c r="JYB34" s="251"/>
      <c r="JYC34" s="251"/>
      <c r="JYD34" s="251"/>
      <c r="JYE34" s="251"/>
      <c r="JYF34" s="250"/>
      <c r="JYG34" s="251"/>
      <c r="JYH34" s="251"/>
      <c r="JYI34" s="251"/>
      <c r="JYJ34" s="251"/>
      <c r="JYK34" s="250"/>
      <c r="JYL34" s="251"/>
      <c r="JYM34" s="251"/>
      <c r="JYN34" s="251"/>
      <c r="JYO34" s="251"/>
      <c r="JYP34" s="250"/>
      <c r="JYQ34" s="251"/>
      <c r="JYR34" s="251"/>
      <c r="JYS34" s="251"/>
      <c r="JYT34" s="251"/>
      <c r="JYU34" s="250"/>
      <c r="JYV34" s="251"/>
      <c r="JYW34" s="251"/>
      <c r="JYX34" s="251"/>
      <c r="JYY34" s="251"/>
      <c r="JYZ34" s="250"/>
      <c r="JZA34" s="251"/>
      <c r="JZB34" s="251"/>
      <c r="JZC34" s="251"/>
      <c r="JZD34" s="251"/>
      <c r="JZE34" s="250"/>
      <c r="JZF34" s="251"/>
      <c r="JZG34" s="251"/>
      <c r="JZH34" s="251"/>
      <c r="JZI34" s="251"/>
      <c r="JZJ34" s="250"/>
      <c r="JZK34" s="251"/>
      <c r="JZL34" s="251"/>
      <c r="JZM34" s="251"/>
      <c r="JZN34" s="251"/>
      <c r="JZO34" s="250"/>
      <c r="JZP34" s="251"/>
      <c r="JZQ34" s="251"/>
      <c r="JZR34" s="251"/>
      <c r="JZS34" s="251"/>
      <c r="JZT34" s="250"/>
      <c r="JZU34" s="251"/>
      <c r="JZV34" s="251"/>
      <c r="JZW34" s="251"/>
      <c r="JZX34" s="251"/>
      <c r="JZY34" s="250"/>
      <c r="JZZ34" s="251"/>
      <c r="KAA34" s="251"/>
      <c r="KAB34" s="251"/>
      <c r="KAC34" s="251"/>
      <c r="KAD34" s="250"/>
      <c r="KAE34" s="251"/>
      <c r="KAF34" s="251"/>
      <c r="KAG34" s="251"/>
      <c r="KAH34" s="251"/>
      <c r="KAI34" s="250"/>
      <c r="KAJ34" s="251"/>
      <c r="KAK34" s="251"/>
      <c r="KAL34" s="251"/>
      <c r="KAM34" s="251"/>
      <c r="KAN34" s="250"/>
      <c r="KAO34" s="251"/>
      <c r="KAP34" s="251"/>
      <c r="KAQ34" s="251"/>
      <c r="KAR34" s="251"/>
      <c r="KAS34" s="250"/>
      <c r="KAT34" s="251"/>
      <c r="KAU34" s="251"/>
      <c r="KAV34" s="251"/>
      <c r="KAW34" s="251"/>
      <c r="KAX34" s="250"/>
      <c r="KAY34" s="251"/>
      <c r="KAZ34" s="251"/>
      <c r="KBA34" s="251"/>
      <c r="KBB34" s="251"/>
      <c r="KBC34" s="250"/>
      <c r="KBD34" s="251"/>
      <c r="KBE34" s="251"/>
      <c r="KBF34" s="251"/>
      <c r="KBG34" s="251"/>
      <c r="KBH34" s="250"/>
      <c r="KBI34" s="251"/>
      <c r="KBJ34" s="251"/>
      <c r="KBK34" s="251"/>
      <c r="KBL34" s="251"/>
      <c r="KBM34" s="250"/>
      <c r="KBN34" s="251"/>
      <c r="KBO34" s="251"/>
      <c r="KBP34" s="251"/>
      <c r="KBQ34" s="251"/>
      <c r="KBR34" s="250"/>
      <c r="KBS34" s="251"/>
      <c r="KBT34" s="251"/>
      <c r="KBU34" s="251"/>
      <c r="KBV34" s="251"/>
      <c r="KBW34" s="250"/>
      <c r="KBX34" s="251"/>
      <c r="KBY34" s="251"/>
      <c r="KBZ34" s="251"/>
      <c r="KCA34" s="251"/>
      <c r="KCB34" s="250"/>
      <c r="KCC34" s="251"/>
      <c r="KCD34" s="251"/>
      <c r="KCE34" s="251"/>
      <c r="KCF34" s="251"/>
      <c r="KCG34" s="250"/>
      <c r="KCH34" s="251"/>
      <c r="KCI34" s="251"/>
      <c r="KCJ34" s="251"/>
      <c r="KCK34" s="251"/>
      <c r="KCL34" s="250"/>
      <c r="KCM34" s="251"/>
      <c r="KCN34" s="251"/>
      <c r="KCO34" s="251"/>
      <c r="KCP34" s="251"/>
      <c r="KCQ34" s="250"/>
      <c r="KCR34" s="251"/>
      <c r="KCS34" s="251"/>
      <c r="KCT34" s="251"/>
      <c r="KCU34" s="251"/>
      <c r="KCV34" s="250"/>
      <c r="KCW34" s="251"/>
      <c r="KCX34" s="251"/>
      <c r="KCY34" s="251"/>
      <c r="KCZ34" s="251"/>
      <c r="KDA34" s="250"/>
      <c r="KDB34" s="251"/>
      <c r="KDC34" s="251"/>
      <c r="KDD34" s="251"/>
      <c r="KDE34" s="251"/>
      <c r="KDF34" s="250"/>
      <c r="KDG34" s="251"/>
      <c r="KDH34" s="251"/>
      <c r="KDI34" s="251"/>
      <c r="KDJ34" s="251"/>
      <c r="KDK34" s="250"/>
      <c r="KDL34" s="251"/>
      <c r="KDM34" s="251"/>
      <c r="KDN34" s="251"/>
      <c r="KDO34" s="251"/>
      <c r="KDP34" s="250"/>
      <c r="KDQ34" s="251"/>
      <c r="KDR34" s="251"/>
      <c r="KDS34" s="251"/>
      <c r="KDT34" s="251"/>
      <c r="KDU34" s="250"/>
      <c r="KDV34" s="251"/>
      <c r="KDW34" s="251"/>
      <c r="KDX34" s="251"/>
      <c r="KDY34" s="251"/>
      <c r="KDZ34" s="250"/>
      <c r="KEA34" s="251"/>
      <c r="KEB34" s="251"/>
      <c r="KEC34" s="251"/>
      <c r="KED34" s="251"/>
      <c r="KEE34" s="250"/>
      <c r="KEF34" s="251"/>
      <c r="KEG34" s="251"/>
      <c r="KEH34" s="251"/>
      <c r="KEI34" s="251"/>
      <c r="KEJ34" s="250"/>
      <c r="KEK34" s="251"/>
      <c r="KEL34" s="251"/>
      <c r="KEM34" s="251"/>
      <c r="KEN34" s="251"/>
      <c r="KEO34" s="250"/>
      <c r="KEP34" s="251"/>
      <c r="KEQ34" s="251"/>
      <c r="KER34" s="251"/>
      <c r="KES34" s="251"/>
      <c r="KET34" s="250"/>
      <c r="KEU34" s="251"/>
      <c r="KEV34" s="251"/>
      <c r="KEW34" s="251"/>
      <c r="KEX34" s="251"/>
      <c r="KEY34" s="250"/>
      <c r="KEZ34" s="251"/>
      <c r="KFA34" s="251"/>
      <c r="KFB34" s="251"/>
      <c r="KFC34" s="251"/>
      <c r="KFD34" s="250"/>
      <c r="KFE34" s="251"/>
      <c r="KFF34" s="251"/>
      <c r="KFG34" s="251"/>
      <c r="KFH34" s="251"/>
      <c r="KFI34" s="250"/>
      <c r="KFJ34" s="251"/>
      <c r="KFK34" s="251"/>
      <c r="KFL34" s="251"/>
      <c r="KFM34" s="251"/>
      <c r="KFN34" s="250"/>
      <c r="KFO34" s="251"/>
      <c r="KFP34" s="251"/>
      <c r="KFQ34" s="251"/>
      <c r="KFR34" s="251"/>
      <c r="KFS34" s="250"/>
      <c r="KFT34" s="251"/>
      <c r="KFU34" s="251"/>
      <c r="KFV34" s="251"/>
      <c r="KFW34" s="251"/>
      <c r="KFX34" s="250"/>
      <c r="KFY34" s="251"/>
      <c r="KFZ34" s="251"/>
      <c r="KGA34" s="251"/>
      <c r="KGB34" s="251"/>
      <c r="KGC34" s="250"/>
      <c r="KGD34" s="251"/>
      <c r="KGE34" s="251"/>
      <c r="KGF34" s="251"/>
      <c r="KGG34" s="251"/>
      <c r="KGH34" s="250"/>
      <c r="KGI34" s="251"/>
      <c r="KGJ34" s="251"/>
      <c r="KGK34" s="251"/>
      <c r="KGL34" s="251"/>
      <c r="KGM34" s="250"/>
      <c r="KGN34" s="251"/>
      <c r="KGO34" s="251"/>
      <c r="KGP34" s="251"/>
      <c r="KGQ34" s="251"/>
      <c r="KGR34" s="250"/>
      <c r="KGS34" s="251"/>
      <c r="KGT34" s="251"/>
      <c r="KGU34" s="251"/>
      <c r="KGV34" s="251"/>
      <c r="KGW34" s="250"/>
      <c r="KGX34" s="251"/>
      <c r="KGY34" s="251"/>
      <c r="KGZ34" s="251"/>
      <c r="KHA34" s="251"/>
      <c r="KHB34" s="250"/>
      <c r="KHC34" s="251"/>
      <c r="KHD34" s="251"/>
      <c r="KHE34" s="251"/>
      <c r="KHF34" s="251"/>
      <c r="KHG34" s="250"/>
      <c r="KHH34" s="251"/>
      <c r="KHI34" s="251"/>
      <c r="KHJ34" s="251"/>
      <c r="KHK34" s="251"/>
      <c r="KHL34" s="250"/>
      <c r="KHM34" s="251"/>
      <c r="KHN34" s="251"/>
      <c r="KHO34" s="251"/>
      <c r="KHP34" s="251"/>
      <c r="KHQ34" s="250"/>
      <c r="KHR34" s="251"/>
      <c r="KHS34" s="251"/>
      <c r="KHT34" s="251"/>
      <c r="KHU34" s="251"/>
      <c r="KHV34" s="250"/>
      <c r="KHW34" s="251"/>
      <c r="KHX34" s="251"/>
      <c r="KHY34" s="251"/>
      <c r="KHZ34" s="251"/>
      <c r="KIA34" s="250"/>
      <c r="KIB34" s="251"/>
      <c r="KIC34" s="251"/>
      <c r="KID34" s="251"/>
      <c r="KIE34" s="251"/>
      <c r="KIF34" s="250"/>
      <c r="KIG34" s="251"/>
      <c r="KIH34" s="251"/>
      <c r="KII34" s="251"/>
      <c r="KIJ34" s="251"/>
      <c r="KIK34" s="250"/>
      <c r="KIL34" s="251"/>
      <c r="KIM34" s="251"/>
      <c r="KIN34" s="251"/>
      <c r="KIO34" s="251"/>
      <c r="KIP34" s="250"/>
      <c r="KIQ34" s="251"/>
      <c r="KIR34" s="251"/>
      <c r="KIS34" s="251"/>
      <c r="KIT34" s="251"/>
      <c r="KIU34" s="250"/>
      <c r="KIV34" s="251"/>
      <c r="KIW34" s="251"/>
      <c r="KIX34" s="251"/>
      <c r="KIY34" s="251"/>
      <c r="KIZ34" s="250"/>
      <c r="KJA34" s="251"/>
      <c r="KJB34" s="251"/>
      <c r="KJC34" s="251"/>
      <c r="KJD34" s="251"/>
      <c r="KJE34" s="250"/>
      <c r="KJF34" s="251"/>
      <c r="KJG34" s="251"/>
      <c r="KJH34" s="251"/>
      <c r="KJI34" s="251"/>
      <c r="KJJ34" s="250"/>
      <c r="KJK34" s="251"/>
      <c r="KJL34" s="251"/>
      <c r="KJM34" s="251"/>
      <c r="KJN34" s="251"/>
      <c r="KJO34" s="250"/>
      <c r="KJP34" s="251"/>
      <c r="KJQ34" s="251"/>
      <c r="KJR34" s="251"/>
      <c r="KJS34" s="251"/>
      <c r="KJT34" s="250"/>
      <c r="KJU34" s="251"/>
      <c r="KJV34" s="251"/>
      <c r="KJW34" s="251"/>
      <c r="KJX34" s="251"/>
      <c r="KJY34" s="250"/>
      <c r="KJZ34" s="251"/>
      <c r="KKA34" s="251"/>
      <c r="KKB34" s="251"/>
      <c r="KKC34" s="251"/>
      <c r="KKD34" s="250"/>
      <c r="KKE34" s="251"/>
      <c r="KKF34" s="251"/>
      <c r="KKG34" s="251"/>
      <c r="KKH34" s="251"/>
      <c r="KKI34" s="250"/>
      <c r="KKJ34" s="251"/>
      <c r="KKK34" s="251"/>
      <c r="KKL34" s="251"/>
      <c r="KKM34" s="251"/>
      <c r="KKN34" s="250"/>
      <c r="KKO34" s="251"/>
      <c r="KKP34" s="251"/>
      <c r="KKQ34" s="251"/>
      <c r="KKR34" s="251"/>
      <c r="KKS34" s="250"/>
      <c r="KKT34" s="251"/>
      <c r="KKU34" s="251"/>
      <c r="KKV34" s="251"/>
      <c r="KKW34" s="251"/>
      <c r="KKX34" s="250"/>
      <c r="KKY34" s="251"/>
      <c r="KKZ34" s="251"/>
      <c r="KLA34" s="251"/>
      <c r="KLB34" s="251"/>
      <c r="KLC34" s="250"/>
      <c r="KLD34" s="251"/>
      <c r="KLE34" s="251"/>
      <c r="KLF34" s="251"/>
      <c r="KLG34" s="251"/>
      <c r="KLH34" s="250"/>
      <c r="KLI34" s="251"/>
      <c r="KLJ34" s="251"/>
      <c r="KLK34" s="251"/>
      <c r="KLL34" s="251"/>
      <c r="KLM34" s="250"/>
      <c r="KLN34" s="251"/>
      <c r="KLO34" s="251"/>
      <c r="KLP34" s="251"/>
      <c r="KLQ34" s="251"/>
      <c r="KLR34" s="250"/>
      <c r="KLS34" s="251"/>
      <c r="KLT34" s="251"/>
      <c r="KLU34" s="251"/>
      <c r="KLV34" s="251"/>
      <c r="KLW34" s="250"/>
      <c r="KLX34" s="251"/>
      <c r="KLY34" s="251"/>
      <c r="KLZ34" s="251"/>
      <c r="KMA34" s="251"/>
      <c r="KMB34" s="250"/>
      <c r="KMC34" s="251"/>
      <c r="KMD34" s="251"/>
      <c r="KME34" s="251"/>
      <c r="KMF34" s="251"/>
      <c r="KMG34" s="250"/>
      <c r="KMH34" s="251"/>
      <c r="KMI34" s="251"/>
      <c r="KMJ34" s="251"/>
      <c r="KMK34" s="251"/>
      <c r="KML34" s="250"/>
      <c r="KMM34" s="251"/>
      <c r="KMN34" s="251"/>
      <c r="KMO34" s="251"/>
      <c r="KMP34" s="251"/>
      <c r="KMQ34" s="250"/>
      <c r="KMR34" s="251"/>
      <c r="KMS34" s="251"/>
      <c r="KMT34" s="251"/>
      <c r="KMU34" s="251"/>
      <c r="KMV34" s="250"/>
      <c r="KMW34" s="251"/>
      <c r="KMX34" s="251"/>
      <c r="KMY34" s="251"/>
      <c r="KMZ34" s="251"/>
      <c r="KNA34" s="250"/>
      <c r="KNB34" s="251"/>
      <c r="KNC34" s="251"/>
      <c r="KND34" s="251"/>
      <c r="KNE34" s="251"/>
      <c r="KNF34" s="250"/>
      <c r="KNG34" s="251"/>
      <c r="KNH34" s="251"/>
      <c r="KNI34" s="251"/>
      <c r="KNJ34" s="251"/>
      <c r="KNK34" s="250"/>
      <c r="KNL34" s="251"/>
      <c r="KNM34" s="251"/>
      <c r="KNN34" s="251"/>
      <c r="KNO34" s="251"/>
      <c r="KNP34" s="250"/>
      <c r="KNQ34" s="251"/>
      <c r="KNR34" s="251"/>
      <c r="KNS34" s="251"/>
      <c r="KNT34" s="251"/>
      <c r="KNU34" s="250"/>
      <c r="KNV34" s="251"/>
      <c r="KNW34" s="251"/>
      <c r="KNX34" s="251"/>
      <c r="KNY34" s="251"/>
      <c r="KNZ34" s="250"/>
      <c r="KOA34" s="251"/>
      <c r="KOB34" s="251"/>
      <c r="KOC34" s="251"/>
      <c r="KOD34" s="251"/>
      <c r="KOE34" s="250"/>
      <c r="KOF34" s="251"/>
      <c r="KOG34" s="251"/>
      <c r="KOH34" s="251"/>
      <c r="KOI34" s="251"/>
      <c r="KOJ34" s="250"/>
      <c r="KOK34" s="251"/>
      <c r="KOL34" s="251"/>
      <c r="KOM34" s="251"/>
      <c r="KON34" s="251"/>
      <c r="KOO34" s="250"/>
      <c r="KOP34" s="251"/>
      <c r="KOQ34" s="251"/>
      <c r="KOR34" s="251"/>
      <c r="KOS34" s="251"/>
      <c r="KOT34" s="250"/>
      <c r="KOU34" s="251"/>
      <c r="KOV34" s="251"/>
      <c r="KOW34" s="251"/>
      <c r="KOX34" s="251"/>
      <c r="KOY34" s="250"/>
      <c r="KOZ34" s="251"/>
      <c r="KPA34" s="251"/>
      <c r="KPB34" s="251"/>
      <c r="KPC34" s="251"/>
      <c r="KPD34" s="250"/>
      <c r="KPE34" s="251"/>
      <c r="KPF34" s="251"/>
      <c r="KPG34" s="251"/>
      <c r="KPH34" s="251"/>
      <c r="KPI34" s="250"/>
      <c r="KPJ34" s="251"/>
      <c r="KPK34" s="251"/>
      <c r="KPL34" s="251"/>
      <c r="KPM34" s="251"/>
      <c r="KPN34" s="250"/>
      <c r="KPO34" s="251"/>
      <c r="KPP34" s="251"/>
      <c r="KPQ34" s="251"/>
      <c r="KPR34" s="251"/>
      <c r="KPS34" s="250"/>
      <c r="KPT34" s="251"/>
      <c r="KPU34" s="251"/>
      <c r="KPV34" s="251"/>
      <c r="KPW34" s="251"/>
      <c r="KPX34" s="250"/>
      <c r="KPY34" s="251"/>
      <c r="KPZ34" s="251"/>
      <c r="KQA34" s="251"/>
      <c r="KQB34" s="251"/>
      <c r="KQC34" s="250"/>
      <c r="KQD34" s="251"/>
      <c r="KQE34" s="251"/>
      <c r="KQF34" s="251"/>
      <c r="KQG34" s="251"/>
      <c r="KQH34" s="250"/>
      <c r="KQI34" s="251"/>
      <c r="KQJ34" s="251"/>
      <c r="KQK34" s="251"/>
      <c r="KQL34" s="251"/>
      <c r="KQM34" s="250"/>
      <c r="KQN34" s="251"/>
      <c r="KQO34" s="251"/>
      <c r="KQP34" s="251"/>
      <c r="KQQ34" s="251"/>
      <c r="KQR34" s="250"/>
      <c r="KQS34" s="251"/>
      <c r="KQT34" s="251"/>
      <c r="KQU34" s="251"/>
      <c r="KQV34" s="251"/>
      <c r="KQW34" s="250"/>
      <c r="KQX34" s="251"/>
      <c r="KQY34" s="251"/>
      <c r="KQZ34" s="251"/>
      <c r="KRA34" s="251"/>
      <c r="KRB34" s="250"/>
      <c r="KRC34" s="251"/>
      <c r="KRD34" s="251"/>
      <c r="KRE34" s="251"/>
      <c r="KRF34" s="251"/>
      <c r="KRG34" s="250"/>
      <c r="KRH34" s="251"/>
      <c r="KRI34" s="251"/>
      <c r="KRJ34" s="251"/>
      <c r="KRK34" s="251"/>
      <c r="KRL34" s="250"/>
      <c r="KRM34" s="251"/>
      <c r="KRN34" s="251"/>
      <c r="KRO34" s="251"/>
      <c r="KRP34" s="251"/>
      <c r="KRQ34" s="250"/>
      <c r="KRR34" s="251"/>
      <c r="KRS34" s="251"/>
      <c r="KRT34" s="251"/>
      <c r="KRU34" s="251"/>
      <c r="KRV34" s="250"/>
      <c r="KRW34" s="251"/>
      <c r="KRX34" s="251"/>
      <c r="KRY34" s="251"/>
      <c r="KRZ34" s="251"/>
      <c r="KSA34" s="250"/>
      <c r="KSB34" s="251"/>
      <c r="KSC34" s="251"/>
      <c r="KSD34" s="251"/>
      <c r="KSE34" s="251"/>
      <c r="KSF34" s="250"/>
      <c r="KSG34" s="251"/>
      <c r="KSH34" s="251"/>
      <c r="KSI34" s="251"/>
      <c r="KSJ34" s="251"/>
      <c r="KSK34" s="250"/>
      <c r="KSL34" s="251"/>
      <c r="KSM34" s="251"/>
      <c r="KSN34" s="251"/>
      <c r="KSO34" s="251"/>
      <c r="KSP34" s="250"/>
      <c r="KSQ34" s="251"/>
      <c r="KSR34" s="251"/>
      <c r="KSS34" s="251"/>
      <c r="KST34" s="251"/>
      <c r="KSU34" s="250"/>
      <c r="KSV34" s="251"/>
      <c r="KSW34" s="251"/>
      <c r="KSX34" s="251"/>
      <c r="KSY34" s="251"/>
      <c r="KSZ34" s="250"/>
      <c r="KTA34" s="251"/>
      <c r="KTB34" s="251"/>
      <c r="KTC34" s="251"/>
      <c r="KTD34" s="251"/>
      <c r="KTE34" s="250"/>
      <c r="KTF34" s="251"/>
      <c r="KTG34" s="251"/>
      <c r="KTH34" s="251"/>
      <c r="KTI34" s="251"/>
      <c r="KTJ34" s="250"/>
      <c r="KTK34" s="251"/>
      <c r="KTL34" s="251"/>
      <c r="KTM34" s="251"/>
      <c r="KTN34" s="251"/>
      <c r="KTO34" s="250"/>
      <c r="KTP34" s="251"/>
      <c r="KTQ34" s="251"/>
      <c r="KTR34" s="251"/>
      <c r="KTS34" s="251"/>
      <c r="KTT34" s="250"/>
      <c r="KTU34" s="251"/>
      <c r="KTV34" s="251"/>
      <c r="KTW34" s="251"/>
      <c r="KTX34" s="251"/>
      <c r="KTY34" s="250"/>
      <c r="KTZ34" s="251"/>
      <c r="KUA34" s="251"/>
      <c r="KUB34" s="251"/>
      <c r="KUC34" s="251"/>
      <c r="KUD34" s="250"/>
      <c r="KUE34" s="251"/>
      <c r="KUF34" s="251"/>
      <c r="KUG34" s="251"/>
      <c r="KUH34" s="251"/>
      <c r="KUI34" s="250"/>
      <c r="KUJ34" s="251"/>
      <c r="KUK34" s="251"/>
      <c r="KUL34" s="251"/>
      <c r="KUM34" s="251"/>
      <c r="KUN34" s="250"/>
      <c r="KUO34" s="251"/>
      <c r="KUP34" s="251"/>
      <c r="KUQ34" s="251"/>
      <c r="KUR34" s="251"/>
      <c r="KUS34" s="250"/>
      <c r="KUT34" s="251"/>
      <c r="KUU34" s="251"/>
      <c r="KUV34" s="251"/>
      <c r="KUW34" s="251"/>
      <c r="KUX34" s="250"/>
      <c r="KUY34" s="251"/>
      <c r="KUZ34" s="251"/>
      <c r="KVA34" s="251"/>
      <c r="KVB34" s="251"/>
      <c r="KVC34" s="250"/>
      <c r="KVD34" s="251"/>
      <c r="KVE34" s="251"/>
      <c r="KVF34" s="251"/>
      <c r="KVG34" s="251"/>
      <c r="KVH34" s="250"/>
      <c r="KVI34" s="251"/>
      <c r="KVJ34" s="251"/>
      <c r="KVK34" s="251"/>
      <c r="KVL34" s="251"/>
      <c r="KVM34" s="250"/>
      <c r="KVN34" s="251"/>
      <c r="KVO34" s="251"/>
      <c r="KVP34" s="251"/>
      <c r="KVQ34" s="251"/>
      <c r="KVR34" s="250"/>
      <c r="KVS34" s="251"/>
      <c r="KVT34" s="251"/>
      <c r="KVU34" s="251"/>
      <c r="KVV34" s="251"/>
      <c r="KVW34" s="250"/>
      <c r="KVX34" s="251"/>
      <c r="KVY34" s="251"/>
      <c r="KVZ34" s="251"/>
      <c r="KWA34" s="251"/>
      <c r="KWB34" s="250"/>
      <c r="KWC34" s="251"/>
      <c r="KWD34" s="251"/>
      <c r="KWE34" s="251"/>
      <c r="KWF34" s="251"/>
      <c r="KWG34" s="250"/>
      <c r="KWH34" s="251"/>
      <c r="KWI34" s="251"/>
      <c r="KWJ34" s="251"/>
      <c r="KWK34" s="251"/>
      <c r="KWL34" s="250"/>
      <c r="KWM34" s="251"/>
      <c r="KWN34" s="251"/>
      <c r="KWO34" s="251"/>
      <c r="KWP34" s="251"/>
      <c r="KWQ34" s="250"/>
      <c r="KWR34" s="251"/>
      <c r="KWS34" s="251"/>
      <c r="KWT34" s="251"/>
      <c r="KWU34" s="251"/>
      <c r="KWV34" s="250"/>
      <c r="KWW34" s="251"/>
      <c r="KWX34" s="251"/>
      <c r="KWY34" s="251"/>
      <c r="KWZ34" s="251"/>
      <c r="KXA34" s="250"/>
      <c r="KXB34" s="251"/>
      <c r="KXC34" s="251"/>
      <c r="KXD34" s="251"/>
      <c r="KXE34" s="251"/>
      <c r="KXF34" s="250"/>
      <c r="KXG34" s="251"/>
      <c r="KXH34" s="251"/>
      <c r="KXI34" s="251"/>
      <c r="KXJ34" s="251"/>
      <c r="KXK34" s="250"/>
      <c r="KXL34" s="251"/>
      <c r="KXM34" s="251"/>
      <c r="KXN34" s="251"/>
      <c r="KXO34" s="251"/>
      <c r="KXP34" s="250"/>
      <c r="KXQ34" s="251"/>
      <c r="KXR34" s="251"/>
      <c r="KXS34" s="251"/>
      <c r="KXT34" s="251"/>
      <c r="KXU34" s="250"/>
      <c r="KXV34" s="251"/>
      <c r="KXW34" s="251"/>
      <c r="KXX34" s="251"/>
      <c r="KXY34" s="251"/>
      <c r="KXZ34" s="250"/>
      <c r="KYA34" s="251"/>
      <c r="KYB34" s="251"/>
      <c r="KYC34" s="251"/>
      <c r="KYD34" s="251"/>
      <c r="KYE34" s="250"/>
      <c r="KYF34" s="251"/>
      <c r="KYG34" s="251"/>
      <c r="KYH34" s="251"/>
      <c r="KYI34" s="251"/>
      <c r="KYJ34" s="250"/>
      <c r="KYK34" s="251"/>
      <c r="KYL34" s="251"/>
      <c r="KYM34" s="251"/>
      <c r="KYN34" s="251"/>
      <c r="KYO34" s="250"/>
      <c r="KYP34" s="251"/>
      <c r="KYQ34" s="251"/>
      <c r="KYR34" s="251"/>
      <c r="KYS34" s="251"/>
      <c r="KYT34" s="250"/>
      <c r="KYU34" s="251"/>
      <c r="KYV34" s="251"/>
      <c r="KYW34" s="251"/>
      <c r="KYX34" s="251"/>
      <c r="KYY34" s="250"/>
      <c r="KYZ34" s="251"/>
      <c r="KZA34" s="251"/>
      <c r="KZB34" s="251"/>
      <c r="KZC34" s="251"/>
      <c r="KZD34" s="250"/>
      <c r="KZE34" s="251"/>
      <c r="KZF34" s="251"/>
      <c r="KZG34" s="251"/>
      <c r="KZH34" s="251"/>
      <c r="KZI34" s="250"/>
      <c r="KZJ34" s="251"/>
      <c r="KZK34" s="251"/>
      <c r="KZL34" s="251"/>
      <c r="KZM34" s="251"/>
      <c r="KZN34" s="250"/>
      <c r="KZO34" s="251"/>
      <c r="KZP34" s="251"/>
      <c r="KZQ34" s="251"/>
      <c r="KZR34" s="251"/>
      <c r="KZS34" s="250"/>
      <c r="KZT34" s="251"/>
      <c r="KZU34" s="251"/>
      <c r="KZV34" s="251"/>
      <c r="KZW34" s="251"/>
      <c r="KZX34" s="250"/>
      <c r="KZY34" s="251"/>
      <c r="KZZ34" s="251"/>
      <c r="LAA34" s="251"/>
      <c r="LAB34" s="251"/>
      <c r="LAC34" s="250"/>
      <c r="LAD34" s="251"/>
      <c r="LAE34" s="251"/>
      <c r="LAF34" s="251"/>
      <c r="LAG34" s="251"/>
      <c r="LAH34" s="250"/>
      <c r="LAI34" s="251"/>
      <c r="LAJ34" s="251"/>
      <c r="LAK34" s="251"/>
      <c r="LAL34" s="251"/>
      <c r="LAM34" s="250"/>
      <c r="LAN34" s="251"/>
      <c r="LAO34" s="251"/>
      <c r="LAP34" s="251"/>
      <c r="LAQ34" s="251"/>
      <c r="LAR34" s="250"/>
      <c r="LAS34" s="251"/>
      <c r="LAT34" s="251"/>
      <c r="LAU34" s="251"/>
      <c r="LAV34" s="251"/>
      <c r="LAW34" s="250"/>
      <c r="LAX34" s="251"/>
      <c r="LAY34" s="251"/>
      <c r="LAZ34" s="251"/>
      <c r="LBA34" s="251"/>
      <c r="LBB34" s="250"/>
      <c r="LBC34" s="251"/>
      <c r="LBD34" s="251"/>
      <c r="LBE34" s="251"/>
      <c r="LBF34" s="251"/>
      <c r="LBG34" s="250"/>
      <c r="LBH34" s="251"/>
      <c r="LBI34" s="251"/>
      <c r="LBJ34" s="251"/>
      <c r="LBK34" s="251"/>
      <c r="LBL34" s="250"/>
      <c r="LBM34" s="251"/>
      <c r="LBN34" s="251"/>
      <c r="LBO34" s="251"/>
      <c r="LBP34" s="251"/>
      <c r="LBQ34" s="250"/>
      <c r="LBR34" s="251"/>
      <c r="LBS34" s="251"/>
      <c r="LBT34" s="251"/>
      <c r="LBU34" s="251"/>
      <c r="LBV34" s="250"/>
      <c r="LBW34" s="251"/>
      <c r="LBX34" s="251"/>
      <c r="LBY34" s="251"/>
      <c r="LBZ34" s="251"/>
      <c r="LCA34" s="250"/>
      <c r="LCB34" s="251"/>
      <c r="LCC34" s="251"/>
      <c r="LCD34" s="251"/>
      <c r="LCE34" s="251"/>
      <c r="LCF34" s="250"/>
      <c r="LCG34" s="251"/>
      <c r="LCH34" s="251"/>
      <c r="LCI34" s="251"/>
      <c r="LCJ34" s="251"/>
      <c r="LCK34" s="250"/>
      <c r="LCL34" s="251"/>
      <c r="LCM34" s="251"/>
      <c r="LCN34" s="251"/>
      <c r="LCO34" s="251"/>
      <c r="LCP34" s="250"/>
      <c r="LCQ34" s="251"/>
      <c r="LCR34" s="251"/>
      <c r="LCS34" s="251"/>
      <c r="LCT34" s="251"/>
      <c r="LCU34" s="250"/>
      <c r="LCV34" s="251"/>
      <c r="LCW34" s="251"/>
      <c r="LCX34" s="251"/>
      <c r="LCY34" s="251"/>
      <c r="LCZ34" s="250"/>
      <c r="LDA34" s="251"/>
      <c r="LDB34" s="251"/>
      <c r="LDC34" s="251"/>
      <c r="LDD34" s="251"/>
      <c r="LDE34" s="250"/>
      <c r="LDF34" s="251"/>
      <c r="LDG34" s="251"/>
      <c r="LDH34" s="251"/>
      <c r="LDI34" s="251"/>
      <c r="LDJ34" s="250"/>
      <c r="LDK34" s="251"/>
      <c r="LDL34" s="251"/>
      <c r="LDM34" s="251"/>
      <c r="LDN34" s="251"/>
      <c r="LDO34" s="250"/>
      <c r="LDP34" s="251"/>
      <c r="LDQ34" s="251"/>
      <c r="LDR34" s="251"/>
      <c r="LDS34" s="251"/>
      <c r="LDT34" s="250"/>
      <c r="LDU34" s="251"/>
      <c r="LDV34" s="251"/>
      <c r="LDW34" s="251"/>
      <c r="LDX34" s="251"/>
      <c r="LDY34" s="250"/>
      <c r="LDZ34" s="251"/>
      <c r="LEA34" s="251"/>
      <c r="LEB34" s="251"/>
      <c r="LEC34" s="251"/>
      <c r="LED34" s="250"/>
      <c r="LEE34" s="251"/>
      <c r="LEF34" s="251"/>
      <c r="LEG34" s="251"/>
      <c r="LEH34" s="251"/>
      <c r="LEI34" s="250"/>
      <c r="LEJ34" s="251"/>
      <c r="LEK34" s="251"/>
      <c r="LEL34" s="251"/>
      <c r="LEM34" s="251"/>
      <c r="LEN34" s="250"/>
      <c r="LEO34" s="251"/>
      <c r="LEP34" s="251"/>
      <c r="LEQ34" s="251"/>
      <c r="LER34" s="251"/>
      <c r="LES34" s="250"/>
      <c r="LET34" s="251"/>
      <c r="LEU34" s="251"/>
      <c r="LEV34" s="251"/>
      <c r="LEW34" s="251"/>
      <c r="LEX34" s="250"/>
      <c r="LEY34" s="251"/>
      <c r="LEZ34" s="251"/>
      <c r="LFA34" s="251"/>
      <c r="LFB34" s="251"/>
      <c r="LFC34" s="250"/>
      <c r="LFD34" s="251"/>
      <c r="LFE34" s="251"/>
      <c r="LFF34" s="251"/>
      <c r="LFG34" s="251"/>
      <c r="LFH34" s="250"/>
      <c r="LFI34" s="251"/>
      <c r="LFJ34" s="251"/>
      <c r="LFK34" s="251"/>
      <c r="LFL34" s="251"/>
      <c r="LFM34" s="250"/>
      <c r="LFN34" s="251"/>
      <c r="LFO34" s="251"/>
      <c r="LFP34" s="251"/>
      <c r="LFQ34" s="251"/>
      <c r="LFR34" s="250"/>
      <c r="LFS34" s="251"/>
      <c r="LFT34" s="251"/>
      <c r="LFU34" s="251"/>
      <c r="LFV34" s="251"/>
      <c r="LFW34" s="250"/>
      <c r="LFX34" s="251"/>
      <c r="LFY34" s="251"/>
      <c r="LFZ34" s="251"/>
      <c r="LGA34" s="251"/>
      <c r="LGB34" s="250"/>
      <c r="LGC34" s="251"/>
      <c r="LGD34" s="251"/>
      <c r="LGE34" s="251"/>
      <c r="LGF34" s="251"/>
      <c r="LGG34" s="250"/>
      <c r="LGH34" s="251"/>
      <c r="LGI34" s="251"/>
      <c r="LGJ34" s="251"/>
      <c r="LGK34" s="251"/>
      <c r="LGL34" s="250"/>
      <c r="LGM34" s="251"/>
      <c r="LGN34" s="251"/>
      <c r="LGO34" s="251"/>
      <c r="LGP34" s="251"/>
      <c r="LGQ34" s="250"/>
      <c r="LGR34" s="251"/>
      <c r="LGS34" s="251"/>
      <c r="LGT34" s="251"/>
      <c r="LGU34" s="251"/>
      <c r="LGV34" s="250"/>
      <c r="LGW34" s="251"/>
      <c r="LGX34" s="251"/>
      <c r="LGY34" s="251"/>
      <c r="LGZ34" s="251"/>
      <c r="LHA34" s="250"/>
      <c r="LHB34" s="251"/>
      <c r="LHC34" s="251"/>
      <c r="LHD34" s="251"/>
      <c r="LHE34" s="251"/>
      <c r="LHF34" s="250"/>
      <c r="LHG34" s="251"/>
      <c r="LHH34" s="251"/>
      <c r="LHI34" s="251"/>
      <c r="LHJ34" s="251"/>
      <c r="LHK34" s="250"/>
      <c r="LHL34" s="251"/>
      <c r="LHM34" s="251"/>
      <c r="LHN34" s="251"/>
      <c r="LHO34" s="251"/>
      <c r="LHP34" s="250"/>
      <c r="LHQ34" s="251"/>
      <c r="LHR34" s="251"/>
      <c r="LHS34" s="251"/>
      <c r="LHT34" s="251"/>
      <c r="LHU34" s="250"/>
      <c r="LHV34" s="251"/>
      <c r="LHW34" s="251"/>
      <c r="LHX34" s="251"/>
      <c r="LHY34" s="251"/>
      <c r="LHZ34" s="250"/>
      <c r="LIA34" s="251"/>
      <c r="LIB34" s="251"/>
      <c r="LIC34" s="251"/>
      <c r="LID34" s="251"/>
      <c r="LIE34" s="250"/>
      <c r="LIF34" s="251"/>
      <c r="LIG34" s="251"/>
      <c r="LIH34" s="251"/>
      <c r="LII34" s="251"/>
      <c r="LIJ34" s="250"/>
      <c r="LIK34" s="251"/>
      <c r="LIL34" s="251"/>
      <c r="LIM34" s="251"/>
      <c r="LIN34" s="251"/>
      <c r="LIO34" s="250"/>
      <c r="LIP34" s="251"/>
      <c r="LIQ34" s="251"/>
      <c r="LIR34" s="251"/>
      <c r="LIS34" s="251"/>
      <c r="LIT34" s="250"/>
      <c r="LIU34" s="251"/>
      <c r="LIV34" s="251"/>
      <c r="LIW34" s="251"/>
      <c r="LIX34" s="251"/>
      <c r="LIY34" s="250"/>
      <c r="LIZ34" s="251"/>
      <c r="LJA34" s="251"/>
      <c r="LJB34" s="251"/>
      <c r="LJC34" s="251"/>
      <c r="LJD34" s="250"/>
      <c r="LJE34" s="251"/>
      <c r="LJF34" s="251"/>
      <c r="LJG34" s="251"/>
      <c r="LJH34" s="251"/>
      <c r="LJI34" s="250"/>
      <c r="LJJ34" s="251"/>
      <c r="LJK34" s="251"/>
      <c r="LJL34" s="251"/>
      <c r="LJM34" s="251"/>
      <c r="LJN34" s="250"/>
      <c r="LJO34" s="251"/>
      <c r="LJP34" s="251"/>
      <c r="LJQ34" s="251"/>
      <c r="LJR34" s="251"/>
      <c r="LJS34" s="250"/>
      <c r="LJT34" s="251"/>
      <c r="LJU34" s="251"/>
      <c r="LJV34" s="251"/>
      <c r="LJW34" s="251"/>
      <c r="LJX34" s="250"/>
      <c r="LJY34" s="251"/>
      <c r="LJZ34" s="251"/>
      <c r="LKA34" s="251"/>
      <c r="LKB34" s="251"/>
      <c r="LKC34" s="250"/>
      <c r="LKD34" s="251"/>
      <c r="LKE34" s="251"/>
      <c r="LKF34" s="251"/>
      <c r="LKG34" s="251"/>
      <c r="LKH34" s="250"/>
      <c r="LKI34" s="251"/>
      <c r="LKJ34" s="251"/>
      <c r="LKK34" s="251"/>
      <c r="LKL34" s="251"/>
      <c r="LKM34" s="250"/>
      <c r="LKN34" s="251"/>
      <c r="LKO34" s="251"/>
      <c r="LKP34" s="251"/>
      <c r="LKQ34" s="251"/>
      <c r="LKR34" s="250"/>
      <c r="LKS34" s="251"/>
      <c r="LKT34" s="251"/>
      <c r="LKU34" s="251"/>
      <c r="LKV34" s="251"/>
      <c r="LKW34" s="250"/>
      <c r="LKX34" s="251"/>
      <c r="LKY34" s="251"/>
      <c r="LKZ34" s="251"/>
      <c r="LLA34" s="251"/>
      <c r="LLB34" s="250"/>
      <c r="LLC34" s="251"/>
      <c r="LLD34" s="251"/>
      <c r="LLE34" s="251"/>
      <c r="LLF34" s="251"/>
      <c r="LLG34" s="250"/>
      <c r="LLH34" s="251"/>
      <c r="LLI34" s="251"/>
      <c r="LLJ34" s="251"/>
      <c r="LLK34" s="251"/>
      <c r="LLL34" s="250"/>
      <c r="LLM34" s="251"/>
      <c r="LLN34" s="251"/>
      <c r="LLO34" s="251"/>
      <c r="LLP34" s="251"/>
      <c r="LLQ34" s="250"/>
      <c r="LLR34" s="251"/>
      <c r="LLS34" s="251"/>
      <c r="LLT34" s="251"/>
      <c r="LLU34" s="251"/>
      <c r="LLV34" s="250"/>
      <c r="LLW34" s="251"/>
      <c r="LLX34" s="251"/>
      <c r="LLY34" s="251"/>
      <c r="LLZ34" s="251"/>
      <c r="LMA34" s="250"/>
      <c r="LMB34" s="251"/>
      <c r="LMC34" s="251"/>
      <c r="LMD34" s="251"/>
      <c r="LME34" s="251"/>
      <c r="LMF34" s="250"/>
      <c r="LMG34" s="251"/>
      <c r="LMH34" s="251"/>
      <c r="LMI34" s="251"/>
      <c r="LMJ34" s="251"/>
      <c r="LMK34" s="250"/>
      <c r="LML34" s="251"/>
      <c r="LMM34" s="251"/>
      <c r="LMN34" s="251"/>
      <c r="LMO34" s="251"/>
      <c r="LMP34" s="250"/>
      <c r="LMQ34" s="251"/>
      <c r="LMR34" s="251"/>
      <c r="LMS34" s="251"/>
      <c r="LMT34" s="251"/>
      <c r="LMU34" s="250"/>
      <c r="LMV34" s="251"/>
      <c r="LMW34" s="251"/>
      <c r="LMX34" s="251"/>
      <c r="LMY34" s="251"/>
      <c r="LMZ34" s="250"/>
      <c r="LNA34" s="251"/>
      <c r="LNB34" s="251"/>
      <c r="LNC34" s="251"/>
      <c r="LND34" s="251"/>
      <c r="LNE34" s="250"/>
      <c r="LNF34" s="251"/>
      <c r="LNG34" s="251"/>
      <c r="LNH34" s="251"/>
      <c r="LNI34" s="251"/>
      <c r="LNJ34" s="250"/>
      <c r="LNK34" s="251"/>
      <c r="LNL34" s="251"/>
      <c r="LNM34" s="251"/>
      <c r="LNN34" s="251"/>
      <c r="LNO34" s="250"/>
      <c r="LNP34" s="251"/>
      <c r="LNQ34" s="251"/>
      <c r="LNR34" s="251"/>
      <c r="LNS34" s="251"/>
      <c r="LNT34" s="250"/>
      <c r="LNU34" s="251"/>
      <c r="LNV34" s="251"/>
      <c r="LNW34" s="251"/>
      <c r="LNX34" s="251"/>
      <c r="LNY34" s="250"/>
      <c r="LNZ34" s="251"/>
      <c r="LOA34" s="251"/>
      <c r="LOB34" s="251"/>
      <c r="LOC34" s="251"/>
      <c r="LOD34" s="250"/>
      <c r="LOE34" s="251"/>
      <c r="LOF34" s="251"/>
      <c r="LOG34" s="251"/>
      <c r="LOH34" s="251"/>
      <c r="LOI34" s="250"/>
      <c r="LOJ34" s="251"/>
      <c r="LOK34" s="251"/>
      <c r="LOL34" s="251"/>
      <c r="LOM34" s="251"/>
      <c r="LON34" s="250"/>
      <c r="LOO34" s="251"/>
      <c r="LOP34" s="251"/>
      <c r="LOQ34" s="251"/>
      <c r="LOR34" s="251"/>
      <c r="LOS34" s="250"/>
      <c r="LOT34" s="251"/>
      <c r="LOU34" s="251"/>
      <c r="LOV34" s="251"/>
      <c r="LOW34" s="251"/>
      <c r="LOX34" s="250"/>
      <c r="LOY34" s="251"/>
      <c r="LOZ34" s="251"/>
      <c r="LPA34" s="251"/>
      <c r="LPB34" s="251"/>
      <c r="LPC34" s="250"/>
      <c r="LPD34" s="251"/>
      <c r="LPE34" s="251"/>
      <c r="LPF34" s="251"/>
      <c r="LPG34" s="251"/>
      <c r="LPH34" s="250"/>
      <c r="LPI34" s="251"/>
      <c r="LPJ34" s="251"/>
      <c r="LPK34" s="251"/>
      <c r="LPL34" s="251"/>
      <c r="LPM34" s="250"/>
      <c r="LPN34" s="251"/>
      <c r="LPO34" s="251"/>
      <c r="LPP34" s="251"/>
      <c r="LPQ34" s="251"/>
      <c r="LPR34" s="250"/>
      <c r="LPS34" s="251"/>
      <c r="LPT34" s="251"/>
      <c r="LPU34" s="251"/>
      <c r="LPV34" s="251"/>
      <c r="LPW34" s="250"/>
      <c r="LPX34" s="251"/>
      <c r="LPY34" s="251"/>
      <c r="LPZ34" s="251"/>
      <c r="LQA34" s="251"/>
      <c r="LQB34" s="250"/>
      <c r="LQC34" s="251"/>
      <c r="LQD34" s="251"/>
      <c r="LQE34" s="251"/>
      <c r="LQF34" s="251"/>
      <c r="LQG34" s="250"/>
      <c r="LQH34" s="251"/>
      <c r="LQI34" s="251"/>
      <c r="LQJ34" s="251"/>
      <c r="LQK34" s="251"/>
      <c r="LQL34" s="250"/>
      <c r="LQM34" s="251"/>
      <c r="LQN34" s="251"/>
      <c r="LQO34" s="251"/>
      <c r="LQP34" s="251"/>
      <c r="LQQ34" s="250"/>
      <c r="LQR34" s="251"/>
      <c r="LQS34" s="251"/>
      <c r="LQT34" s="251"/>
      <c r="LQU34" s="251"/>
      <c r="LQV34" s="250"/>
      <c r="LQW34" s="251"/>
      <c r="LQX34" s="251"/>
      <c r="LQY34" s="251"/>
      <c r="LQZ34" s="251"/>
      <c r="LRA34" s="250"/>
      <c r="LRB34" s="251"/>
      <c r="LRC34" s="251"/>
      <c r="LRD34" s="251"/>
      <c r="LRE34" s="251"/>
      <c r="LRF34" s="250"/>
      <c r="LRG34" s="251"/>
      <c r="LRH34" s="251"/>
      <c r="LRI34" s="251"/>
      <c r="LRJ34" s="251"/>
      <c r="LRK34" s="250"/>
      <c r="LRL34" s="251"/>
      <c r="LRM34" s="251"/>
      <c r="LRN34" s="251"/>
      <c r="LRO34" s="251"/>
      <c r="LRP34" s="250"/>
      <c r="LRQ34" s="251"/>
      <c r="LRR34" s="251"/>
      <c r="LRS34" s="251"/>
      <c r="LRT34" s="251"/>
      <c r="LRU34" s="250"/>
      <c r="LRV34" s="251"/>
      <c r="LRW34" s="251"/>
      <c r="LRX34" s="251"/>
      <c r="LRY34" s="251"/>
      <c r="LRZ34" s="250"/>
      <c r="LSA34" s="251"/>
      <c r="LSB34" s="251"/>
      <c r="LSC34" s="251"/>
      <c r="LSD34" s="251"/>
      <c r="LSE34" s="250"/>
      <c r="LSF34" s="251"/>
      <c r="LSG34" s="251"/>
      <c r="LSH34" s="251"/>
      <c r="LSI34" s="251"/>
      <c r="LSJ34" s="250"/>
      <c r="LSK34" s="251"/>
      <c r="LSL34" s="251"/>
      <c r="LSM34" s="251"/>
      <c r="LSN34" s="251"/>
      <c r="LSO34" s="250"/>
      <c r="LSP34" s="251"/>
      <c r="LSQ34" s="251"/>
      <c r="LSR34" s="251"/>
      <c r="LSS34" s="251"/>
      <c r="LST34" s="250"/>
      <c r="LSU34" s="251"/>
      <c r="LSV34" s="251"/>
      <c r="LSW34" s="251"/>
      <c r="LSX34" s="251"/>
      <c r="LSY34" s="250"/>
      <c r="LSZ34" s="251"/>
      <c r="LTA34" s="251"/>
      <c r="LTB34" s="251"/>
      <c r="LTC34" s="251"/>
      <c r="LTD34" s="250"/>
      <c r="LTE34" s="251"/>
      <c r="LTF34" s="251"/>
      <c r="LTG34" s="251"/>
      <c r="LTH34" s="251"/>
      <c r="LTI34" s="250"/>
      <c r="LTJ34" s="251"/>
      <c r="LTK34" s="251"/>
      <c r="LTL34" s="251"/>
      <c r="LTM34" s="251"/>
      <c r="LTN34" s="250"/>
      <c r="LTO34" s="251"/>
      <c r="LTP34" s="251"/>
      <c r="LTQ34" s="251"/>
      <c r="LTR34" s="251"/>
      <c r="LTS34" s="250"/>
      <c r="LTT34" s="251"/>
      <c r="LTU34" s="251"/>
      <c r="LTV34" s="251"/>
      <c r="LTW34" s="251"/>
      <c r="LTX34" s="250"/>
      <c r="LTY34" s="251"/>
      <c r="LTZ34" s="251"/>
      <c r="LUA34" s="251"/>
      <c r="LUB34" s="251"/>
      <c r="LUC34" s="250"/>
      <c r="LUD34" s="251"/>
      <c r="LUE34" s="251"/>
      <c r="LUF34" s="251"/>
      <c r="LUG34" s="251"/>
      <c r="LUH34" s="250"/>
      <c r="LUI34" s="251"/>
      <c r="LUJ34" s="251"/>
      <c r="LUK34" s="251"/>
      <c r="LUL34" s="251"/>
      <c r="LUM34" s="250"/>
      <c r="LUN34" s="251"/>
      <c r="LUO34" s="251"/>
      <c r="LUP34" s="251"/>
      <c r="LUQ34" s="251"/>
      <c r="LUR34" s="250"/>
      <c r="LUS34" s="251"/>
      <c r="LUT34" s="251"/>
      <c r="LUU34" s="251"/>
      <c r="LUV34" s="251"/>
      <c r="LUW34" s="250"/>
      <c r="LUX34" s="251"/>
      <c r="LUY34" s="251"/>
      <c r="LUZ34" s="251"/>
      <c r="LVA34" s="251"/>
      <c r="LVB34" s="250"/>
      <c r="LVC34" s="251"/>
      <c r="LVD34" s="251"/>
      <c r="LVE34" s="251"/>
      <c r="LVF34" s="251"/>
      <c r="LVG34" s="250"/>
      <c r="LVH34" s="251"/>
      <c r="LVI34" s="251"/>
      <c r="LVJ34" s="251"/>
      <c r="LVK34" s="251"/>
      <c r="LVL34" s="250"/>
      <c r="LVM34" s="251"/>
      <c r="LVN34" s="251"/>
      <c r="LVO34" s="251"/>
      <c r="LVP34" s="251"/>
      <c r="LVQ34" s="250"/>
      <c r="LVR34" s="251"/>
      <c r="LVS34" s="251"/>
      <c r="LVT34" s="251"/>
      <c r="LVU34" s="251"/>
      <c r="LVV34" s="250"/>
      <c r="LVW34" s="251"/>
      <c r="LVX34" s="251"/>
      <c r="LVY34" s="251"/>
      <c r="LVZ34" s="251"/>
      <c r="LWA34" s="250"/>
      <c r="LWB34" s="251"/>
      <c r="LWC34" s="251"/>
      <c r="LWD34" s="251"/>
      <c r="LWE34" s="251"/>
      <c r="LWF34" s="250"/>
      <c r="LWG34" s="251"/>
      <c r="LWH34" s="251"/>
      <c r="LWI34" s="251"/>
      <c r="LWJ34" s="251"/>
      <c r="LWK34" s="250"/>
      <c r="LWL34" s="251"/>
      <c r="LWM34" s="251"/>
      <c r="LWN34" s="251"/>
      <c r="LWO34" s="251"/>
      <c r="LWP34" s="250"/>
      <c r="LWQ34" s="251"/>
      <c r="LWR34" s="251"/>
      <c r="LWS34" s="251"/>
      <c r="LWT34" s="251"/>
      <c r="LWU34" s="250"/>
      <c r="LWV34" s="251"/>
      <c r="LWW34" s="251"/>
      <c r="LWX34" s="251"/>
      <c r="LWY34" s="251"/>
      <c r="LWZ34" s="250"/>
      <c r="LXA34" s="251"/>
      <c r="LXB34" s="251"/>
      <c r="LXC34" s="251"/>
      <c r="LXD34" s="251"/>
      <c r="LXE34" s="250"/>
      <c r="LXF34" s="251"/>
      <c r="LXG34" s="251"/>
      <c r="LXH34" s="251"/>
      <c r="LXI34" s="251"/>
      <c r="LXJ34" s="250"/>
      <c r="LXK34" s="251"/>
      <c r="LXL34" s="251"/>
      <c r="LXM34" s="251"/>
      <c r="LXN34" s="251"/>
      <c r="LXO34" s="250"/>
      <c r="LXP34" s="251"/>
      <c r="LXQ34" s="251"/>
      <c r="LXR34" s="251"/>
      <c r="LXS34" s="251"/>
      <c r="LXT34" s="250"/>
      <c r="LXU34" s="251"/>
      <c r="LXV34" s="251"/>
      <c r="LXW34" s="251"/>
      <c r="LXX34" s="251"/>
      <c r="LXY34" s="250"/>
      <c r="LXZ34" s="251"/>
      <c r="LYA34" s="251"/>
      <c r="LYB34" s="251"/>
      <c r="LYC34" s="251"/>
      <c r="LYD34" s="250"/>
      <c r="LYE34" s="251"/>
      <c r="LYF34" s="251"/>
      <c r="LYG34" s="251"/>
      <c r="LYH34" s="251"/>
      <c r="LYI34" s="250"/>
      <c r="LYJ34" s="251"/>
      <c r="LYK34" s="251"/>
      <c r="LYL34" s="251"/>
      <c r="LYM34" s="251"/>
      <c r="LYN34" s="250"/>
      <c r="LYO34" s="251"/>
      <c r="LYP34" s="251"/>
      <c r="LYQ34" s="251"/>
      <c r="LYR34" s="251"/>
      <c r="LYS34" s="250"/>
      <c r="LYT34" s="251"/>
      <c r="LYU34" s="251"/>
      <c r="LYV34" s="251"/>
      <c r="LYW34" s="251"/>
      <c r="LYX34" s="250"/>
      <c r="LYY34" s="251"/>
      <c r="LYZ34" s="251"/>
      <c r="LZA34" s="251"/>
      <c r="LZB34" s="251"/>
      <c r="LZC34" s="250"/>
      <c r="LZD34" s="251"/>
      <c r="LZE34" s="251"/>
      <c r="LZF34" s="251"/>
      <c r="LZG34" s="251"/>
      <c r="LZH34" s="250"/>
      <c r="LZI34" s="251"/>
      <c r="LZJ34" s="251"/>
      <c r="LZK34" s="251"/>
      <c r="LZL34" s="251"/>
      <c r="LZM34" s="250"/>
      <c r="LZN34" s="251"/>
      <c r="LZO34" s="251"/>
      <c r="LZP34" s="251"/>
      <c r="LZQ34" s="251"/>
      <c r="LZR34" s="250"/>
      <c r="LZS34" s="251"/>
      <c r="LZT34" s="251"/>
      <c r="LZU34" s="251"/>
      <c r="LZV34" s="251"/>
      <c r="LZW34" s="250"/>
      <c r="LZX34" s="251"/>
      <c r="LZY34" s="251"/>
      <c r="LZZ34" s="251"/>
      <c r="MAA34" s="251"/>
      <c r="MAB34" s="250"/>
      <c r="MAC34" s="251"/>
      <c r="MAD34" s="251"/>
      <c r="MAE34" s="251"/>
      <c r="MAF34" s="251"/>
      <c r="MAG34" s="250"/>
      <c r="MAH34" s="251"/>
      <c r="MAI34" s="251"/>
      <c r="MAJ34" s="251"/>
      <c r="MAK34" s="251"/>
      <c r="MAL34" s="250"/>
      <c r="MAM34" s="251"/>
      <c r="MAN34" s="251"/>
      <c r="MAO34" s="251"/>
      <c r="MAP34" s="251"/>
      <c r="MAQ34" s="250"/>
      <c r="MAR34" s="251"/>
      <c r="MAS34" s="251"/>
      <c r="MAT34" s="251"/>
      <c r="MAU34" s="251"/>
      <c r="MAV34" s="250"/>
      <c r="MAW34" s="251"/>
      <c r="MAX34" s="251"/>
      <c r="MAY34" s="251"/>
      <c r="MAZ34" s="251"/>
      <c r="MBA34" s="250"/>
      <c r="MBB34" s="251"/>
      <c r="MBC34" s="251"/>
      <c r="MBD34" s="251"/>
      <c r="MBE34" s="251"/>
      <c r="MBF34" s="250"/>
      <c r="MBG34" s="251"/>
      <c r="MBH34" s="251"/>
      <c r="MBI34" s="251"/>
      <c r="MBJ34" s="251"/>
      <c r="MBK34" s="250"/>
      <c r="MBL34" s="251"/>
      <c r="MBM34" s="251"/>
      <c r="MBN34" s="251"/>
      <c r="MBO34" s="251"/>
      <c r="MBP34" s="250"/>
      <c r="MBQ34" s="251"/>
      <c r="MBR34" s="251"/>
      <c r="MBS34" s="251"/>
      <c r="MBT34" s="251"/>
      <c r="MBU34" s="250"/>
      <c r="MBV34" s="251"/>
      <c r="MBW34" s="251"/>
      <c r="MBX34" s="251"/>
      <c r="MBY34" s="251"/>
      <c r="MBZ34" s="250"/>
      <c r="MCA34" s="251"/>
      <c r="MCB34" s="251"/>
      <c r="MCC34" s="251"/>
      <c r="MCD34" s="251"/>
      <c r="MCE34" s="250"/>
      <c r="MCF34" s="251"/>
      <c r="MCG34" s="251"/>
      <c r="MCH34" s="251"/>
      <c r="MCI34" s="251"/>
      <c r="MCJ34" s="250"/>
      <c r="MCK34" s="251"/>
      <c r="MCL34" s="251"/>
      <c r="MCM34" s="251"/>
      <c r="MCN34" s="251"/>
      <c r="MCO34" s="250"/>
      <c r="MCP34" s="251"/>
      <c r="MCQ34" s="251"/>
      <c r="MCR34" s="251"/>
      <c r="MCS34" s="251"/>
      <c r="MCT34" s="250"/>
      <c r="MCU34" s="251"/>
      <c r="MCV34" s="251"/>
      <c r="MCW34" s="251"/>
      <c r="MCX34" s="251"/>
      <c r="MCY34" s="250"/>
      <c r="MCZ34" s="251"/>
      <c r="MDA34" s="251"/>
      <c r="MDB34" s="251"/>
      <c r="MDC34" s="251"/>
      <c r="MDD34" s="250"/>
      <c r="MDE34" s="251"/>
      <c r="MDF34" s="251"/>
      <c r="MDG34" s="251"/>
      <c r="MDH34" s="251"/>
      <c r="MDI34" s="250"/>
      <c r="MDJ34" s="251"/>
      <c r="MDK34" s="251"/>
      <c r="MDL34" s="251"/>
      <c r="MDM34" s="251"/>
      <c r="MDN34" s="250"/>
      <c r="MDO34" s="251"/>
      <c r="MDP34" s="251"/>
      <c r="MDQ34" s="251"/>
      <c r="MDR34" s="251"/>
      <c r="MDS34" s="250"/>
      <c r="MDT34" s="251"/>
      <c r="MDU34" s="251"/>
      <c r="MDV34" s="251"/>
      <c r="MDW34" s="251"/>
      <c r="MDX34" s="250"/>
      <c r="MDY34" s="251"/>
      <c r="MDZ34" s="251"/>
      <c r="MEA34" s="251"/>
      <c r="MEB34" s="251"/>
      <c r="MEC34" s="250"/>
      <c r="MED34" s="251"/>
      <c r="MEE34" s="251"/>
      <c r="MEF34" s="251"/>
      <c r="MEG34" s="251"/>
      <c r="MEH34" s="250"/>
      <c r="MEI34" s="251"/>
      <c r="MEJ34" s="251"/>
      <c r="MEK34" s="251"/>
      <c r="MEL34" s="251"/>
      <c r="MEM34" s="250"/>
      <c r="MEN34" s="251"/>
      <c r="MEO34" s="251"/>
      <c r="MEP34" s="251"/>
      <c r="MEQ34" s="251"/>
      <c r="MER34" s="250"/>
      <c r="MES34" s="251"/>
      <c r="MET34" s="251"/>
      <c r="MEU34" s="251"/>
      <c r="MEV34" s="251"/>
      <c r="MEW34" s="250"/>
      <c r="MEX34" s="251"/>
      <c r="MEY34" s="251"/>
      <c r="MEZ34" s="251"/>
      <c r="MFA34" s="251"/>
      <c r="MFB34" s="250"/>
      <c r="MFC34" s="251"/>
      <c r="MFD34" s="251"/>
      <c r="MFE34" s="251"/>
      <c r="MFF34" s="251"/>
      <c r="MFG34" s="250"/>
      <c r="MFH34" s="251"/>
      <c r="MFI34" s="251"/>
      <c r="MFJ34" s="251"/>
      <c r="MFK34" s="251"/>
      <c r="MFL34" s="250"/>
      <c r="MFM34" s="251"/>
      <c r="MFN34" s="251"/>
      <c r="MFO34" s="251"/>
      <c r="MFP34" s="251"/>
      <c r="MFQ34" s="250"/>
      <c r="MFR34" s="251"/>
      <c r="MFS34" s="251"/>
      <c r="MFT34" s="251"/>
      <c r="MFU34" s="251"/>
      <c r="MFV34" s="250"/>
      <c r="MFW34" s="251"/>
      <c r="MFX34" s="251"/>
      <c r="MFY34" s="251"/>
      <c r="MFZ34" s="251"/>
      <c r="MGA34" s="250"/>
      <c r="MGB34" s="251"/>
      <c r="MGC34" s="251"/>
      <c r="MGD34" s="251"/>
      <c r="MGE34" s="251"/>
      <c r="MGF34" s="250"/>
      <c r="MGG34" s="251"/>
      <c r="MGH34" s="251"/>
      <c r="MGI34" s="251"/>
      <c r="MGJ34" s="251"/>
      <c r="MGK34" s="250"/>
      <c r="MGL34" s="251"/>
      <c r="MGM34" s="251"/>
      <c r="MGN34" s="251"/>
      <c r="MGO34" s="251"/>
      <c r="MGP34" s="250"/>
      <c r="MGQ34" s="251"/>
      <c r="MGR34" s="251"/>
      <c r="MGS34" s="251"/>
      <c r="MGT34" s="251"/>
      <c r="MGU34" s="250"/>
      <c r="MGV34" s="251"/>
      <c r="MGW34" s="251"/>
      <c r="MGX34" s="251"/>
      <c r="MGY34" s="251"/>
      <c r="MGZ34" s="250"/>
      <c r="MHA34" s="251"/>
      <c r="MHB34" s="251"/>
      <c r="MHC34" s="251"/>
      <c r="MHD34" s="251"/>
      <c r="MHE34" s="250"/>
      <c r="MHF34" s="251"/>
      <c r="MHG34" s="251"/>
      <c r="MHH34" s="251"/>
      <c r="MHI34" s="251"/>
      <c r="MHJ34" s="250"/>
      <c r="MHK34" s="251"/>
      <c r="MHL34" s="251"/>
      <c r="MHM34" s="251"/>
      <c r="MHN34" s="251"/>
      <c r="MHO34" s="250"/>
      <c r="MHP34" s="251"/>
      <c r="MHQ34" s="251"/>
      <c r="MHR34" s="251"/>
      <c r="MHS34" s="251"/>
      <c r="MHT34" s="250"/>
      <c r="MHU34" s="251"/>
      <c r="MHV34" s="251"/>
      <c r="MHW34" s="251"/>
      <c r="MHX34" s="251"/>
      <c r="MHY34" s="250"/>
      <c r="MHZ34" s="251"/>
      <c r="MIA34" s="251"/>
      <c r="MIB34" s="251"/>
      <c r="MIC34" s="251"/>
      <c r="MID34" s="250"/>
      <c r="MIE34" s="251"/>
      <c r="MIF34" s="251"/>
      <c r="MIG34" s="251"/>
      <c r="MIH34" s="251"/>
      <c r="MII34" s="250"/>
      <c r="MIJ34" s="251"/>
      <c r="MIK34" s="251"/>
      <c r="MIL34" s="251"/>
      <c r="MIM34" s="251"/>
      <c r="MIN34" s="250"/>
      <c r="MIO34" s="251"/>
      <c r="MIP34" s="251"/>
      <c r="MIQ34" s="251"/>
      <c r="MIR34" s="251"/>
      <c r="MIS34" s="250"/>
      <c r="MIT34" s="251"/>
      <c r="MIU34" s="251"/>
      <c r="MIV34" s="251"/>
      <c r="MIW34" s="251"/>
      <c r="MIX34" s="250"/>
      <c r="MIY34" s="251"/>
      <c r="MIZ34" s="251"/>
      <c r="MJA34" s="251"/>
      <c r="MJB34" s="251"/>
      <c r="MJC34" s="250"/>
      <c r="MJD34" s="251"/>
      <c r="MJE34" s="251"/>
      <c r="MJF34" s="251"/>
      <c r="MJG34" s="251"/>
      <c r="MJH34" s="250"/>
      <c r="MJI34" s="251"/>
      <c r="MJJ34" s="251"/>
      <c r="MJK34" s="251"/>
      <c r="MJL34" s="251"/>
      <c r="MJM34" s="250"/>
      <c r="MJN34" s="251"/>
      <c r="MJO34" s="251"/>
      <c r="MJP34" s="251"/>
      <c r="MJQ34" s="251"/>
      <c r="MJR34" s="250"/>
      <c r="MJS34" s="251"/>
      <c r="MJT34" s="251"/>
      <c r="MJU34" s="251"/>
      <c r="MJV34" s="251"/>
      <c r="MJW34" s="250"/>
      <c r="MJX34" s="251"/>
      <c r="MJY34" s="251"/>
      <c r="MJZ34" s="251"/>
      <c r="MKA34" s="251"/>
      <c r="MKB34" s="250"/>
      <c r="MKC34" s="251"/>
      <c r="MKD34" s="251"/>
      <c r="MKE34" s="251"/>
      <c r="MKF34" s="251"/>
      <c r="MKG34" s="250"/>
      <c r="MKH34" s="251"/>
      <c r="MKI34" s="251"/>
      <c r="MKJ34" s="251"/>
      <c r="MKK34" s="251"/>
      <c r="MKL34" s="250"/>
      <c r="MKM34" s="251"/>
      <c r="MKN34" s="251"/>
      <c r="MKO34" s="251"/>
      <c r="MKP34" s="251"/>
      <c r="MKQ34" s="250"/>
      <c r="MKR34" s="251"/>
      <c r="MKS34" s="251"/>
      <c r="MKT34" s="251"/>
      <c r="MKU34" s="251"/>
      <c r="MKV34" s="250"/>
      <c r="MKW34" s="251"/>
      <c r="MKX34" s="251"/>
      <c r="MKY34" s="251"/>
      <c r="MKZ34" s="251"/>
      <c r="MLA34" s="250"/>
      <c r="MLB34" s="251"/>
      <c r="MLC34" s="251"/>
      <c r="MLD34" s="251"/>
      <c r="MLE34" s="251"/>
      <c r="MLF34" s="250"/>
      <c r="MLG34" s="251"/>
      <c r="MLH34" s="251"/>
      <c r="MLI34" s="251"/>
      <c r="MLJ34" s="251"/>
      <c r="MLK34" s="250"/>
      <c r="MLL34" s="251"/>
      <c r="MLM34" s="251"/>
      <c r="MLN34" s="251"/>
      <c r="MLO34" s="251"/>
      <c r="MLP34" s="250"/>
      <c r="MLQ34" s="251"/>
      <c r="MLR34" s="251"/>
      <c r="MLS34" s="251"/>
      <c r="MLT34" s="251"/>
      <c r="MLU34" s="250"/>
      <c r="MLV34" s="251"/>
      <c r="MLW34" s="251"/>
      <c r="MLX34" s="251"/>
      <c r="MLY34" s="251"/>
      <c r="MLZ34" s="250"/>
      <c r="MMA34" s="251"/>
      <c r="MMB34" s="251"/>
      <c r="MMC34" s="251"/>
      <c r="MMD34" s="251"/>
      <c r="MME34" s="250"/>
      <c r="MMF34" s="251"/>
      <c r="MMG34" s="251"/>
      <c r="MMH34" s="251"/>
      <c r="MMI34" s="251"/>
      <c r="MMJ34" s="250"/>
      <c r="MMK34" s="251"/>
      <c r="MML34" s="251"/>
      <c r="MMM34" s="251"/>
      <c r="MMN34" s="251"/>
      <c r="MMO34" s="250"/>
      <c r="MMP34" s="251"/>
      <c r="MMQ34" s="251"/>
      <c r="MMR34" s="251"/>
      <c r="MMS34" s="251"/>
      <c r="MMT34" s="250"/>
      <c r="MMU34" s="251"/>
      <c r="MMV34" s="251"/>
      <c r="MMW34" s="251"/>
      <c r="MMX34" s="251"/>
      <c r="MMY34" s="250"/>
      <c r="MMZ34" s="251"/>
      <c r="MNA34" s="251"/>
      <c r="MNB34" s="251"/>
      <c r="MNC34" s="251"/>
      <c r="MND34" s="250"/>
      <c r="MNE34" s="251"/>
      <c r="MNF34" s="251"/>
      <c r="MNG34" s="251"/>
      <c r="MNH34" s="251"/>
      <c r="MNI34" s="250"/>
      <c r="MNJ34" s="251"/>
      <c r="MNK34" s="251"/>
      <c r="MNL34" s="251"/>
      <c r="MNM34" s="251"/>
      <c r="MNN34" s="250"/>
      <c r="MNO34" s="251"/>
      <c r="MNP34" s="251"/>
      <c r="MNQ34" s="251"/>
      <c r="MNR34" s="251"/>
      <c r="MNS34" s="250"/>
      <c r="MNT34" s="251"/>
      <c r="MNU34" s="251"/>
      <c r="MNV34" s="251"/>
      <c r="MNW34" s="251"/>
      <c r="MNX34" s="250"/>
      <c r="MNY34" s="251"/>
      <c r="MNZ34" s="251"/>
      <c r="MOA34" s="251"/>
      <c r="MOB34" s="251"/>
      <c r="MOC34" s="250"/>
      <c r="MOD34" s="251"/>
      <c r="MOE34" s="251"/>
      <c r="MOF34" s="251"/>
      <c r="MOG34" s="251"/>
      <c r="MOH34" s="250"/>
      <c r="MOI34" s="251"/>
      <c r="MOJ34" s="251"/>
      <c r="MOK34" s="251"/>
      <c r="MOL34" s="251"/>
      <c r="MOM34" s="250"/>
      <c r="MON34" s="251"/>
      <c r="MOO34" s="251"/>
      <c r="MOP34" s="251"/>
      <c r="MOQ34" s="251"/>
      <c r="MOR34" s="250"/>
      <c r="MOS34" s="251"/>
      <c r="MOT34" s="251"/>
      <c r="MOU34" s="251"/>
      <c r="MOV34" s="251"/>
      <c r="MOW34" s="250"/>
      <c r="MOX34" s="251"/>
      <c r="MOY34" s="251"/>
      <c r="MOZ34" s="251"/>
      <c r="MPA34" s="251"/>
      <c r="MPB34" s="250"/>
      <c r="MPC34" s="251"/>
      <c r="MPD34" s="251"/>
      <c r="MPE34" s="251"/>
      <c r="MPF34" s="251"/>
      <c r="MPG34" s="250"/>
      <c r="MPH34" s="251"/>
      <c r="MPI34" s="251"/>
      <c r="MPJ34" s="251"/>
      <c r="MPK34" s="251"/>
      <c r="MPL34" s="250"/>
      <c r="MPM34" s="251"/>
      <c r="MPN34" s="251"/>
      <c r="MPO34" s="251"/>
      <c r="MPP34" s="251"/>
      <c r="MPQ34" s="250"/>
      <c r="MPR34" s="251"/>
      <c r="MPS34" s="251"/>
      <c r="MPT34" s="251"/>
      <c r="MPU34" s="251"/>
      <c r="MPV34" s="250"/>
      <c r="MPW34" s="251"/>
      <c r="MPX34" s="251"/>
      <c r="MPY34" s="251"/>
      <c r="MPZ34" s="251"/>
      <c r="MQA34" s="250"/>
      <c r="MQB34" s="251"/>
      <c r="MQC34" s="251"/>
      <c r="MQD34" s="251"/>
      <c r="MQE34" s="251"/>
      <c r="MQF34" s="250"/>
      <c r="MQG34" s="251"/>
      <c r="MQH34" s="251"/>
      <c r="MQI34" s="251"/>
      <c r="MQJ34" s="251"/>
      <c r="MQK34" s="250"/>
      <c r="MQL34" s="251"/>
      <c r="MQM34" s="251"/>
      <c r="MQN34" s="251"/>
      <c r="MQO34" s="251"/>
      <c r="MQP34" s="250"/>
      <c r="MQQ34" s="251"/>
      <c r="MQR34" s="251"/>
      <c r="MQS34" s="251"/>
      <c r="MQT34" s="251"/>
      <c r="MQU34" s="250"/>
      <c r="MQV34" s="251"/>
      <c r="MQW34" s="251"/>
      <c r="MQX34" s="251"/>
      <c r="MQY34" s="251"/>
      <c r="MQZ34" s="250"/>
      <c r="MRA34" s="251"/>
      <c r="MRB34" s="251"/>
      <c r="MRC34" s="251"/>
      <c r="MRD34" s="251"/>
      <c r="MRE34" s="250"/>
      <c r="MRF34" s="251"/>
      <c r="MRG34" s="251"/>
      <c r="MRH34" s="251"/>
      <c r="MRI34" s="251"/>
      <c r="MRJ34" s="250"/>
      <c r="MRK34" s="251"/>
      <c r="MRL34" s="251"/>
      <c r="MRM34" s="251"/>
      <c r="MRN34" s="251"/>
      <c r="MRO34" s="250"/>
      <c r="MRP34" s="251"/>
      <c r="MRQ34" s="251"/>
      <c r="MRR34" s="251"/>
      <c r="MRS34" s="251"/>
      <c r="MRT34" s="250"/>
      <c r="MRU34" s="251"/>
      <c r="MRV34" s="251"/>
      <c r="MRW34" s="251"/>
      <c r="MRX34" s="251"/>
      <c r="MRY34" s="250"/>
      <c r="MRZ34" s="251"/>
      <c r="MSA34" s="251"/>
      <c r="MSB34" s="251"/>
      <c r="MSC34" s="251"/>
      <c r="MSD34" s="250"/>
      <c r="MSE34" s="251"/>
      <c r="MSF34" s="251"/>
      <c r="MSG34" s="251"/>
      <c r="MSH34" s="251"/>
      <c r="MSI34" s="250"/>
      <c r="MSJ34" s="251"/>
      <c r="MSK34" s="251"/>
      <c r="MSL34" s="251"/>
      <c r="MSM34" s="251"/>
      <c r="MSN34" s="250"/>
      <c r="MSO34" s="251"/>
      <c r="MSP34" s="251"/>
      <c r="MSQ34" s="251"/>
      <c r="MSR34" s="251"/>
      <c r="MSS34" s="250"/>
      <c r="MST34" s="251"/>
      <c r="MSU34" s="251"/>
      <c r="MSV34" s="251"/>
      <c r="MSW34" s="251"/>
      <c r="MSX34" s="250"/>
      <c r="MSY34" s="251"/>
      <c r="MSZ34" s="251"/>
      <c r="MTA34" s="251"/>
      <c r="MTB34" s="251"/>
      <c r="MTC34" s="250"/>
      <c r="MTD34" s="251"/>
      <c r="MTE34" s="251"/>
      <c r="MTF34" s="251"/>
      <c r="MTG34" s="251"/>
      <c r="MTH34" s="250"/>
      <c r="MTI34" s="251"/>
      <c r="MTJ34" s="251"/>
      <c r="MTK34" s="251"/>
      <c r="MTL34" s="251"/>
      <c r="MTM34" s="250"/>
      <c r="MTN34" s="251"/>
      <c r="MTO34" s="251"/>
      <c r="MTP34" s="251"/>
      <c r="MTQ34" s="251"/>
      <c r="MTR34" s="250"/>
      <c r="MTS34" s="251"/>
      <c r="MTT34" s="251"/>
      <c r="MTU34" s="251"/>
      <c r="MTV34" s="251"/>
      <c r="MTW34" s="250"/>
      <c r="MTX34" s="251"/>
      <c r="MTY34" s="251"/>
      <c r="MTZ34" s="251"/>
      <c r="MUA34" s="251"/>
      <c r="MUB34" s="250"/>
      <c r="MUC34" s="251"/>
      <c r="MUD34" s="251"/>
      <c r="MUE34" s="251"/>
      <c r="MUF34" s="251"/>
      <c r="MUG34" s="250"/>
      <c r="MUH34" s="251"/>
      <c r="MUI34" s="251"/>
      <c r="MUJ34" s="251"/>
      <c r="MUK34" s="251"/>
      <c r="MUL34" s="250"/>
      <c r="MUM34" s="251"/>
      <c r="MUN34" s="251"/>
      <c r="MUO34" s="251"/>
      <c r="MUP34" s="251"/>
      <c r="MUQ34" s="250"/>
      <c r="MUR34" s="251"/>
      <c r="MUS34" s="251"/>
      <c r="MUT34" s="251"/>
      <c r="MUU34" s="251"/>
      <c r="MUV34" s="250"/>
      <c r="MUW34" s="251"/>
      <c r="MUX34" s="251"/>
      <c r="MUY34" s="251"/>
      <c r="MUZ34" s="251"/>
      <c r="MVA34" s="250"/>
      <c r="MVB34" s="251"/>
      <c r="MVC34" s="251"/>
      <c r="MVD34" s="251"/>
      <c r="MVE34" s="251"/>
      <c r="MVF34" s="250"/>
      <c r="MVG34" s="251"/>
      <c r="MVH34" s="251"/>
      <c r="MVI34" s="251"/>
      <c r="MVJ34" s="251"/>
      <c r="MVK34" s="250"/>
      <c r="MVL34" s="251"/>
      <c r="MVM34" s="251"/>
      <c r="MVN34" s="251"/>
      <c r="MVO34" s="251"/>
      <c r="MVP34" s="250"/>
      <c r="MVQ34" s="251"/>
      <c r="MVR34" s="251"/>
      <c r="MVS34" s="251"/>
      <c r="MVT34" s="251"/>
      <c r="MVU34" s="250"/>
      <c r="MVV34" s="251"/>
      <c r="MVW34" s="251"/>
      <c r="MVX34" s="251"/>
      <c r="MVY34" s="251"/>
      <c r="MVZ34" s="250"/>
      <c r="MWA34" s="251"/>
      <c r="MWB34" s="251"/>
      <c r="MWC34" s="251"/>
      <c r="MWD34" s="251"/>
      <c r="MWE34" s="250"/>
      <c r="MWF34" s="251"/>
      <c r="MWG34" s="251"/>
      <c r="MWH34" s="251"/>
      <c r="MWI34" s="251"/>
      <c r="MWJ34" s="250"/>
      <c r="MWK34" s="251"/>
      <c r="MWL34" s="251"/>
      <c r="MWM34" s="251"/>
      <c r="MWN34" s="251"/>
      <c r="MWO34" s="250"/>
      <c r="MWP34" s="251"/>
      <c r="MWQ34" s="251"/>
      <c r="MWR34" s="251"/>
      <c r="MWS34" s="251"/>
      <c r="MWT34" s="250"/>
      <c r="MWU34" s="251"/>
      <c r="MWV34" s="251"/>
      <c r="MWW34" s="251"/>
      <c r="MWX34" s="251"/>
      <c r="MWY34" s="250"/>
      <c r="MWZ34" s="251"/>
      <c r="MXA34" s="251"/>
      <c r="MXB34" s="251"/>
      <c r="MXC34" s="251"/>
      <c r="MXD34" s="250"/>
      <c r="MXE34" s="251"/>
      <c r="MXF34" s="251"/>
      <c r="MXG34" s="251"/>
      <c r="MXH34" s="251"/>
      <c r="MXI34" s="250"/>
      <c r="MXJ34" s="251"/>
      <c r="MXK34" s="251"/>
      <c r="MXL34" s="251"/>
      <c r="MXM34" s="251"/>
      <c r="MXN34" s="250"/>
      <c r="MXO34" s="251"/>
      <c r="MXP34" s="251"/>
      <c r="MXQ34" s="251"/>
      <c r="MXR34" s="251"/>
      <c r="MXS34" s="250"/>
      <c r="MXT34" s="251"/>
      <c r="MXU34" s="251"/>
      <c r="MXV34" s="251"/>
      <c r="MXW34" s="251"/>
      <c r="MXX34" s="250"/>
      <c r="MXY34" s="251"/>
      <c r="MXZ34" s="251"/>
      <c r="MYA34" s="251"/>
      <c r="MYB34" s="251"/>
      <c r="MYC34" s="250"/>
      <c r="MYD34" s="251"/>
      <c r="MYE34" s="251"/>
      <c r="MYF34" s="251"/>
      <c r="MYG34" s="251"/>
      <c r="MYH34" s="250"/>
      <c r="MYI34" s="251"/>
      <c r="MYJ34" s="251"/>
      <c r="MYK34" s="251"/>
      <c r="MYL34" s="251"/>
      <c r="MYM34" s="250"/>
      <c r="MYN34" s="251"/>
      <c r="MYO34" s="251"/>
      <c r="MYP34" s="251"/>
      <c r="MYQ34" s="251"/>
      <c r="MYR34" s="250"/>
      <c r="MYS34" s="251"/>
      <c r="MYT34" s="251"/>
      <c r="MYU34" s="251"/>
      <c r="MYV34" s="251"/>
      <c r="MYW34" s="250"/>
      <c r="MYX34" s="251"/>
      <c r="MYY34" s="251"/>
      <c r="MYZ34" s="251"/>
      <c r="MZA34" s="251"/>
      <c r="MZB34" s="250"/>
      <c r="MZC34" s="251"/>
      <c r="MZD34" s="251"/>
      <c r="MZE34" s="251"/>
      <c r="MZF34" s="251"/>
      <c r="MZG34" s="250"/>
      <c r="MZH34" s="251"/>
      <c r="MZI34" s="251"/>
      <c r="MZJ34" s="251"/>
      <c r="MZK34" s="251"/>
      <c r="MZL34" s="250"/>
      <c r="MZM34" s="251"/>
      <c r="MZN34" s="251"/>
      <c r="MZO34" s="251"/>
      <c r="MZP34" s="251"/>
      <c r="MZQ34" s="250"/>
      <c r="MZR34" s="251"/>
      <c r="MZS34" s="251"/>
      <c r="MZT34" s="251"/>
      <c r="MZU34" s="251"/>
      <c r="MZV34" s="250"/>
      <c r="MZW34" s="251"/>
      <c r="MZX34" s="251"/>
      <c r="MZY34" s="251"/>
      <c r="MZZ34" s="251"/>
      <c r="NAA34" s="250"/>
      <c r="NAB34" s="251"/>
      <c r="NAC34" s="251"/>
      <c r="NAD34" s="251"/>
      <c r="NAE34" s="251"/>
      <c r="NAF34" s="250"/>
      <c r="NAG34" s="251"/>
      <c r="NAH34" s="251"/>
      <c r="NAI34" s="251"/>
      <c r="NAJ34" s="251"/>
      <c r="NAK34" s="250"/>
      <c r="NAL34" s="251"/>
      <c r="NAM34" s="251"/>
      <c r="NAN34" s="251"/>
      <c r="NAO34" s="251"/>
      <c r="NAP34" s="250"/>
      <c r="NAQ34" s="251"/>
      <c r="NAR34" s="251"/>
      <c r="NAS34" s="251"/>
      <c r="NAT34" s="251"/>
      <c r="NAU34" s="250"/>
      <c r="NAV34" s="251"/>
      <c r="NAW34" s="251"/>
      <c r="NAX34" s="251"/>
      <c r="NAY34" s="251"/>
      <c r="NAZ34" s="250"/>
      <c r="NBA34" s="251"/>
      <c r="NBB34" s="251"/>
      <c r="NBC34" s="251"/>
      <c r="NBD34" s="251"/>
      <c r="NBE34" s="250"/>
      <c r="NBF34" s="251"/>
      <c r="NBG34" s="251"/>
      <c r="NBH34" s="251"/>
      <c r="NBI34" s="251"/>
      <c r="NBJ34" s="250"/>
      <c r="NBK34" s="251"/>
      <c r="NBL34" s="251"/>
      <c r="NBM34" s="251"/>
      <c r="NBN34" s="251"/>
      <c r="NBO34" s="250"/>
      <c r="NBP34" s="251"/>
      <c r="NBQ34" s="251"/>
      <c r="NBR34" s="251"/>
      <c r="NBS34" s="251"/>
      <c r="NBT34" s="250"/>
      <c r="NBU34" s="251"/>
      <c r="NBV34" s="251"/>
      <c r="NBW34" s="251"/>
      <c r="NBX34" s="251"/>
      <c r="NBY34" s="250"/>
      <c r="NBZ34" s="251"/>
      <c r="NCA34" s="251"/>
      <c r="NCB34" s="251"/>
      <c r="NCC34" s="251"/>
      <c r="NCD34" s="250"/>
      <c r="NCE34" s="251"/>
      <c r="NCF34" s="251"/>
      <c r="NCG34" s="251"/>
      <c r="NCH34" s="251"/>
      <c r="NCI34" s="250"/>
      <c r="NCJ34" s="251"/>
      <c r="NCK34" s="251"/>
      <c r="NCL34" s="251"/>
      <c r="NCM34" s="251"/>
      <c r="NCN34" s="250"/>
      <c r="NCO34" s="251"/>
      <c r="NCP34" s="251"/>
      <c r="NCQ34" s="251"/>
      <c r="NCR34" s="251"/>
      <c r="NCS34" s="250"/>
      <c r="NCT34" s="251"/>
      <c r="NCU34" s="251"/>
      <c r="NCV34" s="251"/>
      <c r="NCW34" s="251"/>
      <c r="NCX34" s="250"/>
      <c r="NCY34" s="251"/>
      <c r="NCZ34" s="251"/>
      <c r="NDA34" s="251"/>
      <c r="NDB34" s="251"/>
      <c r="NDC34" s="250"/>
      <c r="NDD34" s="251"/>
      <c r="NDE34" s="251"/>
      <c r="NDF34" s="251"/>
      <c r="NDG34" s="251"/>
      <c r="NDH34" s="250"/>
      <c r="NDI34" s="251"/>
      <c r="NDJ34" s="251"/>
      <c r="NDK34" s="251"/>
      <c r="NDL34" s="251"/>
      <c r="NDM34" s="250"/>
      <c r="NDN34" s="251"/>
      <c r="NDO34" s="251"/>
      <c r="NDP34" s="251"/>
      <c r="NDQ34" s="251"/>
      <c r="NDR34" s="250"/>
      <c r="NDS34" s="251"/>
      <c r="NDT34" s="251"/>
      <c r="NDU34" s="251"/>
      <c r="NDV34" s="251"/>
      <c r="NDW34" s="250"/>
      <c r="NDX34" s="251"/>
      <c r="NDY34" s="251"/>
      <c r="NDZ34" s="251"/>
      <c r="NEA34" s="251"/>
      <c r="NEB34" s="250"/>
      <c r="NEC34" s="251"/>
      <c r="NED34" s="251"/>
      <c r="NEE34" s="251"/>
      <c r="NEF34" s="251"/>
      <c r="NEG34" s="250"/>
      <c r="NEH34" s="251"/>
      <c r="NEI34" s="251"/>
      <c r="NEJ34" s="251"/>
      <c r="NEK34" s="251"/>
      <c r="NEL34" s="250"/>
      <c r="NEM34" s="251"/>
      <c r="NEN34" s="251"/>
      <c r="NEO34" s="251"/>
      <c r="NEP34" s="251"/>
      <c r="NEQ34" s="250"/>
      <c r="NER34" s="251"/>
      <c r="NES34" s="251"/>
      <c r="NET34" s="251"/>
      <c r="NEU34" s="251"/>
      <c r="NEV34" s="250"/>
      <c r="NEW34" s="251"/>
      <c r="NEX34" s="251"/>
      <c r="NEY34" s="251"/>
      <c r="NEZ34" s="251"/>
      <c r="NFA34" s="250"/>
      <c r="NFB34" s="251"/>
      <c r="NFC34" s="251"/>
      <c r="NFD34" s="251"/>
      <c r="NFE34" s="251"/>
      <c r="NFF34" s="250"/>
      <c r="NFG34" s="251"/>
      <c r="NFH34" s="251"/>
      <c r="NFI34" s="251"/>
      <c r="NFJ34" s="251"/>
      <c r="NFK34" s="250"/>
      <c r="NFL34" s="251"/>
      <c r="NFM34" s="251"/>
      <c r="NFN34" s="251"/>
      <c r="NFO34" s="251"/>
      <c r="NFP34" s="250"/>
      <c r="NFQ34" s="251"/>
      <c r="NFR34" s="251"/>
      <c r="NFS34" s="251"/>
      <c r="NFT34" s="251"/>
      <c r="NFU34" s="250"/>
      <c r="NFV34" s="251"/>
      <c r="NFW34" s="251"/>
      <c r="NFX34" s="251"/>
      <c r="NFY34" s="251"/>
      <c r="NFZ34" s="250"/>
      <c r="NGA34" s="251"/>
      <c r="NGB34" s="251"/>
      <c r="NGC34" s="251"/>
      <c r="NGD34" s="251"/>
      <c r="NGE34" s="250"/>
      <c r="NGF34" s="251"/>
      <c r="NGG34" s="251"/>
      <c r="NGH34" s="251"/>
      <c r="NGI34" s="251"/>
      <c r="NGJ34" s="250"/>
      <c r="NGK34" s="251"/>
      <c r="NGL34" s="251"/>
      <c r="NGM34" s="251"/>
      <c r="NGN34" s="251"/>
      <c r="NGO34" s="250"/>
      <c r="NGP34" s="251"/>
      <c r="NGQ34" s="251"/>
      <c r="NGR34" s="251"/>
      <c r="NGS34" s="251"/>
      <c r="NGT34" s="250"/>
      <c r="NGU34" s="251"/>
      <c r="NGV34" s="251"/>
      <c r="NGW34" s="251"/>
      <c r="NGX34" s="251"/>
      <c r="NGY34" s="250"/>
      <c r="NGZ34" s="251"/>
      <c r="NHA34" s="251"/>
      <c r="NHB34" s="251"/>
      <c r="NHC34" s="251"/>
      <c r="NHD34" s="250"/>
      <c r="NHE34" s="251"/>
      <c r="NHF34" s="251"/>
      <c r="NHG34" s="251"/>
      <c r="NHH34" s="251"/>
      <c r="NHI34" s="250"/>
      <c r="NHJ34" s="251"/>
      <c r="NHK34" s="251"/>
      <c r="NHL34" s="251"/>
      <c r="NHM34" s="251"/>
      <c r="NHN34" s="250"/>
      <c r="NHO34" s="251"/>
      <c r="NHP34" s="251"/>
      <c r="NHQ34" s="251"/>
      <c r="NHR34" s="251"/>
      <c r="NHS34" s="250"/>
      <c r="NHT34" s="251"/>
      <c r="NHU34" s="251"/>
      <c r="NHV34" s="251"/>
      <c r="NHW34" s="251"/>
      <c r="NHX34" s="250"/>
      <c r="NHY34" s="251"/>
      <c r="NHZ34" s="251"/>
      <c r="NIA34" s="251"/>
      <c r="NIB34" s="251"/>
      <c r="NIC34" s="250"/>
      <c r="NID34" s="251"/>
      <c r="NIE34" s="251"/>
      <c r="NIF34" s="251"/>
      <c r="NIG34" s="251"/>
      <c r="NIH34" s="250"/>
      <c r="NII34" s="251"/>
      <c r="NIJ34" s="251"/>
      <c r="NIK34" s="251"/>
      <c r="NIL34" s="251"/>
      <c r="NIM34" s="250"/>
      <c r="NIN34" s="251"/>
      <c r="NIO34" s="251"/>
      <c r="NIP34" s="251"/>
      <c r="NIQ34" s="251"/>
      <c r="NIR34" s="250"/>
      <c r="NIS34" s="251"/>
      <c r="NIT34" s="251"/>
      <c r="NIU34" s="251"/>
      <c r="NIV34" s="251"/>
      <c r="NIW34" s="250"/>
      <c r="NIX34" s="251"/>
      <c r="NIY34" s="251"/>
      <c r="NIZ34" s="251"/>
      <c r="NJA34" s="251"/>
      <c r="NJB34" s="250"/>
      <c r="NJC34" s="251"/>
      <c r="NJD34" s="251"/>
      <c r="NJE34" s="251"/>
      <c r="NJF34" s="251"/>
      <c r="NJG34" s="250"/>
      <c r="NJH34" s="251"/>
      <c r="NJI34" s="251"/>
      <c r="NJJ34" s="251"/>
      <c r="NJK34" s="251"/>
      <c r="NJL34" s="250"/>
      <c r="NJM34" s="251"/>
      <c r="NJN34" s="251"/>
      <c r="NJO34" s="251"/>
      <c r="NJP34" s="251"/>
      <c r="NJQ34" s="250"/>
      <c r="NJR34" s="251"/>
      <c r="NJS34" s="251"/>
      <c r="NJT34" s="251"/>
      <c r="NJU34" s="251"/>
      <c r="NJV34" s="250"/>
      <c r="NJW34" s="251"/>
      <c r="NJX34" s="251"/>
      <c r="NJY34" s="251"/>
      <c r="NJZ34" s="251"/>
      <c r="NKA34" s="250"/>
      <c r="NKB34" s="251"/>
      <c r="NKC34" s="251"/>
      <c r="NKD34" s="251"/>
      <c r="NKE34" s="251"/>
      <c r="NKF34" s="250"/>
      <c r="NKG34" s="251"/>
      <c r="NKH34" s="251"/>
      <c r="NKI34" s="251"/>
      <c r="NKJ34" s="251"/>
      <c r="NKK34" s="250"/>
      <c r="NKL34" s="251"/>
      <c r="NKM34" s="251"/>
      <c r="NKN34" s="251"/>
      <c r="NKO34" s="251"/>
      <c r="NKP34" s="250"/>
      <c r="NKQ34" s="251"/>
      <c r="NKR34" s="251"/>
      <c r="NKS34" s="251"/>
      <c r="NKT34" s="251"/>
      <c r="NKU34" s="250"/>
      <c r="NKV34" s="251"/>
      <c r="NKW34" s="251"/>
      <c r="NKX34" s="251"/>
      <c r="NKY34" s="251"/>
      <c r="NKZ34" s="250"/>
      <c r="NLA34" s="251"/>
      <c r="NLB34" s="251"/>
      <c r="NLC34" s="251"/>
      <c r="NLD34" s="251"/>
      <c r="NLE34" s="250"/>
      <c r="NLF34" s="251"/>
      <c r="NLG34" s="251"/>
      <c r="NLH34" s="251"/>
      <c r="NLI34" s="251"/>
      <c r="NLJ34" s="250"/>
      <c r="NLK34" s="251"/>
      <c r="NLL34" s="251"/>
      <c r="NLM34" s="251"/>
      <c r="NLN34" s="251"/>
      <c r="NLO34" s="250"/>
      <c r="NLP34" s="251"/>
      <c r="NLQ34" s="251"/>
      <c r="NLR34" s="251"/>
      <c r="NLS34" s="251"/>
      <c r="NLT34" s="250"/>
      <c r="NLU34" s="251"/>
      <c r="NLV34" s="251"/>
      <c r="NLW34" s="251"/>
      <c r="NLX34" s="251"/>
      <c r="NLY34" s="250"/>
      <c r="NLZ34" s="251"/>
      <c r="NMA34" s="251"/>
      <c r="NMB34" s="251"/>
      <c r="NMC34" s="251"/>
      <c r="NMD34" s="250"/>
      <c r="NME34" s="251"/>
      <c r="NMF34" s="251"/>
      <c r="NMG34" s="251"/>
      <c r="NMH34" s="251"/>
      <c r="NMI34" s="250"/>
      <c r="NMJ34" s="251"/>
      <c r="NMK34" s="251"/>
      <c r="NML34" s="251"/>
      <c r="NMM34" s="251"/>
      <c r="NMN34" s="250"/>
      <c r="NMO34" s="251"/>
      <c r="NMP34" s="251"/>
      <c r="NMQ34" s="251"/>
      <c r="NMR34" s="251"/>
      <c r="NMS34" s="250"/>
      <c r="NMT34" s="251"/>
      <c r="NMU34" s="251"/>
      <c r="NMV34" s="251"/>
      <c r="NMW34" s="251"/>
      <c r="NMX34" s="250"/>
      <c r="NMY34" s="251"/>
      <c r="NMZ34" s="251"/>
      <c r="NNA34" s="251"/>
      <c r="NNB34" s="251"/>
      <c r="NNC34" s="250"/>
      <c r="NND34" s="251"/>
      <c r="NNE34" s="251"/>
      <c r="NNF34" s="251"/>
      <c r="NNG34" s="251"/>
      <c r="NNH34" s="250"/>
      <c r="NNI34" s="251"/>
      <c r="NNJ34" s="251"/>
      <c r="NNK34" s="251"/>
      <c r="NNL34" s="251"/>
      <c r="NNM34" s="250"/>
      <c r="NNN34" s="251"/>
      <c r="NNO34" s="251"/>
      <c r="NNP34" s="251"/>
      <c r="NNQ34" s="251"/>
      <c r="NNR34" s="250"/>
      <c r="NNS34" s="251"/>
      <c r="NNT34" s="251"/>
      <c r="NNU34" s="251"/>
      <c r="NNV34" s="251"/>
      <c r="NNW34" s="250"/>
      <c r="NNX34" s="251"/>
      <c r="NNY34" s="251"/>
      <c r="NNZ34" s="251"/>
      <c r="NOA34" s="251"/>
      <c r="NOB34" s="250"/>
      <c r="NOC34" s="251"/>
      <c r="NOD34" s="251"/>
      <c r="NOE34" s="251"/>
      <c r="NOF34" s="251"/>
      <c r="NOG34" s="250"/>
      <c r="NOH34" s="251"/>
      <c r="NOI34" s="251"/>
      <c r="NOJ34" s="251"/>
      <c r="NOK34" s="251"/>
      <c r="NOL34" s="250"/>
      <c r="NOM34" s="251"/>
      <c r="NON34" s="251"/>
      <c r="NOO34" s="251"/>
      <c r="NOP34" s="251"/>
      <c r="NOQ34" s="250"/>
      <c r="NOR34" s="251"/>
      <c r="NOS34" s="251"/>
      <c r="NOT34" s="251"/>
      <c r="NOU34" s="251"/>
      <c r="NOV34" s="250"/>
      <c r="NOW34" s="251"/>
      <c r="NOX34" s="251"/>
      <c r="NOY34" s="251"/>
      <c r="NOZ34" s="251"/>
      <c r="NPA34" s="250"/>
      <c r="NPB34" s="251"/>
      <c r="NPC34" s="251"/>
      <c r="NPD34" s="251"/>
      <c r="NPE34" s="251"/>
      <c r="NPF34" s="250"/>
      <c r="NPG34" s="251"/>
      <c r="NPH34" s="251"/>
      <c r="NPI34" s="251"/>
      <c r="NPJ34" s="251"/>
      <c r="NPK34" s="250"/>
      <c r="NPL34" s="251"/>
      <c r="NPM34" s="251"/>
      <c r="NPN34" s="251"/>
      <c r="NPO34" s="251"/>
      <c r="NPP34" s="250"/>
      <c r="NPQ34" s="251"/>
      <c r="NPR34" s="251"/>
      <c r="NPS34" s="251"/>
      <c r="NPT34" s="251"/>
      <c r="NPU34" s="250"/>
      <c r="NPV34" s="251"/>
      <c r="NPW34" s="251"/>
      <c r="NPX34" s="251"/>
      <c r="NPY34" s="251"/>
      <c r="NPZ34" s="250"/>
      <c r="NQA34" s="251"/>
      <c r="NQB34" s="251"/>
      <c r="NQC34" s="251"/>
      <c r="NQD34" s="251"/>
      <c r="NQE34" s="250"/>
      <c r="NQF34" s="251"/>
      <c r="NQG34" s="251"/>
      <c r="NQH34" s="251"/>
      <c r="NQI34" s="251"/>
      <c r="NQJ34" s="250"/>
      <c r="NQK34" s="251"/>
      <c r="NQL34" s="251"/>
      <c r="NQM34" s="251"/>
      <c r="NQN34" s="251"/>
      <c r="NQO34" s="250"/>
      <c r="NQP34" s="251"/>
      <c r="NQQ34" s="251"/>
      <c r="NQR34" s="251"/>
      <c r="NQS34" s="251"/>
      <c r="NQT34" s="250"/>
      <c r="NQU34" s="251"/>
      <c r="NQV34" s="251"/>
      <c r="NQW34" s="251"/>
      <c r="NQX34" s="251"/>
      <c r="NQY34" s="250"/>
      <c r="NQZ34" s="251"/>
      <c r="NRA34" s="251"/>
      <c r="NRB34" s="251"/>
      <c r="NRC34" s="251"/>
      <c r="NRD34" s="250"/>
      <c r="NRE34" s="251"/>
      <c r="NRF34" s="251"/>
      <c r="NRG34" s="251"/>
      <c r="NRH34" s="251"/>
      <c r="NRI34" s="250"/>
      <c r="NRJ34" s="251"/>
      <c r="NRK34" s="251"/>
      <c r="NRL34" s="251"/>
      <c r="NRM34" s="251"/>
      <c r="NRN34" s="250"/>
      <c r="NRO34" s="251"/>
      <c r="NRP34" s="251"/>
      <c r="NRQ34" s="251"/>
      <c r="NRR34" s="251"/>
      <c r="NRS34" s="250"/>
      <c r="NRT34" s="251"/>
      <c r="NRU34" s="251"/>
      <c r="NRV34" s="251"/>
      <c r="NRW34" s="251"/>
      <c r="NRX34" s="250"/>
      <c r="NRY34" s="251"/>
      <c r="NRZ34" s="251"/>
      <c r="NSA34" s="251"/>
      <c r="NSB34" s="251"/>
      <c r="NSC34" s="250"/>
      <c r="NSD34" s="251"/>
      <c r="NSE34" s="251"/>
      <c r="NSF34" s="251"/>
      <c r="NSG34" s="251"/>
      <c r="NSH34" s="250"/>
      <c r="NSI34" s="251"/>
      <c r="NSJ34" s="251"/>
      <c r="NSK34" s="251"/>
      <c r="NSL34" s="251"/>
      <c r="NSM34" s="250"/>
      <c r="NSN34" s="251"/>
      <c r="NSO34" s="251"/>
      <c r="NSP34" s="251"/>
      <c r="NSQ34" s="251"/>
      <c r="NSR34" s="250"/>
      <c r="NSS34" s="251"/>
      <c r="NST34" s="251"/>
      <c r="NSU34" s="251"/>
      <c r="NSV34" s="251"/>
      <c r="NSW34" s="250"/>
      <c r="NSX34" s="251"/>
      <c r="NSY34" s="251"/>
      <c r="NSZ34" s="251"/>
      <c r="NTA34" s="251"/>
      <c r="NTB34" s="250"/>
      <c r="NTC34" s="251"/>
      <c r="NTD34" s="251"/>
      <c r="NTE34" s="251"/>
      <c r="NTF34" s="251"/>
      <c r="NTG34" s="250"/>
      <c r="NTH34" s="251"/>
      <c r="NTI34" s="251"/>
      <c r="NTJ34" s="251"/>
      <c r="NTK34" s="251"/>
      <c r="NTL34" s="250"/>
      <c r="NTM34" s="251"/>
      <c r="NTN34" s="251"/>
      <c r="NTO34" s="251"/>
      <c r="NTP34" s="251"/>
      <c r="NTQ34" s="250"/>
      <c r="NTR34" s="251"/>
      <c r="NTS34" s="251"/>
      <c r="NTT34" s="251"/>
      <c r="NTU34" s="251"/>
      <c r="NTV34" s="250"/>
      <c r="NTW34" s="251"/>
      <c r="NTX34" s="251"/>
      <c r="NTY34" s="251"/>
      <c r="NTZ34" s="251"/>
      <c r="NUA34" s="250"/>
      <c r="NUB34" s="251"/>
      <c r="NUC34" s="251"/>
      <c r="NUD34" s="251"/>
      <c r="NUE34" s="251"/>
      <c r="NUF34" s="250"/>
      <c r="NUG34" s="251"/>
      <c r="NUH34" s="251"/>
      <c r="NUI34" s="251"/>
      <c r="NUJ34" s="251"/>
      <c r="NUK34" s="250"/>
      <c r="NUL34" s="251"/>
      <c r="NUM34" s="251"/>
      <c r="NUN34" s="251"/>
      <c r="NUO34" s="251"/>
      <c r="NUP34" s="250"/>
      <c r="NUQ34" s="251"/>
      <c r="NUR34" s="251"/>
      <c r="NUS34" s="251"/>
      <c r="NUT34" s="251"/>
      <c r="NUU34" s="250"/>
      <c r="NUV34" s="251"/>
      <c r="NUW34" s="251"/>
      <c r="NUX34" s="251"/>
      <c r="NUY34" s="251"/>
      <c r="NUZ34" s="250"/>
      <c r="NVA34" s="251"/>
      <c r="NVB34" s="251"/>
      <c r="NVC34" s="251"/>
      <c r="NVD34" s="251"/>
      <c r="NVE34" s="250"/>
      <c r="NVF34" s="251"/>
      <c r="NVG34" s="251"/>
      <c r="NVH34" s="251"/>
      <c r="NVI34" s="251"/>
      <c r="NVJ34" s="250"/>
      <c r="NVK34" s="251"/>
      <c r="NVL34" s="251"/>
      <c r="NVM34" s="251"/>
      <c r="NVN34" s="251"/>
      <c r="NVO34" s="250"/>
      <c r="NVP34" s="251"/>
      <c r="NVQ34" s="251"/>
      <c r="NVR34" s="251"/>
      <c r="NVS34" s="251"/>
      <c r="NVT34" s="250"/>
      <c r="NVU34" s="251"/>
      <c r="NVV34" s="251"/>
      <c r="NVW34" s="251"/>
      <c r="NVX34" s="251"/>
      <c r="NVY34" s="250"/>
      <c r="NVZ34" s="251"/>
      <c r="NWA34" s="251"/>
      <c r="NWB34" s="251"/>
      <c r="NWC34" s="251"/>
      <c r="NWD34" s="250"/>
      <c r="NWE34" s="251"/>
      <c r="NWF34" s="251"/>
      <c r="NWG34" s="251"/>
      <c r="NWH34" s="251"/>
      <c r="NWI34" s="250"/>
      <c r="NWJ34" s="251"/>
      <c r="NWK34" s="251"/>
      <c r="NWL34" s="251"/>
      <c r="NWM34" s="251"/>
      <c r="NWN34" s="250"/>
      <c r="NWO34" s="251"/>
      <c r="NWP34" s="251"/>
      <c r="NWQ34" s="251"/>
      <c r="NWR34" s="251"/>
      <c r="NWS34" s="250"/>
      <c r="NWT34" s="251"/>
      <c r="NWU34" s="251"/>
      <c r="NWV34" s="251"/>
      <c r="NWW34" s="251"/>
      <c r="NWX34" s="250"/>
      <c r="NWY34" s="251"/>
      <c r="NWZ34" s="251"/>
      <c r="NXA34" s="251"/>
      <c r="NXB34" s="251"/>
      <c r="NXC34" s="250"/>
      <c r="NXD34" s="251"/>
      <c r="NXE34" s="251"/>
      <c r="NXF34" s="251"/>
      <c r="NXG34" s="251"/>
      <c r="NXH34" s="250"/>
      <c r="NXI34" s="251"/>
      <c r="NXJ34" s="251"/>
      <c r="NXK34" s="251"/>
      <c r="NXL34" s="251"/>
      <c r="NXM34" s="250"/>
      <c r="NXN34" s="251"/>
      <c r="NXO34" s="251"/>
      <c r="NXP34" s="251"/>
      <c r="NXQ34" s="251"/>
      <c r="NXR34" s="250"/>
      <c r="NXS34" s="251"/>
      <c r="NXT34" s="251"/>
      <c r="NXU34" s="251"/>
      <c r="NXV34" s="251"/>
      <c r="NXW34" s="250"/>
      <c r="NXX34" s="251"/>
      <c r="NXY34" s="251"/>
      <c r="NXZ34" s="251"/>
      <c r="NYA34" s="251"/>
      <c r="NYB34" s="250"/>
      <c r="NYC34" s="251"/>
      <c r="NYD34" s="251"/>
      <c r="NYE34" s="251"/>
      <c r="NYF34" s="251"/>
      <c r="NYG34" s="250"/>
      <c r="NYH34" s="251"/>
      <c r="NYI34" s="251"/>
      <c r="NYJ34" s="251"/>
      <c r="NYK34" s="251"/>
      <c r="NYL34" s="250"/>
      <c r="NYM34" s="251"/>
      <c r="NYN34" s="251"/>
      <c r="NYO34" s="251"/>
      <c r="NYP34" s="251"/>
      <c r="NYQ34" s="250"/>
      <c r="NYR34" s="251"/>
      <c r="NYS34" s="251"/>
      <c r="NYT34" s="251"/>
      <c r="NYU34" s="251"/>
      <c r="NYV34" s="250"/>
      <c r="NYW34" s="251"/>
      <c r="NYX34" s="251"/>
      <c r="NYY34" s="251"/>
      <c r="NYZ34" s="251"/>
      <c r="NZA34" s="250"/>
      <c r="NZB34" s="251"/>
      <c r="NZC34" s="251"/>
      <c r="NZD34" s="251"/>
      <c r="NZE34" s="251"/>
      <c r="NZF34" s="250"/>
      <c r="NZG34" s="251"/>
      <c r="NZH34" s="251"/>
      <c r="NZI34" s="251"/>
      <c r="NZJ34" s="251"/>
      <c r="NZK34" s="250"/>
      <c r="NZL34" s="251"/>
      <c r="NZM34" s="251"/>
      <c r="NZN34" s="251"/>
      <c r="NZO34" s="251"/>
      <c r="NZP34" s="250"/>
      <c r="NZQ34" s="251"/>
      <c r="NZR34" s="251"/>
      <c r="NZS34" s="251"/>
      <c r="NZT34" s="251"/>
      <c r="NZU34" s="250"/>
      <c r="NZV34" s="251"/>
      <c r="NZW34" s="251"/>
      <c r="NZX34" s="251"/>
      <c r="NZY34" s="251"/>
      <c r="NZZ34" s="250"/>
      <c r="OAA34" s="251"/>
      <c r="OAB34" s="251"/>
      <c r="OAC34" s="251"/>
      <c r="OAD34" s="251"/>
      <c r="OAE34" s="250"/>
      <c r="OAF34" s="251"/>
      <c r="OAG34" s="251"/>
      <c r="OAH34" s="251"/>
      <c r="OAI34" s="251"/>
      <c r="OAJ34" s="250"/>
      <c r="OAK34" s="251"/>
      <c r="OAL34" s="251"/>
      <c r="OAM34" s="251"/>
      <c r="OAN34" s="251"/>
      <c r="OAO34" s="250"/>
      <c r="OAP34" s="251"/>
      <c r="OAQ34" s="251"/>
      <c r="OAR34" s="251"/>
      <c r="OAS34" s="251"/>
      <c r="OAT34" s="250"/>
      <c r="OAU34" s="251"/>
      <c r="OAV34" s="251"/>
      <c r="OAW34" s="251"/>
      <c r="OAX34" s="251"/>
      <c r="OAY34" s="250"/>
      <c r="OAZ34" s="251"/>
      <c r="OBA34" s="251"/>
      <c r="OBB34" s="251"/>
      <c r="OBC34" s="251"/>
      <c r="OBD34" s="250"/>
      <c r="OBE34" s="251"/>
      <c r="OBF34" s="251"/>
      <c r="OBG34" s="251"/>
      <c r="OBH34" s="251"/>
      <c r="OBI34" s="250"/>
      <c r="OBJ34" s="251"/>
      <c r="OBK34" s="251"/>
      <c r="OBL34" s="251"/>
      <c r="OBM34" s="251"/>
      <c r="OBN34" s="250"/>
      <c r="OBO34" s="251"/>
      <c r="OBP34" s="251"/>
      <c r="OBQ34" s="251"/>
      <c r="OBR34" s="251"/>
      <c r="OBS34" s="250"/>
      <c r="OBT34" s="251"/>
      <c r="OBU34" s="251"/>
      <c r="OBV34" s="251"/>
      <c r="OBW34" s="251"/>
      <c r="OBX34" s="250"/>
      <c r="OBY34" s="251"/>
      <c r="OBZ34" s="251"/>
      <c r="OCA34" s="251"/>
      <c r="OCB34" s="251"/>
      <c r="OCC34" s="250"/>
      <c r="OCD34" s="251"/>
      <c r="OCE34" s="251"/>
      <c r="OCF34" s="251"/>
      <c r="OCG34" s="251"/>
      <c r="OCH34" s="250"/>
      <c r="OCI34" s="251"/>
      <c r="OCJ34" s="251"/>
      <c r="OCK34" s="251"/>
      <c r="OCL34" s="251"/>
      <c r="OCM34" s="250"/>
      <c r="OCN34" s="251"/>
      <c r="OCO34" s="251"/>
      <c r="OCP34" s="251"/>
      <c r="OCQ34" s="251"/>
      <c r="OCR34" s="250"/>
      <c r="OCS34" s="251"/>
      <c r="OCT34" s="251"/>
      <c r="OCU34" s="251"/>
      <c r="OCV34" s="251"/>
      <c r="OCW34" s="250"/>
      <c r="OCX34" s="251"/>
      <c r="OCY34" s="251"/>
      <c r="OCZ34" s="251"/>
      <c r="ODA34" s="251"/>
      <c r="ODB34" s="250"/>
      <c r="ODC34" s="251"/>
      <c r="ODD34" s="251"/>
      <c r="ODE34" s="251"/>
      <c r="ODF34" s="251"/>
      <c r="ODG34" s="250"/>
      <c r="ODH34" s="251"/>
      <c r="ODI34" s="251"/>
      <c r="ODJ34" s="251"/>
      <c r="ODK34" s="251"/>
      <c r="ODL34" s="250"/>
      <c r="ODM34" s="251"/>
      <c r="ODN34" s="251"/>
      <c r="ODO34" s="251"/>
      <c r="ODP34" s="251"/>
      <c r="ODQ34" s="250"/>
      <c r="ODR34" s="251"/>
      <c r="ODS34" s="251"/>
      <c r="ODT34" s="251"/>
      <c r="ODU34" s="251"/>
      <c r="ODV34" s="250"/>
      <c r="ODW34" s="251"/>
      <c r="ODX34" s="251"/>
      <c r="ODY34" s="251"/>
      <c r="ODZ34" s="251"/>
      <c r="OEA34" s="250"/>
      <c r="OEB34" s="251"/>
      <c r="OEC34" s="251"/>
      <c r="OED34" s="251"/>
      <c r="OEE34" s="251"/>
      <c r="OEF34" s="250"/>
      <c r="OEG34" s="251"/>
      <c r="OEH34" s="251"/>
      <c r="OEI34" s="251"/>
      <c r="OEJ34" s="251"/>
      <c r="OEK34" s="250"/>
      <c r="OEL34" s="251"/>
      <c r="OEM34" s="251"/>
      <c r="OEN34" s="251"/>
      <c r="OEO34" s="251"/>
      <c r="OEP34" s="250"/>
      <c r="OEQ34" s="251"/>
      <c r="OER34" s="251"/>
      <c r="OES34" s="251"/>
      <c r="OET34" s="251"/>
      <c r="OEU34" s="250"/>
      <c r="OEV34" s="251"/>
      <c r="OEW34" s="251"/>
      <c r="OEX34" s="251"/>
      <c r="OEY34" s="251"/>
      <c r="OEZ34" s="250"/>
      <c r="OFA34" s="251"/>
      <c r="OFB34" s="251"/>
      <c r="OFC34" s="251"/>
      <c r="OFD34" s="251"/>
      <c r="OFE34" s="250"/>
      <c r="OFF34" s="251"/>
      <c r="OFG34" s="251"/>
      <c r="OFH34" s="251"/>
      <c r="OFI34" s="251"/>
      <c r="OFJ34" s="250"/>
      <c r="OFK34" s="251"/>
      <c r="OFL34" s="251"/>
      <c r="OFM34" s="251"/>
      <c r="OFN34" s="251"/>
      <c r="OFO34" s="250"/>
      <c r="OFP34" s="251"/>
      <c r="OFQ34" s="251"/>
      <c r="OFR34" s="251"/>
      <c r="OFS34" s="251"/>
      <c r="OFT34" s="250"/>
      <c r="OFU34" s="251"/>
      <c r="OFV34" s="251"/>
      <c r="OFW34" s="251"/>
      <c r="OFX34" s="251"/>
      <c r="OFY34" s="250"/>
      <c r="OFZ34" s="251"/>
      <c r="OGA34" s="251"/>
      <c r="OGB34" s="251"/>
      <c r="OGC34" s="251"/>
      <c r="OGD34" s="250"/>
      <c r="OGE34" s="251"/>
      <c r="OGF34" s="251"/>
      <c r="OGG34" s="251"/>
      <c r="OGH34" s="251"/>
      <c r="OGI34" s="250"/>
      <c r="OGJ34" s="251"/>
      <c r="OGK34" s="251"/>
      <c r="OGL34" s="251"/>
      <c r="OGM34" s="251"/>
      <c r="OGN34" s="250"/>
      <c r="OGO34" s="251"/>
      <c r="OGP34" s="251"/>
      <c r="OGQ34" s="251"/>
      <c r="OGR34" s="251"/>
      <c r="OGS34" s="250"/>
      <c r="OGT34" s="251"/>
      <c r="OGU34" s="251"/>
      <c r="OGV34" s="251"/>
      <c r="OGW34" s="251"/>
      <c r="OGX34" s="250"/>
      <c r="OGY34" s="251"/>
      <c r="OGZ34" s="251"/>
      <c r="OHA34" s="251"/>
      <c r="OHB34" s="251"/>
      <c r="OHC34" s="250"/>
      <c r="OHD34" s="251"/>
      <c r="OHE34" s="251"/>
      <c r="OHF34" s="251"/>
      <c r="OHG34" s="251"/>
      <c r="OHH34" s="250"/>
      <c r="OHI34" s="251"/>
      <c r="OHJ34" s="251"/>
      <c r="OHK34" s="251"/>
      <c r="OHL34" s="251"/>
      <c r="OHM34" s="250"/>
      <c r="OHN34" s="251"/>
      <c r="OHO34" s="251"/>
      <c r="OHP34" s="251"/>
      <c r="OHQ34" s="251"/>
      <c r="OHR34" s="250"/>
      <c r="OHS34" s="251"/>
      <c r="OHT34" s="251"/>
      <c r="OHU34" s="251"/>
      <c r="OHV34" s="251"/>
      <c r="OHW34" s="250"/>
      <c r="OHX34" s="251"/>
      <c r="OHY34" s="251"/>
      <c r="OHZ34" s="251"/>
      <c r="OIA34" s="251"/>
      <c r="OIB34" s="250"/>
      <c r="OIC34" s="251"/>
      <c r="OID34" s="251"/>
      <c r="OIE34" s="251"/>
      <c r="OIF34" s="251"/>
      <c r="OIG34" s="250"/>
      <c r="OIH34" s="251"/>
      <c r="OII34" s="251"/>
      <c r="OIJ34" s="251"/>
      <c r="OIK34" s="251"/>
      <c r="OIL34" s="250"/>
      <c r="OIM34" s="251"/>
      <c r="OIN34" s="251"/>
      <c r="OIO34" s="251"/>
      <c r="OIP34" s="251"/>
      <c r="OIQ34" s="250"/>
      <c r="OIR34" s="251"/>
      <c r="OIS34" s="251"/>
      <c r="OIT34" s="251"/>
      <c r="OIU34" s="251"/>
      <c r="OIV34" s="250"/>
      <c r="OIW34" s="251"/>
      <c r="OIX34" s="251"/>
      <c r="OIY34" s="251"/>
      <c r="OIZ34" s="251"/>
      <c r="OJA34" s="250"/>
      <c r="OJB34" s="251"/>
      <c r="OJC34" s="251"/>
      <c r="OJD34" s="251"/>
      <c r="OJE34" s="251"/>
      <c r="OJF34" s="250"/>
      <c r="OJG34" s="251"/>
      <c r="OJH34" s="251"/>
      <c r="OJI34" s="251"/>
      <c r="OJJ34" s="251"/>
      <c r="OJK34" s="250"/>
      <c r="OJL34" s="251"/>
      <c r="OJM34" s="251"/>
      <c r="OJN34" s="251"/>
      <c r="OJO34" s="251"/>
      <c r="OJP34" s="250"/>
      <c r="OJQ34" s="251"/>
      <c r="OJR34" s="251"/>
      <c r="OJS34" s="251"/>
      <c r="OJT34" s="251"/>
      <c r="OJU34" s="250"/>
      <c r="OJV34" s="251"/>
      <c r="OJW34" s="251"/>
      <c r="OJX34" s="251"/>
      <c r="OJY34" s="251"/>
      <c r="OJZ34" s="250"/>
      <c r="OKA34" s="251"/>
      <c r="OKB34" s="251"/>
      <c r="OKC34" s="251"/>
      <c r="OKD34" s="251"/>
      <c r="OKE34" s="250"/>
      <c r="OKF34" s="251"/>
      <c r="OKG34" s="251"/>
      <c r="OKH34" s="251"/>
      <c r="OKI34" s="251"/>
      <c r="OKJ34" s="250"/>
      <c r="OKK34" s="251"/>
      <c r="OKL34" s="251"/>
      <c r="OKM34" s="251"/>
      <c r="OKN34" s="251"/>
      <c r="OKO34" s="250"/>
      <c r="OKP34" s="251"/>
      <c r="OKQ34" s="251"/>
      <c r="OKR34" s="251"/>
      <c r="OKS34" s="251"/>
      <c r="OKT34" s="250"/>
      <c r="OKU34" s="251"/>
      <c r="OKV34" s="251"/>
      <c r="OKW34" s="251"/>
      <c r="OKX34" s="251"/>
      <c r="OKY34" s="250"/>
      <c r="OKZ34" s="251"/>
      <c r="OLA34" s="251"/>
      <c r="OLB34" s="251"/>
      <c r="OLC34" s="251"/>
      <c r="OLD34" s="250"/>
      <c r="OLE34" s="251"/>
      <c r="OLF34" s="251"/>
      <c r="OLG34" s="251"/>
      <c r="OLH34" s="251"/>
      <c r="OLI34" s="250"/>
      <c r="OLJ34" s="251"/>
      <c r="OLK34" s="251"/>
      <c r="OLL34" s="251"/>
      <c r="OLM34" s="251"/>
      <c r="OLN34" s="250"/>
      <c r="OLO34" s="251"/>
      <c r="OLP34" s="251"/>
      <c r="OLQ34" s="251"/>
      <c r="OLR34" s="251"/>
      <c r="OLS34" s="250"/>
      <c r="OLT34" s="251"/>
      <c r="OLU34" s="251"/>
      <c r="OLV34" s="251"/>
      <c r="OLW34" s="251"/>
      <c r="OLX34" s="250"/>
      <c r="OLY34" s="251"/>
      <c r="OLZ34" s="251"/>
      <c r="OMA34" s="251"/>
      <c r="OMB34" s="251"/>
      <c r="OMC34" s="250"/>
      <c r="OMD34" s="251"/>
      <c r="OME34" s="251"/>
      <c r="OMF34" s="251"/>
      <c r="OMG34" s="251"/>
      <c r="OMH34" s="250"/>
      <c r="OMI34" s="251"/>
      <c r="OMJ34" s="251"/>
      <c r="OMK34" s="251"/>
      <c r="OML34" s="251"/>
      <c r="OMM34" s="250"/>
      <c r="OMN34" s="251"/>
      <c r="OMO34" s="251"/>
      <c r="OMP34" s="251"/>
      <c r="OMQ34" s="251"/>
      <c r="OMR34" s="250"/>
      <c r="OMS34" s="251"/>
      <c r="OMT34" s="251"/>
      <c r="OMU34" s="251"/>
      <c r="OMV34" s="251"/>
      <c r="OMW34" s="250"/>
      <c r="OMX34" s="251"/>
      <c r="OMY34" s="251"/>
      <c r="OMZ34" s="251"/>
      <c r="ONA34" s="251"/>
      <c r="ONB34" s="250"/>
      <c r="ONC34" s="251"/>
      <c r="OND34" s="251"/>
      <c r="ONE34" s="251"/>
      <c r="ONF34" s="251"/>
      <c r="ONG34" s="250"/>
      <c r="ONH34" s="251"/>
      <c r="ONI34" s="251"/>
      <c r="ONJ34" s="251"/>
      <c r="ONK34" s="251"/>
      <c r="ONL34" s="250"/>
      <c r="ONM34" s="251"/>
      <c r="ONN34" s="251"/>
      <c r="ONO34" s="251"/>
      <c r="ONP34" s="251"/>
      <c r="ONQ34" s="250"/>
      <c r="ONR34" s="251"/>
      <c r="ONS34" s="251"/>
      <c r="ONT34" s="251"/>
      <c r="ONU34" s="251"/>
      <c r="ONV34" s="250"/>
      <c r="ONW34" s="251"/>
      <c r="ONX34" s="251"/>
      <c r="ONY34" s="251"/>
      <c r="ONZ34" s="251"/>
      <c r="OOA34" s="250"/>
      <c r="OOB34" s="251"/>
      <c r="OOC34" s="251"/>
      <c r="OOD34" s="251"/>
      <c r="OOE34" s="251"/>
      <c r="OOF34" s="250"/>
      <c r="OOG34" s="251"/>
      <c r="OOH34" s="251"/>
      <c r="OOI34" s="251"/>
      <c r="OOJ34" s="251"/>
      <c r="OOK34" s="250"/>
      <c r="OOL34" s="251"/>
      <c r="OOM34" s="251"/>
      <c r="OON34" s="251"/>
      <c r="OOO34" s="251"/>
      <c r="OOP34" s="250"/>
      <c r="OOQ34" s="251"/>
      <c r="OOR34" s="251"/>
      <c r="OOS34" s="251"/>
      <c r="OOT34" s="251"/>
      <c r="OOU34" s="250"/>
      <c r="OOV34" s="251"/>
      <c r="OOW34" s="251"/>
      <c r="OOX34" s="251"/>
      <c r="OOY34" s="251"/>
      <c r="OOZ34" s="250"/>
      <c r="OPA34" s="251"/>
      <c r="OPB34" s="251"/>
      <c r="OPC34" s="251"/>
      <c r="OPD34" s="251"/>
      <c r="OPE34" s="250"/>
      <c r="OPF34" s="251"/>
      <c r="OPG34" s="251"/>
      <c r="OPH34" s="251"/>
      <c r="OPI34" s="251"/>
      <c r="OPJ34" s="250"/>
      <c r="OPK34" s="251"/>
      <c r="OPL34" s="251"/>
      <c r="OPM34" s="251"/>
      <c r="OPN34" s="251"/>
      <c r="OPO34" s="250"/>
      <c r="OPP34" s="251"/>
      <c r="OPQ34" s="251"/>
      <c r="OPR34" s="251"/>
      <c r="OPS34" s="251"/>
      <c r="OPT34" s="250"/>
      <c r="OPU34" s="251"/>
      <c r="OPV34" s="251"/>
      <c r="OPW34" s="251"/>
      <c r="OPX34" s="251"/>
      <c r="OPY34" s="250"/>
      <c r="OPZ34" s="251"/>
      <c r="OQA34" s="251"/>
      <c r="OQB34" s="251"/>
      <c r="OQC34" s="251"/>
      <c r="OQD34" s="250"/>
      <c r="OQE34" s="251"/>
      <c r="OQF34" s="251"/>
      <c r="OQG34" s="251"/>
      <c r="OQH34" s="251"/>
      <c r="OQI34" s="250"/>
      <c r="OQJ34" s="251"/>
      <c r="OQK34" s="251"/>
      <c r="OQL34" s="251"/>
      <c r="OQM34" s="251"/>
      <c r="OQN34" s="250"/>
      <c r="OQO34" s="251"/>
      <c r="OQP34" s="251"/>
      <c r="OQQ34" s="251"/>
      <c r="OQR34" s="251"/>
      <c r="OQS34" s="250"/>
      <c r="OQT34" s="251"/>
      <c r="OQU34" s="251"/>
      <c r="OQV34" s="251"/>
      <c r="OQW34" s="251"/>
      <c r="OQX34" s="250"/>
      <c r="OQY34" s="251"/>
      <c r="OQZ34" s="251"/>
      <c r="ORA34" s="251"/>
      <c r="ORB34" s="251"/>
      <c r="ORC34" s="250"/>
      <c r="ORD34" s="251"/>
      <c r="ORE34" s="251"/>
      <c r="ORF34" s="251"/>
      <c r="ORG34" s="251"/>
      <c r="ORH34" s="250"/>
      <c r="ORI34" s="251"/>
      <c r="ORJ34" s="251"/>
      <c r="ORK34" s="251"/>
      <c r="ORL34" s="251"/>
      <c r="ORM34" s="250"/>
      <c r="ORN34" s="251"/>
      <c r="ORO34" s="251"/>
      <c r="ORP34" s="251"/>
      <c r="ORQ34" s="251"/>
      <c r="ORR34" s="250"/>
      <c r="ORS34" s="251"/>
      <c r="ORT34" s="251"/>
      <c r="ORU34" s="251"/>
      <c r="ORV34" s="251"/>
      <c r="ORW34" s="250"/>
      <c r="ORX34" s="251"/>
      <c r="ORY34" s="251"/>
      <c r="ORZ34" s="251"/>
      <c r="OSA34" s="251"/>
      <c r="OSB34" s="250"/>
      <c r="OSC34" s="251"/>
      <c r="OSD34" s="251"/>
      <c r="OSE34" s="251"/>
      <c r="OSF34" s="251"/>
      <c r="OSG34" s="250"/>
      <c r="OSH34" s="251"/>
      <c r="OSI34" s="251"/>
      <c r="OSJ34" s="251"/>
      <c r="OSK34" s="251"/>
      <c r="OSL34" s="250"/>
      <c r="OSM34" s="251"/>
      <c r="OSN34" s="251"/>
      <c r="OSO34" s="251"/>
      <c r="OSP34" s="251"/>
      <c r="OSQ34" s="250"/>
      <c r="OSR34" s="251"/>
      <c r="OSS34" s="251"/>
      <c r="OST34" s="251"/>
      <c r="OSU34" s="251"/>
      <c r="OSV34" s="250"/>
      <c r="OSW34" s="251"/>
      <c r="OSX34" s="251"/>
      <c r="OSY34" s="251"/>
      <c r="OSZ34" s="251"/>
      <c r="OTA34" s="250"/>
      <c r="OTB34" s="251"/>
      <c r="OTC34" s="251"/>
      <c r="OTD34" s="251"/>
      <c r="OTE34" s="251"/>
      <c r="OTF34" s="250"/>
      <c r="OTG34" s="251"/>
      <c r="OTH34" s="251"/>
      <c r="OTI34" s="251"/>
      <c r="OTJ34" s="251"/>
      <c r="OTK34" s="250"/>
      <c r="OTL34" s="251"/>
      <c r="OTM34" s="251"/>
      <c r="OTN34" s="251"/>
      <c r="OTO34" s="251"/>
      <c r="OTP34" s="250"/>
      <c r="OTQ34" s="251"/>
      <c r="OTR34" s="251"/>
      <c r="OTS34" s="251"/>
      <c r="OTT34" s="251"/>
      <c r="OTU34" s="250"/>
      <c r="OTV34" s="251"/>
      <c r="OTW34" s="251"/>
      <c r="OTX34" s="251"/>
      <c r="OTY34" s="251"/>
      <c r="OTZ34" s="250"/>
      <c r="OUA34" s="251"/>
      <c r="OUB34" s="251"/>
      <c r="OUC34" s="251"/>
      <c r="OUD34" s="251"/>
      <c r="OUE34" s="250"/>
      <c r="OUF34" s="251"/>
      <c r="OUG34" s="251"/>
      <c r="OUH34" s="251"/>
      <c r="OUI34" s="251"/>
      <c r="OUJ34" s="250"/>
      <c r="OUK34" s="251"/>
      <c r="OUL34" s="251"/>
      <c r="OUM34" s="251"/>
      <c r="OUN34" s="251"/>
      <c r="OUO34" s="250"/>
      <c r="OUP34" s="251"/>
      <c r="OUQ34" s="251"/>
      <c r="OUR34" s="251"/>
      <c r="OUS34" s="251"/>
      <c r="OUT34" s="250"/>
      <c r="OUU34" s="251"/>
      <c r="OUV34" s="251"/>
      <c r="OUW34" s="251"/>
      <c r="OUX34" s="251"/>
      <c r="OUY34" s="250"/>
      <c r="OUZ34" s="251"/>
      <c r="OVA34" s="251"/>
      <c r="OVB34" s="251"/>
      <c r="OVC34" s="251"/>
      <c r="OVD34" s="250"/>
      <c r="OVE34" s="251"/>
      <c r="OVF34" s="251"/>
      <c r="OVG34" s="251"/>
      <c r="OVH34" s="251"/>
      <c r="OVI34" s="250"/>
      <c r="OVJ34" s="251"/>
      <c r="OVK34" s="251"/>
      <c r="OVL34" s="251"/>
      <c r="OVM34" s="251"/>
      <c r="OVN34" s="250"/>
      <c r="OVO34" s="251"/>
      <c r="OVP34" s="251"/>
      <c r="OVQ34" s="251"/>
      <c r="OVR34" s="251"/>
      <c r="OVS34" s="250"/>
      <c r="OVT34" s="251"/>
      <c r="OVU34" s="251"/>
      <c r="OVV34" s="251"/>
      <c r="OVW34" s="251"/>
      <c r="OVX34" s="250"/>
      <c r="OVY34" s="251"/>
      <c r="OVZ34" s="251"/>
      <c r="OWA34" s="251"/>
      <c r="OWB34" s="251"/>
      <c r="OWC34" s="250"/>
      <c r="OWD34" s="251"/>
      <c r="OWE34" s="251"/>
      <c r="OWF34" s="251"/>
      <c r="OWG34" s="251"/>
      <c r="OWH34" s="250"/>
      <c r="OWI34" s="251"/>
      <c r="OWJ34" s="251"/>
      <c r="OWK34" s="251"/>
      <c r="OWL34" s="251"/>
      <c r="OWM34" s="250"/>
      <c r="OWN34" s="251"/>
      <c r="OWO34" s="251"/>
      <c r="OWP34" s="251"/>
      <c r="OWQ34" s="251"/>
      <c r="OWR34" s="250"/>
      <c r="OWS34" s="251"/>
      <c r="OWT34" s="251"/>
      <c r="OWU34" s="251"/>
      <c r="OWV34" s="251"/>
      <c r="OWW34" s="250"/>
      <c r="OWX34" s="251"/>
      <c r="OWY34" s="251"/>
      <c r="OWZ34" s="251"/>
      <c r="OXA34" s="251"/>
      <c r="OXB34" s="250"/>
      <c r="OXC34" s="251"/>
      <c r="OXD34" s="251"/>
      <c r="OXE34" s="251"/>
      <c r="OXF34" s="251"/>
      <c r="OXG34" s="250"/>
      <c r="OXH34" s="251"/>
      <c r="OXI34" s="251"/>
      <c r="OXJ34" s="251"/>
      <c r="OXK34" s="251"/>
      <c r="OXL34" s="250"/>
      <c r="OXM34" s="251"/>
      <c r="OXN34" s="251"/>
      <c r="OXO34" s="251"/>
      <c r="OXP34" s="251"/>
      <c r="OXQ34" s="250"/>
      <c r="OXR34" s="251"/>
      <c r="OXS34" s="251"/>
      <c r="OXT34" s="251"/>
      <c r="OXU34" s="251"/>
      <c r="OXV34" s="250"/>
      <c r="OXW34" s="251"/>
      <c r="OXX34" s="251"/>
      <c r="OXY34" s="251"/>
      <c r="OXZ34" s="251"/>
      <c r="OYA34" s="250"/>
      <c r="OYB34" s="251"/>
      <c r="OYC34" s="251"/>
      <c r="OYD34" s="251"/>
      <c r="OYE34" s="251"/>
      <c r="OYF34" s="250"/>
      <c r="OYG34" s="251"/>
      <c r="OYH34" s="251"/>
      <c r="OYI34" s="251"/>
      <c r="OYJ34" s="251"/>
      <c r="OYK34" s="250"/>
      <c r="OYL34" s="251"/>
      <c r="OYM34" s="251"/>
      <c r="OYN34" s="251"/>
      <c r="OYO34" s="251"/>
      <c r="OYP34" s="250"/>
      <c r="OYQ34" s="251"/>
      <c r="OYR34" s="251"/>
      <c r="OYS34" s="251"/>
      <c r="OYT34" s="251"/>
      <c r="OYU34" s="250"/>
      <c r="OYV34" s="251"/>
      <c r="OYW34" s="251"/>
      <c r="OYX34" s="251"/>
      <c r="OYY34" s="251"/>
      <c r="OYZ34" s="250"/>
      <c r="OZA34" s="251"/>
      <c r="OZB34" s="251"/>
      <c r="OZC34" s="251"/>
      <c r="OZD34" s="251"/>
      <c r="OZE34" s="250"/>
      <c r="OZF34" s="251"/>
      <c r="OZG34" s="251"/>
      <c r="OZH34" s="251"/>
      <c r="OZI34" s="251"/>
      <c r="OZJ34" s="250"/>
      <c r="OZK34" s="251"/>
      <c r="OZL34" s="251"/>
      <c r="OZM34" s="251"/>
      <c r="OZN34" s="251"/>
      <c r="OZO34" s="250"/>
      <c r="OZP34" s="251"/>
      <c r="OZQ34" s="251"/>
      <c r="OZR34" s="251"/>
      <c r="OZS34" s="251"/>
      <c r="OZT34" s="250"/>
      <c r="OZU34" s="251"/>
      <c r="OZV34" s="251"/>
      <c r="OZW34" s="251"/>
      <c r="OZX34" s="251"/>
      <c r="OZY34" s="250"/>
      <c r="OZZ34" s="251"/>
      <c r="PAA34" s="251"/>
      <c r="PAB34" s="251"/>
      <c r="PAC34" s="251"/>
      <c r="PAD34" s="250"/>
      <c r="PAE34" s="251"/>
      <c r="PAF34" s="251"/>
      <c r="PAG34" s="251"/>
      <c r="PAH34" s="251"/>
      <c r="PAI34" s="250"/>
      <c r="PAJ34" s="251"/>
      <c r="PAK34" s="251"/>
      <c r="PAL34" s="251"/>
      <c r="PAM34" s="251"/>
      <c r="PAN34" s="250"/>
      <c r="PAO34" s="251"/>
      <c r="PAP34" s="251"/>
      <c r="PAQ34" s="251"/>
      <c r="PAR34" s="251"/>
      <c r="PAS34" s="250"/>
      <c r="PAT34" s="251"/>
      <c r="PAU34" s="251"/>
      <c r="PAV34" s="251"/>
      <c r="PAW34" s="251"/>
      <c r="PAX34" s="250"/>
      <c r="PAY34" s="251"/>
      <c r="PAZ34" s="251"/>
      <c r="PBA34" s="251"/>
      <c r="PBB34" s="251"/>
      <c r="PBC34" s="250"/>
      <c r="PBD34" s="251"/>
      <c r="PBE34" s="251"/>
      <c r="PBF34" s="251"/>
      <c r="PBG34" s="251"/>
      <c r="PBH34" s="250"/>
      <c r="PBI34" s="251"/>
      <c r="PBJ34" s="251"/>
      <c r="PBK34" s="251"/>
      <c r="PBL34" s="251"/>
      <c r="PBM34" s="250"/>
      <c r="PBN34" s="251"/>
      <c r="PBO34" s="251"/>
      <c r="PBP34" s="251"/>
      <c r="PBQ34" s="251"/>
      <c r="PBR34" s="250"/>
      <c r="PBS34" s="251"/>
      <c r="PBT34" s="251"/>
      <c r="PBU34" s="251"/>
      <c r="PBV34" s="251"/>
      <c r="PBW34" s="250"/>
      <c r="PBX34" s="251"/>
      <c r="PBY34" s="251"/>
      <c r="PBZ34" s="251"/>
      <c r="PCA34" s="251"/>
      <c r="PCB34" s="250"/>
      <c r="PCC34" s="251"/>
      <c r="PCD34" s="251"/>
      <c r="PCE34" s="251"/>
      <c r="PCF34" s="251"/>
      <c r="PCG34" s="250"/>
      <c r="PCH34" s="251"/>
      <c r="PCI34" s="251"/>
      <c r="PCJ34" s="251"/>
      <c r="PCK34" s="251"/>
      <c r="PCL34" s="250"/>
      <c r="PCM34" s="251"/>
      <c r="PCN34" s="251"/>
      <c r="PCO34" s="251"/>
      <c r="PCP34" s="251"/>
      <c r="PCQ34" s="250"/>
      <c r="PCR34" s="251"/>
      <c r="PCS34" s="251"/>
      <c r="PCT34" s="251"/>
      <c r="PCU34" s="251"/>
      <c r="PCV34" s="250"/>
      <c r="PCW34" s="251"/>
      <c r="PCX34" s="251"/>
      <c r="PCY34" s="251"/>
      <c r="PCZ34" s="251"/>
      <c r="PDA34" s="250"/>
      <c r="PDB34" s="251"/>
      <c r="PDC34" s="251"/>
      <c r="PDD34" s="251"/>
      <c r="PDE34" s="251"/>
      <c r="PDF34" s="250"/>
      <c r="PDG34" s="251"/>
      <c r="PDH34" s="251"/>
      <c r="PDI34" s="251"/>
      <c r="PDJ34" s="251"/>
      <c r="PDK34" s="250"/>
      <c r="PDL34" s="251"/>
      <c r="PDM34" s="251"/>
      <c r="PDN34" s="251"/>
      <c r="PDO34" s="251"/>
      <c r="PDP34" s="250"/>
      <c r="PDQ34" s="251"/>
      <c r="PDR34" s="251"/>
      <c r="PDS34" s="251"/>
      <c r="PDT34" s="251"/>
      <c r="PDU34" s="250"/>
      <c r="PDV34" s="251"/>
      <c r="PDW34" s="251"/>
      <c r="PDX34" s="251"/>
      <c r="PDY34" s="251"/>
      <c r="PDZ34" s="250"/>
      <c r="PEA34" s="251"/>
      <c r="PEB34" s="251"/>
      <c r="PEC34" s="251"/>
      <c r="PED34" s="251"/>
      <c r="PEE34" s="250"/>
      <c r="PEF34" s="251"/>
      <c r="PEG34" s="251"/>
      <c r="PEH34" s="251"/>
      <c r="PEI34" s="251"/>
      <c r="PEJ34" s="250"/>
      <c r="PEK34" s="251"/>
      <c r="PEL34" s="251"/>
      <c r="PEM34" s="251"/>
      <c r="PEN34" s="251"/>
      <c r="PEO34" s="250"/>
      <c r="PEP34" s="251"/>
      <c r="PEQ34" s="251"/>
      <c r="PER34" s="251"/>
      <c r="PES34" s="251"/>
      <c r="PET34" s="250"/>
      <c r="PEU34" s="251"/>
      <c r="PEV34" s="251"/>
      <c r="PEW34" s="251"/>
      <c r="PEX34" s="251"/>
      <c r="PEY34" s="250"/>
      <c r="PEZ34" s="251"/>
      <c r="PFA34" s="251"/>
      <c r="PFB34" s="251"/>
      <c r="PFC34" s="251"/>
      <c r="PFD34" s="250"/>
      <c r="PFE34" s="251"/>
      <c r="PFF34" s="251"/>
      <c r="PFG34" s="251"/>
      <c r="PFH34" s="251"/>
      <c r="PFI34" s="250"/>
      <c r="PFJ34" s="251"/>
      <c r="PFK34" s="251"/>
      <c r="PFL34" s="251"/>
      <c r="PFM34" s="251"/>
      <c r="PFN34" s="250"/>
      <c r="PFO34" s="251"/>
      <c r="PFP34" s="251"/>
      <c r="PFQ34" s="251"/>
      <c r="PFR34" s="251"/>
      <c r="PFS34" s="250"/>
      <c r="PFT34" s="251"/>
      <c r="PFU34" s="251"/>
      <c r="PFV34" s="251"/>
      <c r="PFW34" s="251"/>
      <c r="PFX34" s="250"/>
      <c r="PFY34" s="251"/>
      <c r="PFZ34" s="251"/>
      <c r="PGA34" s="251"/>
      <c r="PGB34" s="251"/>
      <c r="PGC34" s="250"/>
      <c r="PGD34" s="251"/>
      <c r="PGE34" s="251"/>
      <c r="PGF34" s="251"/>
      <c r="PGG34" s="251"/>
      <c r="PGH34" s="250"/>
      <c r="PGI34" s="251"/>
      <c r="PGJ34" s="251"/>
      <c r="PGK34" s="251"/>
      <c r="PGL34" s="251"/>
      <c r="PGM34" s="250"/>
      <c r="PGN34" s="251"/>
      <c r="PGO34" s="251"/>
      <c r="PGP34" s="251"/>
      <c r="PGQ34" s="251"/>
      <c r="PGR34" s="250"/>
      <c r="PGS34" s="251"/>
      <c r="PGT34" s="251"/>
      <c r="PGU34" s="251"/>
      <c r="PGV34" s="251"/>
      <c r="PGW34" s="250"/>
      <c r="PGX34" s="251"/>
      <c r="PGY34" s="251"/>
      <c r="PGZ34" s="251"/>
      <c r="PHA34" s="251"/>
      <c r="PHB34" s="250"/>
      <c r="PHC34" s="251"/>
      <c r="PHD34" s="251"/>
      <c r="PHE34" s="251"/>
      <c r="PHF34" s="251"/>
      <c r="PHG34" s="250"/>
      <c r="PHH34" s="251"/>
      <c r="PHI34" s="251"/>
      <c r="PHJ34" s="251"/>
      <c r="PHK34" s="251"/>
      <c r="PHL34" s="250"/>
      <c r="PHM34" s="251"/>
      <c r="PHN34" s="251"/>
      <c r="PHO34" s="251"/>
      <c r="PHP34" s="251"/>
      <c r="PHQ34" s="250"/>
      <c r="PHR34" s="251"/>
      <c r="PHS34" s="251"/>
      <c r="PHT34" s="251"/>
      <c r="PHU34" s="251"/>
      <c r="PHV34" s="250"/>
      <c r="PHW34" s="251"/>
      <c r="PHX34" s="251"/>
      <c r="PHY34" s="251"/>
      <c r="PHZ34" s="251"/>
      <c r="PIA34" s="250"/>
      <c r="PIB34" s="251"/>
      <c r="PIC34" s="251"/>
      <c r="PID34" s="251"/>
      <c r="PIE34" s="251"/>
      <c r="PIF34" s="250"/>
      <c r="PIG34" s="251"/>
      <c r="PIH34" s="251"/>
      <c r="PII34" s="251"/>
      <c r="PIJ34" s="251"/>
      <c r="PIK34" s="250"/>
      <c r="PIL34" s="251"/>
      <c r="PIM34" s="251"/>
      <c r="PIN34" s="251"/>
      <c r="PIO34" s="251"/>
      <c r="PIP34" s="250"/>
      <c r="PIQ34" s="251"/>
      <c r="PIR34" s="251"/>
      <c r="PIS34" s="251"/>
      <c r="PIT34" s="251"/>
      <c r="PIU34" s="250"/>
      <c r="PIV34" s="251"/>
      <c r="PIW34" s="251"/>
      <c r="PIX34" s="251"/>
      <c r="PIY34" s="251"/>
      <c r="PIZ34" s="250"/>
      <c r="PJA34" s="251"/>
      <c r="PJB34" s="251"/>
      <c r="PJC34" s="251"/>
      <c r="PJD34" s="251"/>
      <c r="PJE34" s="250"/>
      <c r="PJF34" s="251"/>
      <c r="PJG34" s="251"/>
      <c r="PJH34" s="251"/>
      <c r="PJI34" s="251"/>
      <c r="PJJ34" s="250"/>
      <c r="PJK34" s="251"/>
      <c r="PJL34" s="251"/>
      <c r="PJM34" s="251"/>
      <c r="PJN34" s="251"/>
      <c r="PJO34" s="250"/>
      <c r="PJP34" s="251"/>
      <c r="PJQ34" s="251"/>
      <c r="PJR34" s="251"/>
      <c r="PJS34" s="251"/>
      <c r="PJT34" s="250"/>
      <c r="PJU34" s="251"/>
      <c r="PJV34" s="251"/>
      <c r="PJW34" s="251"/>
      <c r="PJX34" s="251"/>
      <c r="PJY34" s="250"/>
      <c r="PJZ34" s="251"/>
      <c r="PKA34" s="251"/>
      <c r="PKB34" s="251"/>
      <c r="PKC34" s="251"/>
      <c r="PKD34" s="250"/>
      <c r="PKE34" s="251"/>
      <c r="PKF34" s="251"/>
      <c r="PKG34" s="251"/>
      <c r="PKH34" s="251"/>
      <c r="PKI34" s="250"/>
      <c r="PKJ34" s="251"/>
      <c r="PKK34" s="251"/>
      <c r="PKL34" s="251"/>
      <c r="PKM34" s="251"/>
      <c r="PKN34" s="250"/>
      <c r="PKO34" s="251"/>
      <c r="PKP34" s="251"/>
      <c r="PKQ34" s="251"/>
      <c r="PKR34" s="251"/>
      <c r="PKS34" s="250"/>
      <c r="PKT34" s="251"/>
      <c r="PKU34" s="251"/>
      <c r="PKV34" s="251"/>
      <c r="PKW34" s="251"/>
      <c r="PKX34" s="250"/>
      <c r="PKY34" s="251"/>
      <c r="PKZ34" s="251"/>
      <c r="PLA34" s="251"/>
      <c r="PLB34" s="251"/>
      <c r="PLC34" s="250"/>
      <c r="PLD34" s="251"/>
      <c r="PLE34" s="251"/>
      <c r="PLF34" s="251"/>
      <c r="PLG34" s="251"/>
      <c r="PLH34" s="250"/>
      <c r="PLI34" s="251"/>
      <c r="PLJ34" s="251"/>
      <c r="PLK34" s="251"/>
      <c r="PLL34" s="251"/>
      <c r="PLM34" s="250"/>
      <c r="PLN34" s="251"/>
      <c r="PLO34" s="251"/>
      <c r="PLP34" s="251"/>
      <c r="PLQ34" s="251"/>
      <c r="PLR34" s="250"/>
      <c r="PLS34" s="251"/>
      <c r="PLT34" s="251"/>
      <c r="PLU34" s="251"/>
      <c r="PLV34" s="251"/>
      <c r="PLW34" s="250"/>
      <c r="PLX34" s="251"/>
      <c r="PLY34" s="251"/>
      <c r="PLZ34" s="251"/>
      <c r="PMA34" s="251"/>
      <c r="PMB34" s="250"/>
      <c r="PMC34" s="251"/>
      <c r="PMD34" s="251"/>
      <c r="PME34" s="251"/>
      <c r="PMF34" s="251"/>
      <c r="PMG34" s="250"/>
      <c r="PMH34" s="251"/>
      <c r="PMI34" s="251"/>
      <c r="PMJ34" s="251"/>
      <c r="PMK34" s="251"/>
      <c r="PML34" s="250"/>
      <c r="PMM34" s="251"/>
      <c r="PMN34" s="251"/>
      <c r="PMO34" s="251"/>
      <c r="PMP34" s="251"/>
      <c r="PMQ34" s="250"/>
      <c r="PMR34" s="251"/>
      <c r="PMS34" s="251"/>
      <c r="PMT34" s="251"/>
      <c r="PMU34" s="251"/>
      <c r="PMV34" s="250"/>
      <c r="PMW34" s="251"/>
      <c r="PMX34" s="251"/>
      <c r="PMY34" s="251"/>
      <c r="PMZ34" s="251"/>
      <c r="PNA34" s="250"/>
      <c r="PNB34" s="251"/>
      <c r="PNC34" s="251"/>
      <c r="PND34" s="251"/>
      <c r="PNE34" s="251"/>
      <c r="PNF34" s="250"/>
      <c r="PNG34" s="251"/>
      <c r="PNH34" s="251"/>
      <c r="PNI34" s="251"/>
      <c r="PNJ34" s="251"/>
      <c r="PNK34" s="250"/>
      <c r="PNL34" s="251"/>
      <c r="PNM34" s="251"/>
      <c r="PNN34" s="251"/>
      <c r="PNO34" s="251"/>
      <c r="PNP34" s="250"/>
      <c r="PNQ34" s="251"/>
      <c r="PNR34" s="251"/>
      <c r="PNS34" s="251"/>
      <c r="PNT34" s="251"/>
      <c r="PNU34" s="250"/>
      <c r="PNV34" s="251"/>
      <c r="PNW34" s="251"/>
      <c r="PNX34" s="251"/>
      <c r="PNY34" s="251"/>
      <c r="PNZ34" s="250"/>
      <c r="POA34" s="251"/>
      <c r="POB34" s="251"/>
      <c r="POC34" s="251"/>
      <c r="POD34" s="251"/>
      <c r="POE34" s="250"/>
      <c r="POF34" s="251"/>
      <c r="POG34" s="251"/>
      <c r="POH34" s="251"/>
      <c r="POI34" s="251"/>
      <c r="POJ34" s="250"/>
      <c r="POK34" s="251"/>
      <c r="POL34" s="251"/>
      <c r="POM34" s="251"/>
      <c r="PON34" s="251"/>
      <c r="POO34" s="250"/>
      <c r="POP34" s="251"/>
      <c r="POQ34" s="251"/>
      <c r="POR34" s="251"/>
      <c r="POS34" s="251"/>
      <c r="POT34" s="250"/>
      <c r="POU34" s="251"/>
      <c r="POV34" s="251"/>
      <c r="POW34" s="251"/>
      <c r="POX34" s="251"/>
      <c r="POY34" s="250"/>
      <c r="POZ34" s="251"/>
      <c r="PPA34" s="251"/>
      <c r="PPB34" s="251"/>
      <c r="PPC34" s="251"/>
      <c r="PPD34" s="250"/>
      <c r="PPE34" s="251"/>
      <c r="PPF34" s="251"/>
      <c r="PPG34" s="251"/>
      <c r="PPH34" s="251"/>
      <c r="PPI34" s="250"/>
      <c r="PPJ34" s="251"/>
      <c r="PPK34" s="251"/>
      <c r="PPL34" s="251"/>
      <c r="PPM34" s="251"/>
      <c r="PPN34" s="250"/>
      <c r="PPO34" s="251"/>
      <c r="PPP34" s="251"/>
      <c r="PPQ34" s="251"/>
      <c r="PPR34" s="251"/>
      <c r="PPS34" s="250"/>
      <c r="PPT34" s="251"/>
      <c r="PPU34" s="251"/>
      <c r="PPV34" s="251"/>
      <c r="PPW34" s="251"/>
      <c r="PPX34" s="250"/>
      <c r="PPY34" s="251"/>
      <c r="PPZ34" s="251"/>
      <c r="PQA34" s="251"/>
      <c r="PQB34" s="251"/>
      <c r="PQC34" s="250"/>
      <c r="PQD34" s="251"/>
      <c r="PQE34" s="251"/>
      <c r="PQF34" s="251"/>
      <c r="PQG34" s="251"/>
      <c r="PQH34" s="250"/>
      <c r="PQI34" s="251"/>
      <c r="PQJ34" s="251"/>
      <c r="PQK34" s="251"/>
      <c r="PQL34" s="251"/>
      <c r="PQM34" s="250"/>
      <c r="PQN34" s="251"/>
      <c r="PQO34" s="251"/>
      <c r="PQP34" s="251"/>
      <c r="PQQ34" s="251"/>
      <c r="PQR34" s="250"/>
      <c r="PQS34" s="251"/>
      <c r="PQT34" s="251"/>
      <c r="PQU34" s="251"/>
      <c r="PQV34" s="251"/>
      <c r="PQW34" s="250"/>
      <c r="PQX34" s="251"/>
      <c r="PQY34" s="251"/>
      <c r="PQZ34" s="251"/>
      <c r="PRA34" s="251"/>
      <c r="PRB34" s="250"/>
      <c r="PRC34" s="251"/>
      <c r="PRD34" s="251"/>
      <c r="PRE34" s="251"/>
      <c r="PRF34" s="251"/>
      <c r="PRG34" s="250"/>
      <c r="PRH34" s="251"/>
      <c r="PRI34" s="251"/>
      <c r="PRJ34" s="251"/>
      <c r="PRK34" s="251"/>
      <c r="PRL34" s="250"/>
      <c r="PRM34" s="251"/>
      <c r="PRN34" s="251"/>
      <c r="PRO34" s="251"/>
      <c r="PRP34" s="251"/>
      <c r="PRQ34" s="250"/>
      <c r="PRR34" s="251"/>
      <c r="PRS34" s="251"/>
      <c r="PRT34" s="251"/>
      <c r="PRU34" s="251"/>
      <c r="PRV34" s="250"/>
      <c r="PRW34" s="251"/>
      <c r="PRX34" s="251"/>
      <c r="PRY34" s="251"/>
      <c r="PRZ34" s="251"/>
      <c r="PSA34" s="250"/>
      <c r="PSB34" s="251"/>
      <c r="PSC34" s="251"/>
      <c r="PSD34" s="251"/>
      <c r="PSE34" s="251"/>
      <c r="PSF34" s="250"/>
      <c r="PSG34" s="251"/>
      <c r="PSH34" s="251"/>
      <c r="PSI34" s="251"/>
      <c r="PSJ34" s="251"/>
      <c r="PSK34" s="250"/>
      <c r="PSL34" s="251"/>
      <c r="PSM34" s="251"/>
      <c r="PSN34" s="251"/>
      <c r="PSO34" s="251"/>
      <c r="PSP34" s="250"/>
      <c r="PSQ34" s="251"/>
      <c r="PSR34" s="251"/>
      <c r="PSS34" s="251"/>
      <c r="PST34" s="251"/>
      <c r="PSU34" s="250"/>
      <c r="PSV34" s="251"/>
      <c r="PSW34" s="251"/>
      <c r="PSX34" s="251"/>
      <c r="PSY34" s="251"/>
      <c r="PSZ34" s="250"/>
      <c r="PTA34" s="251"/>
      <c r="PTB34" s="251"/>
      <c r="PTC34" s="251"/>
      <c r="PTD34" s="251"/>
      <c r="PTE34" s="250"/>
      <c r="PTF34" s="251"/>
      <c r="PTG34" s="251"/>
      <c r="PTH34" s="251"/>
      <c r="PTI34" s="251"/>
      <c r="PTJ34" s="250"/>
      <c r="PTK34" s="251"/>
      <c r="PTL34" s="251"/>
      <c r="PTM34" s="251"/>
      <c r="PTN34" s="251"/>
      <c r="PTO34" s="250"/>
      <c r="PTP34" s="251"/>
      <c r="PTQ34" s="251"/>
      <c r="PTR34" s="251"/>
      <c r="PTS34" s="251"/>
      <c r="PTT34" s="250"/>
      <c r="PTU34" s="251"/>
      <c r="PTV34" s="251"/>
      <c r="PTW34" s="251"/>
      <c r="PTX34" s="251"/>
      <c r="PTY34" s="250"/>
      <c r="PTZ34" s="251"/>
      <c r="PUA34" s="251"/>
      <c r="PUB34" s="251"/>
      <c r="PUC34" s="251"/>
      <c r="PUD34" s="250"/>
      <c r="PUE34" s="251"/>
      <c r="PUF34" s="251"/>
      <c r="PUG34" s="251"/>
      <c r="PUH34" s="251"/>
      <c r="PUI34" s="250"/>
      <c r="PUJ34" s="251"/>
      <c r="PUK34" s="251"/>
      <c r="PUL34" s="251"/>
      <c r="PUM34" s="251"/>
      <c r="PUN34" s="250"/>
      <c r="PUO34" s="251"/>
      <c r="PUP34" s="251"/>
      <c r="PUQ34" s="251"/>
      <c r="PUR34" s="251"/>
      <c r="PUS34" s="250"/>
      <c r="PUT34" s="251"/>
      <c r="PUU34" s="251"/>
      <c r="PUV34" s="251"/>
      <c r="PUW34" s="251"/>
      <c r="PUX34" s="250"/>
      <c r="PUY34" s="251"/>
      <c r="PUZ34" s="251"/>
      <c r="PVA34" s="251"/>
      <c r="PVB34" s="251"/>
      <c r="PVC34" s="250"/>
      <c r="PVD34" s="251"/>
      <c r="PVE34" s="251"/>
      <c r="PVF34" s="251"/>
      <c r="PVG34" s="251"/>
      <c r="PVH34" s="250"/>
      <c r="PVI34" s="251"/>
      <c r="PVJ34" s="251"/>
      <c r="PVK34" s="251"/>
      <c r="PVL34" s="251"/>
      <c r="PVM34" s="250"/>
      <c r="PVN34" s="251"/>
      <c r="PVO34" s="251"/>
      <c r="PVP34" s="251"/>
      <c r="PVQ34" s="251"/>
      <c r="PVR34" s="250"/>
      <c r="PVS34" s="251"/>
      <c r="PVT34" s="251"/>
      <c r="PVU34" s="251"/>
      <c r="PVV34" s="251"/>
      <c r="PVW34" s="250"/>
      <c r="PVX34" s="251"/>
      <c r="PVY34" s="251"/>
      <c r="PVZ34" s="251"/>
      <c r="PWA34" s="251"/>
      <c r="PWB34" s="250"/>
      <c r="PWC34" s="251"/>
      <c r="PWD34" s="251"/>
      <c r="PWE34" s="251"/>
      <c r="PWF34" s="251"/>
      <c r="PWG34" s="250"/>
      <c r="PWH34" s="251"/>
      <c r="PWI34" s="251"/>
      <c r="PWJ34" s="251"/>
      <c r="PWK34" s="251"/>
      <c r="PWL34" s="250"/>
      <c r="PWM34" s="251"/>
      <c r="PWN34" s="251"/>
      <c r="PWO34" s="251"/>
      <c r="PWP34" s="251"/>
      <c r="PWQ34" s="250"/>
      <c r="PWR34" s="251"/>
      <c r="PWS34" s="251"/>
      <c r="PWT34" s="251"/>
      <c r="PWU34" s="251"/>
      <c r="PWV34" s="250"/>
      <c r="PWW34" s="251"/>
      <c r="PWX34" s="251"/>
      <c r="PWY34" s="251"/>
      <c r="PWZ34" s="251"/>
      <c r="PXA34" s="250"/>
      <c r="PXB34" s="251"/>
      <c r="PXC34" s="251"/>
      <c r="PXD34" s="251"/>
      <c r="PXE34" s="251"/>
      <c r="PXF34" s="250"/>
      <c r="PXG34" s="251"/>
      <c r="PXH34" s="251"/>
      <c r="PXI34" s="251"/>
      <c r="PXJ34" s="251"/>
      <c r="PXK34" s="250"/>
      <c r="PXL34" s="251"/>
      <c r="PXM34" s="251"/>
      <c r="PXN34" s="251"/>
      <c r="PXO34" s="251"/>
      <c r="PXP34" s="250"/>
      <c r="PXQ34" s="251"/>
      <c r="PXR34" s="251"/>
      <c r="PXS34" s="251"/>
      <c r="PXT34" s="251"/>
      <c r="PXU34" s="250"/>
      <c r="PXV34" s="251"/>
      <c r="PXW34" s="251"/>
      <c r="PXX34" s="251"/>
      <c r="PXY34" s="251"/>
      <c r="PXZ34" s="250"/>
      <c r="PYA34" s="251"/>
      <c r="PYB34" s="251"/>
      <c r="PYC34" s="251"/>
      <c r="PYD34" s="251"/>
      <c r="PYE34" s="250"/>
      <c r="PYF34" s="251"/>
      <c r="PYG34" s="251"/>
      <c r="PYH34" s="251"/>
      <c r="PYI34" s="251"/>
      <c r="PYJ34" s="250"/>
      <c r="PYK34" s="251"/>
      <c r="PYL34" s="251"/>
      <c r="PYM34" s="251"/>
      <c r="PYN34" s="251"/>
      <c r="PYO34" s="250"/>
      <c r="PYP34" s="251"/>
      <c r="PYQ34" s="251"/>
      <c r="PYR34" s="251"/>
      <c r="PYS34" s="251"/>
      <c r="PYT34" s="250"/>
      <c r="PYU34" s="251"/>
      <c r="PYV34" s="251"/>
      <c r="PYW34" s="251"/>
      <c r="PYX34" s="251"/>
      <c r="PYY34" s="250"/>
      <c r="PYZ34" s="251"/>
      <c r="PZA34" s="251"/>
      <c r="PZB34" s="251"/>
      <c r="PZC34" s="251"/>
      <c r="PZD34" s="250"/>
      <c r="PZE34" s="251"/>
      <c r="PZF34" s="251"/>
      <c r="PZG34" s="251"/>
      <c r="PZH34" s="251"/>
      <c r="PZI34" s="250"/>
      <c r="PZJ34" s="251"/>
      <c r="PZK34" s="251"/>
      <c r="PZL34" s="251"/>
      <c r="PZM34" s="251"/>
      <c r="PZN34" s="250"/>
      <c r="PZO34" s="251"/>
      <c r="PZP34" s="251"/>
      <c r="PZQ34" s="251"/>
      <c r="PZR34" s="251"/>
      <c r="PZS34" s="250"/>
      <c r="PZT34" s="251"/>
      <c r="PZU34" s="251"/>
      <c r="PZV34" s="251"/>
      <c r="PZW34" s="251"/>
      <c r="PZX34" s="250"/>
      <c r="PZY34" s="251"/>
      <c r="PZZ34" s="251"/>
      <c r="QAA34" s="251"/>
      <c r="QAB34" s="251"/>
      <c r="QAC34" s="250"/>
      <c r="QAD34" s="251"/>
      <c r="QAE34" s="251"/>
      <c r="QAF34" s="251"/>
      <c r="QAG34" s="251"/>
      <c r="QAH34" s="250"/>
      <c r="QAI34" s="251"/>
      <c r="QAJ34" s="251"/>
      <c r="QAK34" s="251"/>
      <c r="QAL34" s="251"/>
      <c r="QAM34" s="250"/>
      <c r="QAN34" s="251"/>
      <c r="QAO34" s="251"/>
      <c r="QAP34" s="251"/>
      <c r="QAQ34" s="251"/>
      <c r="QAR34" s="250"/>
      <c r="QAS34" s="251"/>
      <c r="QAT34" s="251"/>
      <c r="QAU34" s="251"/>
      <c r="QAV34" s="251"/>
      <c r="QAW34" s="250"/>
      <c r="QAX34" s="251"/>
      <c r="QAY34" s="251"/>
      <c r="QAZ34" s="251"/>
      <c r="QBA34" s="251"/>
      <c r="QBB34" s="250"/>
      <c r="QBC34" s="251"/>
      <c r="QBD34" s="251"/>
      <c r="QBE34" s="251"/>
      <c r="QBF34" s="251"/>
      <c r="QBG34" s="250"/>
      <c r="QBH34" s="251"/>
      <c r="QBI34" s="251"/>
      <c r="QBJ34" s="251"/>
      <c r="QBK34" s="251"/>
      <c r="QBL34" s="250"/>
      <c r="QBM34" s="251"/>
      <c r="QBN34" s="251"/>
      <c r="QBO34" s="251"/>
      <c r="QBP34" s="251"/>
      <c r="QBQ34" s="250"/>
      <c r="QBR34" s="251"/>
      <c r="QBS34" s="251"/>
      <c r="QBT34" s="251"/>
      <c r="QBU34" s="251"/>
      <c r="QBV34" s="250"/>
      <c r="QBW34" s="251"/>
      <c r="QBX34" s="251"/>
      <c r="QBY34" s="251"/>
      <c r="QBZ34" s="251"/>
      <c r="QCA34" s="250"/>
      <c r="QCB34" s="251"/>
      <c r="QCC34" s="251"/>
      <c r="QCD34" s="251"/>
      <c r="QCE34" s="251"/>
      <c r="QCF34" s="250"/>
      <c r="QCG34" s="251"/>
      <c r="QCH34" s="251"/>
      <c r="QCI34" s="251"/>
      <c r="QCJ34" s="251"/>
      <c r="QCK34" s="250"/>
      <c r="QCL34" s="251"/>
      <c r="QCM34" s="251"/>
      <c r="QCN34" s="251"/>
      <c r="QCO34" s="251"/>
      <c r="QCP34" s="250"/>
      <c r="QCQ34" s="251"/>
      <c r="QCR34" s="251"/>
      <c r="QCS34" s="251"/>
      <c r="QCT34" s="251"/>
      <c r="QCU34" s="250"/>
      <c r="QCV34" s="251"/>
      <c r="QCW34" s="251"/>
      <c r="QCX34" s="251"/>
      <c r="QCY34" s="251"/>
      <c r="QCZ34" s="250"/>
      <c r="QDA34" s="251"/>
      <c r="QDB34" s="251"/>
      <c r="QDC34" s="251"/>
      <c r="QDD34" s="251"/>
      <c r="QDE34" s="250"/>
      <c r="QDF34" s="251"/>
      <c r="QDG34" s="251"/>
      <c r="QDH34" s="251"/>
      <c r="QDI34" s="251"/>
      <c r="QDJ34" s="250"/>
      <c r="QDK34" s="251"/>
      <c r="QDL34" s="251"/>
      <c r="QDM34" s="251"/>
      <c r="QDN34" s="251"/>
      <c r="QDO34" s="250"/>
      <c r="QDP34" s="251"/>
      <c r="QDQ34" s="251"/>
      <c r="QDR34" s="251"/>
      <c r="QDS34" s="251"/>
      <c r="QDT34" s="250"/>
      <c r="QDU34" s="251"/>
      <c r="QDV34" s="251"/>
      <c r="QDW34" s="251"/>
      <c r="QDX34" s="251"/>
      <c r="QDY34" s="250"/>
      <c r="QDZ34" s="251"/>
      <c r="QEA34" s="251"/>
      <c r="QEB34" s="251"/>
      <c r="QEC34" s="251"/>
      <c r="QED34" s="250"/>
      <c r="QEE34" s="251"/>
      <c r="QEF34" s="251"/>
      <c r="QEG34" s="251"/>
      <c r="QEH34" s="251"/>
      <c r="QEI34" s="250"/>
      <c r="QEJ34" s="251"/>
      <c r="QEK34" s="251"/>
      <c r="QEL34" s="251"/>
      <c r="QEM34" s="251"/>
      <c r="QEN34" s="250"/>
      <c r="QEO34" s="251"/>
      <c r="QEP34" s="251"/>
      <c r="QEQ34" s="251"/>
      <c r="QER34" s="251"/>
      <c r="QES34" s="250"/>
      <c r="QET34" s="251"/>
      <c r="QEU34" s="251"/>
      <c r="QEV34" s="251"/>
      <c r="QEW34" s="251"/>
      <c r="QEX34" s="250"/>
      <c r="QEY34" s="251"/>
      <c r="QEZ34" s="251"/>
      <c r="QFA34" s="251"/>
      <c r="QFB34" s="251"/>
      <c r="QFC34" s="250"/>
      <c r="QFD34" s="251"/>
      <c r="QFE34" s="251"/>
      <c r="QFF34" s="251"/>
      <c r="QFG34" s="251"/>
      <c r="QFH34" s="250"/>
      <c r="QFI34" s="251"/>
      <c r="QFJ34" s="251"/>
      <c r="QFK34" s="251"/>
      <c r="QFL34" s="251"/>
      <c r="QFM34" s="250"/>
      <c r="QFN34" s="251"/>
      <c r="QFO34" s="251"/>
      <c r="QFP34" s="251"/>
      <c r="QFQ34" s="251"/>
      <c r="QFR34" s="250"/>
      <c r="QFS34" s="251"/>
      <c r="QFT34" s="251"/>
      <c r="QFU34" s="251"/>
      <c r="QFV34" s="251"/>
      <c r="QFW34" s="250"/>
      <c r="QFX34" s="251"/>
      <c r="QFY34" s="251"/>
      <c r="QFZ34" s="251"/>
      <c r="QGA34" s="251"/>
      <c r="QGB34" s="250"/>
      <c r="QGC34" s="251"/>
      <c r="QGD34" s="251"/>
      <c r="QGE34" s="251"/>
      <c r="QGF34" s="251"/>
      <c r="QGG34" s="250"/>
      <c r="QGH34" s="251"/>
      <c r="QGI34" s="251"/>
      <c r="QGJ34" s="251"/>
      <c r="QGK34" s="251"/>
      <c r="QGL34" s="250"/>
      <c r="QGM34" s="251"/>
      <c r="QGN34" s="251"/>
      <c r="QGO34" s="251"/>
      <c r="QGP34" s="251"/>
      <c r="QGQ34" s="250"/>
      <c r="QGR34" s="251"/>
      <c r="QGS34" s="251"/>
      <c r="QGT34" s="251"/>
      <c r="QGU34" s="251"/>
      <c r="QGV34" s="250"/>
      <c r="QGW34" s="251"/>
      <c r="QGX34" s="251"/>
      <c r="QGY34" s="251"/>
      <c r="QGZ34" s="251"/>
      <c r="QHA34" s="250"/>
      <c r="QHB34" s="251"/>
      <c r="QHC34" s="251"/>
      <c r="QHD34" s="251"/>
      <c r="QHE34" s="251"/>
      <c r="QHF34" s="250"/>
      <c r="QHG34" s="251"/>
      <c r="QHH34" s="251"/>
      <c r="QHI34" s="251"/>
      <c r="QHJ34" s="251"/>
      <c r="QHK34" s="250"/>
      <c r="QHL34" s="251"/>
      <c r="QHM34" s="251"/>
      <c r="QHN34" s="251"/>
      <c r="QHO34" s="251"/>
      <c r="QHP34" s="250"/>
      <c r="QHQ34" s="251"/>
      <c r="QHR34" s="251"/>
      <c r="QHS34" s="251"/>
      <c r="QHT34" s="251"/>
      <c r="QHU34" s="250"/>
      <c r="QHV34" s="251"/>
      <c r="QHW34" s="251"/>
      <c r="QHX34" s="251"/>
      <c r="QHY34" s="251"/>
      <c r="QHZ34" s="250"/>
      <c r="QIA34" s="251"/>
      <c r="QIB34" s="251"/>
      <c r="QIC34" s="251"/>
      <c r="QID34" s="251"/>
      <c r="QIE34" s="250"/>
      <c r="QIF34" s="251"/>
      <c r="QIG34" s="251"/>
      <c r="QIH34" s="251"/>
      <c r="QII34" s="251"/>
      <c r="QIJ34" s="250"/>
      <c r="QIK34" s="251"/>
      <c r="QIL34" s="251"/>
      <c r="QIM34" s="251"/>
      <c r="QIN34" s="251"/>
      <c r="QIO34" s="250"/>
      <c r="QIP34" s="251"/>
      <c r="QIQ34" s="251"/>
      <c r="QIR34" s="251"/>
      <c r="QIS34" s="251"/>
      <c r="QIT34" s="250"/>
      <c r="QIU34" s="251"/>
      <c r="QIV34" s="251"/>
      <c r="QIW34" s="251"/>
      <c r="QIX34" s="251"/>
      <c r="QIY34" s="250"/>
      <c r="QIZ34" s="251"/>
      <c r="QJA34" s="251"/>
      <c r="QJB34" s="251"/>
      <c r="QJC34" s="251"/>
      <c r="QJD34" s="250"/>
      <c r="QJE34" s="251"/>
      <c r="QJF34" s="251"/>
      <c r="QJG34" s="251"/>
      <c r="QJH34" s="251"/>
      <c r="QJI34" s="250"/>
      <c r="QJJ34" s="251"/>
      <c r="QJK34" s="251"/>
      <c r="QJL34" s="251"/>
      <c r="QJM34" s="251"/>
      <c r="QJN34" s="250"/>
      <c r="QJO34" s="251"/>
      <c r="QJP34" s="251"/>
      <c r="QJQ34" s="251"/>
      <c r="QJR34" s="251"/>
      <c r="QJS34" s="250"/>
      <c r="QJT34" s="251"/>
      <c r="QJU34" s="251"/>
      <c r="QJV34" s="251"/>
      <c r="QJW34" s="251"/>
      <c r="QJX34" s="250"/>
      <c r="QJY34" s="251"/>
      <c r="QJZ34" s="251"/>
      <c r="QKA34" s="251"/>
      <c r="QKB34" s="251"/>
      <c r="QKC34" s="250"/>
      <c r="QKD34" s="251"/>
      <c r="QKE34" s="251"/>
      <c r="QKF34" s="251"/>
      <c r="QKG34" s="251"/>
      <c r="QKH34" s="250"/>
      <c r="QKI34" s="251"/>
      <c r="QKJ34" s="251"/>
      <c r="QKK34" s="251"/>
      <c r="QKL34" s="251"/>
      <c r="QKM34" s="250"/>
      <c r="QKN34" s="251"/>
      <c r="QKO34" s="251"/>
      <c r="QKP34" s="251"/>
      <c r="QKQ34" s="251"/>
      <c r="QKR34" s="250"/>
      <c r="QKS34" s="251"/>
      <c r="QKT34" s="251"/>
      <c r="QKU34" s="251"/>
      <c r="QKV34" s="251"/>
      <c r="QKW34" s="250"/>
      <c r="QKX34" s="251"/>
      <c r="QKY34" s="251"/>
      <c r="QKZ34" s="251"/>
      <c r="QLA34" s="251"/>
      <c r="QLB34" s="250"/>
      <c r="QLC34" s="251"/>
      <c r="QLD34" s="251"/>
      <c r="QLE34" s="251"/>
      <c r="QLF34" s="251"/>
      <c r="QLG34" s="250"/>
      <c r="QLH34" s="251"/>
      <c r="QLI34" s="251"/>
      <c r="QLJ34" s="251"/>
      <c r="QLK34" s="251"/>
      <c r="QLL34" s="250"/>
      <c r="QLM34" s="251"/>
      <c r="QLN34" s="251"/>
      <c r="QLO34" s="251"/>
      <c r="QLP34" s="251"/>
      <c r="QLQ34" s="250"/>
      <c r="QLR34" s="251"/>
      <c r="QLS34" s="251"/>
      <c r="QLT34" s="251"/>
      <c r="QLU34" s="251"/>
      <c r="QLV34" s="250"/>
      <c r="QLW34" s="251"/>
      <c r="QLX34" s="251"/>
      <c r="QLY34" s="251"/>
      <c r="QLZ34" s="251"/>
      <c r="QMA34" s="250"/>
      <c r="QMB34" s="251"/>
      <c r="QMC34" s="251"/>
      <c r="QMD34" s="251"/>
      <c r="QME34" s="251"/>
      <c r="QMF34" s="250"/>
      <c r="QMG34" s="251"/>
      <c r="QMH34" s="251"/>
      <c r="QMI34" s="251"/>
      <c r="QMJ34" s="251"/>
      <c r="QMK34" s="250"/>
      <c r="QML34" s="251"/>
      <c r="QMM34" s="251"/>
      <c r="QMN34" s="251"/>
      <c r="QMO34" s="251"/>
      <c r="QMP34" s="250"/>
      <c r="QMQ34" s="251"/>
      <c r="QMR34" s="251"/>
      <c r="QMS34" s="251"/>
      <c r="QMT34" s="251"/>
      <c r="QMU34" s="250"/>
      <c r="QMV34" s="251"/>
      <c r="QMW34" s="251"/>
      <c r="QMX34" s="251"/>
      <c r="QMY34" s="251"/>
      <c r="QMZ34" s="250"/>
      <c r="QNA34" s="251"/>
      <c r="QNB34" s="251"/>
      <c r="QNC34" s="251"/>
      <c r="QND34" s="251"/>
      <c r="QNE34" s="250"/>
      <c r="QNF34" s="251"/>
      <c r="QNG34" s="251"/>
      <c r="QNH34" s="251"/>
      <c r="QNI34" s="251"/>
      <c r="QNJ34" s="250"/>
      <c r="QNK34" s="251"/>
      <c r="QNL34" s="251"/>
      <c r="QNM34" s="251"/>
      <c r="QNN34" s="251"/>
      <c r="QNO34" s="250"/>
      <c r="QNP34" s="251"/>
      <c r="QNQ34" s="251"/>
      <c r="QNR34" s="251"/>
      <c r="QNS34" s="251"/>
      <c r="QNT34" s="250"/>
      <c r="QNU34" s="251"/>
      <c r="QNV34" s="251"/>
      <c r="QNW34" s="251"/>
      <c r="QNX34" s="251"/>
      <c r="QNY34" s="250"/>
      <c r="QNZ34" s="251"/>
      <c r="QOA34" s="251"/>
      <c r="QOB34" s="251"/>
      <c r="QOC34" s="251"/>
      <c r="QOD34" s="250"/>
      <c r="QOE34" s="251"/>
      <c r="QOF34" s="251"/>
      <c r="QOG34" s="251"/>
      <c r="QOH34" s="251"/>
      <c r="QOI34" s="250"/>
      <c r="QOJ34" s="251"/>
      <c r="QOK34" s="251"/>
      <c r="QOL34" s="251"/>
      <c r="QOM34" s="251"/>
      <c r="QON34" s="250"/>
      <c r="QOO34" s="251"/>
      <c r="QOP34" s="251"/>
      <c r="QOQ34" s="251"/>
      <c r="QOR34" s="251"/>
      <c r="QOS34" s="250"/>
      <c r="QOT34" s="251"/>
      <c r="QOU34" s="251"/>
      <c r="QOV34" s="251"/>
      <c r="QOW34" s="251"/>
      <c r="QOX34" s="250"/>
      <c r="QOY34" s="251"/>
      <c r="QOZ34" s="251"/>
      <c r="QPA34" s="251"/>
      <c r="QPB34" s="251"/>
      <c r="QPC34" s="250"/>
      <c r="QPD34" s="251"/>
      <c r="QPE34" s="251"/>
      <c r="QPF34" s="251"/>
      <c r="QPG34" s="251"/>
      <c r="QPH34" s="250"/>
      <c r="QPI34" s="251"/>
      <c r="QPJ34" s="251"/>
      <c r="QPK34" s="251"/>
      <c r="QPL34" s="251"/>
      <c r="QPM34" s="250"/>
      <c r="QPN34" s="251"/>
      <c r="QPO34" s="251"/>
      <c r="QPP34" s="251"/>
      <c r="QPQ34" s="251"/>
      <c r="QPR34" s="250"/>
      <c r="QPS34" s="251"/>
      <c r="QPT34" s="251"/>
      <c r="QPU34" s="251"/>
      <c r="QPV34" s="251"/>
      <c r="QPW34" s="250"/>
      <c r="QPX34" s="251"/>
      <c r="QPY34" s="251"/>
      <c r="QPZ34" s="251"/>
      <c r="QQA34" s="251"/>
      <c r="QQB34" s="250"/>
      <c r="QQC34" s="251"/>
      <c r="QQD34" s="251"/>
      <c r="QQE34" s="251"/>
      <c r="QQF34" s="251"/>
      <c r="QQG34" s="250"/>
      <c r="QQH34" s="251"/>
      <c r="QQI34" s="251"/>
      <c r="QQJ34" s="251"/>
      <c r="QQK34" s="251"/>
      <c r="QQL34" s="250"/>
      <c r="QQM34" s="251"/>
      <c r="QQN34" s="251"/>
      <c r="QQO34" s="251"/>
      <c r="QQP34" s="251"/>
      <c r="QQQ34" s="250"/>
      <c r="QQR34" s="251"/>
      <c r="QQS34" s="251"/>
      <c r="QQT34" s="251"/>
      <c r="QQU34" s="251"/>
      <c r="QQV34" s="250"/>
      <c r="QQW34" s="251"/>
      <c r="QQX34" s="251"/>
      <c r="QQY34" s="251"/>
      <c r="QQZ34" s="251"/>
      <c r="QRA34" s="250"/>
      <c r="QRB34" s="251"/>
      <c r="QRC34" s="251"/>
      <c r="QRD34" s="251"/>
      <c r="QRE34" s="251"/>
      <c r="QRF34" s="250"/>
      <c r="QRG34" s="251"/>
      <c r="QRH34" s="251"/>
      <c r="QRI34" s="251"/>
      <c r="QRJ34" s="251"/>
      <c r="QRK34" s="250"/>
      <c r="QRL34" s="251"/>
      <c r="QRM34" s="251"/>
      <c r="QRN34" s="251"/>
      <c r="QRO34" s="251"/>
      <c r="QRP34" s="250"/>
      <c r="QRQ34" s="251"/>
      <c r="QRR34" s="251"/>
      <c r="QRS34" s="251"/>
      <c r="QRT34" s="251"/>
      <c r="QRU34" s="250"/>
      <c r="QRV34" s="251"/>
      <c r="QRW34" s="251"/>
      <c r="QRX34" s="251"/>
      <c r="QRY34" s="251"/>
      <c r="QRZ34" s="250"/>
      <c r="QSA34" s="251"/>
      <c r="QSB34" s="251"/>
      <c r="QSC34" s="251"/>
      <c r="QSD34" s="251"/>
      <c r="QSE34" s="250"/>
      <c r="QSF34" s="251"/>
      <c r="QSG34" s="251"/>
      <c r="QSH34" s="251"/>
      <c r="QSI34" s="251"/>
      <c r="QSJ34" s="250"/>
      <c r="QSK34" s="251"/>
      <c r="QSL34" s="251"/>
      <c r="QSM34" s="251"/>
      <c r="QSN34" s="251"/>
      <c r="QSO34" s="250"/>
      <c r="QSP34" s="251"/>
      <c r="QSQ34" s="251"/>
      <c r="QSR34" s="251"/>
      <c r="QSS34" s="251"/>
      <c r="QST34" s="250"/>
      <c r="QSU34" s="251"/>
      <c r="QSV34" s="251"/>
      <c r="QSW34" s="251"/>
      <c r="QSX34" s="251"/>
      <c r="QSY34" s="250"/>
      <c r="QSZ34" s="251"/>
      <c r="QTA34" s="251"/>
      <c r="QTB34" s="251"/>
      <c r="QTC34" s="251"/>
      <c r="QTD34" s="250"/>
      <c r="QTE34" s="251"/>
      <c r="QTF34" s="251"/>
      <c r="QTG34" s="251"/>
      <c r="QTH34" s="251"/>
      <c r="QTI34" s="250"/>
      <c r="QTJ34" s="251"/>
      <c r="QTK34" s="251"/>
      <c r="QTL34" s="251"/>
      <c r="QTM34" s="251"/>
      <c r="QTN34" s="250"/>
      <c r="QTO34" s="251"/>
      <c r="QTP34" s="251"/>
      <c r="QTQ34" s="251"/>
      <c r="QTR34" s="251"/>
      <c r="QTS34" s="250"/>
      <c r="QTT34" s="251"/>
      <c r="QTU34" s="251"/>
      <c r="QTV34" s="251"/>
      <c r="QTW34" s="251"/>
      <c r="QTX34" s="250"/>
      <c r="QTY34" s="251"/>
      <c r="QTZ34" s="251"/>
      <c r="QUA34" s="251"/>
      <c r="QUB34" s="251"/>
      <c r="QUC34" s="250"/>
      <c r="QUD34" s="251"/>
      <c r="QUE34" s="251"/>
      <c r="QUF34" s="251"/>
      <c r="QUG34" s="251"/>
      <c r="QUH34" s="250"/>
      <c r="QUI34" s="251"/>
      <c r="QUJ34" s="251"/>
      <c r="QUK34" s="251"/>
      <c r="QUL34" s="251"/>
      <c r="QUM34" s="250"/>
      <c r="QUN34" s="251"/>
      <c r="QUO34" s="251"/>
      <c r="QUP34" s="251"/>
      <c r="QUQ34" s="251"/>
      <c r="QUR34" s="250"/>
      <c r="QUS34" s="251"/>
      <c r="QUT34" s="251"/>
      <c r="QUU34" s="251"/>
      <c r="QUV34" s="251"/>
      <c r="QUW34" s="250"/>
      <c r="QUX34" s="251"/>
      <c r="QUY34" s="251"/>
      <c r="QUZ34" s="251"/>
      <c r="QVA34" s="251"/>
      <c r="QVB34" s="250"/>
      <c r="QVC34" s="251"/>
      <c r="QVD34" s="251"/>
      <c r="QVE34" s="251"/>
      <c r="QVF34" s="251"/>
      <c r="QVG34" s="250"/>
      <c r="QVH34" s="251"/>
      <c r="QVI34" s="251"/>
      <c r="QVJ34" s="251"/>
      <c r="QVK34" s="251"/>
      <c r="QVL34" s="250"/>
      <c r="QVM34" s="251"/>
      <c r="QVN34" s="251"/>
      <c r="QVO34" s="251"/>
      <c r="QVP34" s="251"/>
      <c r="QVQ34" s="250"/>
      <c r="QVR34" s="251"/>
      <c r="QVS34" s="251"/>
      <c r="QVT34" s="251"/>
      <c r="QVU34" s="251"/>
      <c r="QVV34" s="250"/>
      <c r="QVW34" s="251"/>
      <c r="QVX34" s="251"/>
      <c r="QVY34" s="251"/>
      <c r="QVZ34" s="251"/>
      <c r="QWA34" s="250"/>
      <c r="QWB34" s="251"/>
      <c r="QWC34" s="251"/>
      <c r="QWD34" s="251"/>
      <c r="QWE34" s="251"/>
      <c r="QWF34" s="250"/>
      <c r="QWG34" s="251"/>
      <c r="QWH34" s="251"/>
      <c r="QWI34" s="251"/>
      <c r="QWJ34" s="251"/>
      <c r="QWK34" s="250"/>
      <c r="QWL34" s="251"/>
      <c r="QWM34" s="251"/>
      <c r="QWN34" s="251"/>
      <c r="QWO34" s="251"/>
      <c r="QWP34" s="250"/>
      <c r="QWQ34" s="251"/>
      <c r="QWR34" s="251"/>
      <c r="QWS34" s="251"/>
      <c r="QWT34" s="251"/>
      <c r="QWU34" s="250"/>
      <c r="QWV34" s="251"/>
      <c r="QWW34" s="251"/>
      <c r="QWX34" s="251"/>
      <c r="QWY34" s="251"/>
      <c r="QWZ34" s="250"/>
      <c r="QXA34" s="251"/>
      <c r="QXB34" s="251"/>
      <c r="QXC34" s="251"/>
      <c r="QXD34" s="251"/>
      <c r="QXE34" s="250"/>
      <c r="QXF34" s="251"/>
      <c r="QXG34" s="251"/>
      <c r="QXH34" s="251"/>
      <c r="QXI34" s="251"/>
      <c r="QXJ34" s="250"/>
      <c r="QXK34" s="251"/>
      <c r="QXL34" s="251"/>
      <c r="QXM34" s="251"/>
      <c r="QXN34" s="251"/>
      <c r="QXO34" s="250"/>
      <c r="QXP34" s="251"/>
      <c r="QXQ34" s="251"/>
      <c r="QXR34" s="251"/>
      <c r="QXS34" s="251"/>
      <c r="QXT34" s="250"/>
      <c r="QXU34" s="251"/>
      <c r="QXV34" s="251"/>
      <c r="QXW34" s="251"/>
      <c r="QXX34" s="251"/>
      <c r="QXY34" s="250"/>
      <c r="QXZ34" s="251"/>
      <c r="QYA34" s="251"/>
      <c r="QYB34" s="251"/>
      <c r="QYC34" s="251"/>
      <c r="QYD34" s="250"/>
      <c r="QYE34" s="251"/>
      <c r="QYF34" s="251"/>
      <c r="QYG34" s="251"/>
      <c r="QYH34" s="251"/>
      <c r="QYI34" s="250"/>
      <c r="QYJ34" s="251"/>
      <c r="QYK34" s="251"/>
      <c r="QYL34" s="251"/>
      <c r="QYM34" s="251"/>
      <c r="QYN34" s="250"/>
      <c r="QYO34" s="251"/>
      <c r="QYP34" s="251"/>
      <c r="QYQ34" s="251"/>
      <c r="QYR34" s="251"/>
      <c r="QYS34" s="250"/>
      <c r="QYT34" s="251"/>
      <c r="QYU34" s="251"/>
      <c r="QYV34" s="251"/>
      <c r="QYW34" s="251"/>
      <c r="QYX34" s="250"/>
      <c r="QYY34" s="251"/>
      <c r="QYZ34" s="251"/>
      <c r="QZA34" s="251"/>
      <c r="QZB34" s="251"/>
      <c r="QZC34" s="250"/>
      <c r="QZD34" s="251"/>
      <c r="QZE34" s="251"/>
      <c r="QZF34" s="251"/>
      <c r="QZG34" s="251"/>
      <c r="QZH34" s="250"/>
      <c r="QZI34" s="251"/>
      <c r="QZJ34" s="251"/>
      <c r="QZK34" s="251"/>
      <c r="QZL34" s="251"/>
      <c r="QZM34" s="250"/>
      <c r="QZN34" s="251"/>
      <c r="QZO34" s="251"/>
      <c r="QZP34" s="251"/>
      <c r="QZQ34" s="251"/>
      <c r="QZR34" s="250"/>
      <c r="QZS34" s="251"/>
      <c r="QZT34" s="251"/>
      <c r="QZU34" s="251"/>
      <c r="QZV34" s="251"/>
      <c r="QZW34" s="250"/>
      <c r="QZX34" s="251"/>
      <c r="QZY34" s="251"/>
      <c r="QZZ34" s="251"/>
      <c r="RAA34" s="251"/>
      <c r="RAB34" s="250"/>
      <c r="RAC34" s="251"/>
      <c r="RAD34" s="251"/>
      <c r="RAE34" s="251"/>
      <c r="RAF34" s="251"/>
      <c r="RAG34" s="250"/>
      <c r="RAH34" s="251"/>
      <c r="RAI34" s="251"/>
      <c r="RAJ34" s="251"/>
      <c r="RAK34" s="251"/>
      <c r="RAL34" s="250"/>
      <c r="RAM34" s="251"/>
      <c r="RAN34" s="251"/>
      <c r="RAO34" s="251"/>
      <c r="RAP34" s="251"/>
      <c r="RAQ34" s="250"/>
      <c r="RAR34" s="251"/>
      <c r="RAS34" s="251"/>
      <c r="RAT34" s="251"/>
      <c r="RAU34" s="251"/>
      <c r="RAV34" s="250"/>
      <c r="RAW34" s="251"/>
      <c r="RAX34" s="251"/>
      <c r="RAY34" s="251"/>
      <c r="RAZ34" s="251"/>
      <c r="RBA34" s="250"/>
      <c r="RBB34" s="251"/>
      <c r="RBC34" s="251"/>
      <c r="RBD34" s="251"/>
      <c r="RBE34" s="251"/>
      <c r="RBF34" s="250"/>
      <c r="RBG34" s="251"/>
      <c r="RBH34" s="251"/>
      <c r="RBI34" s="251"/>
      <c r="RBJ34" s="251"/>
      <c r="RBK34" s="250"/>
      <c r="RBL34" s="251"/>
      <c r="RBM34" s="251"/>
      <c r="RBN34" s="251"/>
      <c r="RBO34" s="251"/>
      <c r="RBP34" s="250"/>
      <c r="RBQ34" s="251"/>
      <c r="RBR34" s="251"/>
      <c r="RBS34" s="251"/>
      <c r="RBT34" s="251"/>
      <c r="RBU34" s="250"/>
      <c r="RBV34" s="251"/>
      <c r="RBW34" s="251"/>
      <c r="RBX34" s="251"/>
      <c r="RBY34" s="251"/>
      <c r="RBZ34" s="250"/>
      <c r="RCA34" s="251"/>
      <c r="RCB34" s="251"/>
      <c r="RCC34" s="251"/>
      <c r="RCD34" s="251"/>
      <c r="RCE34" s="250"/>
      <c r="RCF34" s="251"/>
      <c r="RCG34" s="251"/>
      <c r="RCH34" s="251"/>
      <c r="RCI34" s="251"/>
      <c r="RCJ34" s="250"/>
      <c r="RCK34" s="251"/>
      <c r="RCL34" s="251"/>
      <c r="RCM34" s="251"/>
      <c r="RCN34" s="251"/>
      <c r="RCO34" s="250"/>
      <c r="RCP34" s="251"/>
      <c r="RCQ34" s="251"/>
      <c r="RCR34" s="251"/>
      <c r="RCS34" s="251"/>
      <c r="RCT34" s="250"/>
      <c r="RCU34" s="251"/>
      <c r="RCV34" s="251"/>
      <c r="RCW34" s="251"/>
      <c r="RCX34" s="251"/>
      <c r="RCY34" s="250"/>
      <c r="RCZ34" s="251"/>
      <c r="RDA34" s="251"/>
      <c r="RDB34" s="251"/>
      <c r="RDC34" s="251"/>
      <c r="RDD34" s="250"/>
      <c r="RDE34" s="251"/>
      <c r="RDF34" s="251"/>
      <c r="RDG34" s="251"/>
      <c r="RDH34" s="251"/>
      <c r="RDI34" s="250"/>
      <c r="RDJ34" s="251"/>
      <c r="RDK34" s="251"/>
      <c r="RDL34" s="251"/>
      <c r="RDM34" s="251"/>
      <c r="RDN34" s="250"/>
      <c r="RDO34" s="251"/>
      <c r="RDP34" s="251"/>
      <c r="RDQ34" s="251"/>
      <c r="RDR34" s="251"/>
      <c r="RDS34" s="250"/>
      <c r="RDT34" s="251"/>
      <c r="RDU34" s="251"/>
      <c r="RDV34" s="251"/>
      <c r="RDW34" s="251"/>
      <c r="RDX34" s="250"/>
      <c r="RDY34" s="251"/>
      <c r="RDZ34" s="251"/>
      <c r="REA34" s="251"/>
      <c r="REB34" s="251"/>
      <c r="REC34" s="250"/>
      <c r="RED34" s="251"/>
      <c r="REE34" s="251"/>
      <c r="REF34" s="251"/>
      <c r="REG34" s="251"/>
      <c r="REH34" s="250"/>
      <c r="REI34" s="251"/>
      <c r="REJ34" s="251"/>
      <c r="REK34" s="251"/>
      <c r="REL34" s="251"/>
      <c r="REM34" s="250"/>
      <c r="REN34" s="251"/>
      <c r="REO34" s="251"/>
      <c r="REP34" s="251"/>
      <c r="REQ34" s="251"/>
      <c r="RER34" s="250"/>
      <c r="RES34" s="251"/>
      <c r="RET34" s="251"/>
      <c r="REU34" s="251"/>
      <c r="REV34" s="251"/>
      <c r="REW34" s="250"/>
      <c r="REX34" s="251"/>
      <c r="REY34" s="251"/>
      <c r="REZ34" s="251"/>
      <c r="RFA34" s="251"/>
      <c r="RFB34" s="250"/>
      <c r="RFC34" s="251"/>
      <c r="RFD34" s="251"/>
      <c r="RFE34" s="251"/>
      <c r="RFF34" s="251"/>
      <c r="RFG34" s="250"/>
      <c r="RFH34" s="251"/>
      <c r="RFI34" s="251"/>
      <c r="RFJ34" s="251"/>
      <c r="RFK34" s="251"/>
      <c r="RFL34" s="250"/>
      <c r="RFM34" s="251"/>
      <c r="RFN34" s="251"/>
      <c r="RFO34" s="251"/>
      <c r="RFP34" s="251"/>
      <c r="RFQ34" s="250"/>
      <c r="RFR34" s="251"/>
      <c r="RFS34" s="251"/>
      <c r="RFT34" s="251"/>
      <c r="RFU34" s="251"/>
      <c r="RFV34" s="250"/>
      <c r="RFW34" s="251"/>
      <c r="RFX34" s="251"/>
      <c r="RFY34" s="251"/>
      <c r="RFZ34" s="251"/>
      <c r="RGA34" s="250"/>
      <c r="RGB34" s="251"/>
      <c r="RGC34" s="251"/>
      <c r="RGD34" s="251"/>
      <c r="RGE34" s="251"/>
      <c r="RGF34" s="250"/>
      <c r="RGG34" s="251"/>
      <c r="RGH34" s="251"/>
      <c r="RGI34" s="251"/>
      <c r="RGJ34" s="251"/>
      <c r="RGK34" s="250"/>
      <c r="RGL34" s="251"/>
      <c r="RGM34" s="251"/>
      <c r="RGN34" s="251"/>
      <c r="RGO34" s="251"/>
      <c r="RGP34" s="250"/>
      <c r="RGQ34" s="251"/>
      <c r="RGR34" s="251"/>
      <c r="RGS34" s="251"/>
      <c r="RGT34" s="251"/>
      <c r="RGU34" s="250"/>
      <c r="RGV34" s="251"/>
      <c r="RGW34" s="251"/>
      <c r="RGX34" s="251"/>
      <c r="RGY34" s="251"/>
      <c r="RGZ34" s="250"/>
      <c r="RHA34" s="251"/>
      <c r="RHB34" s="251"/>
      <c r="RHC34" s="251"/>
      <c r="RHD34" s="251"/>
      <c r="RHE34" s="250"/>
      <c r="RHF34" s="251"/>
      <c r="RHG34" s="251"/>
      <c r="RHH34" s="251"/>
      <c r="RHI34" s="251"/>
      <c r="RHJ34" s="250"/>
      <c r="RHK34" s="251"/>
      <c r="RHL34" s="251"/>
      <c r="RHM34" s="251"/>
      <c r="RHN34" s="251"/>
      <c r="RHO34" s="250"/>
      <c r="RHP34" s="251"/>
      <c r="RHQ34" s="251"/>
      <c r="RHR34" s="251"/>
      <c r="RHS34" s="251"/>
      <c r="RHT34" s="250"/>
      <c r="RHU34" s="251"/>
      <c r="RHV34" s="251"/>
      <c r="RHW34" s="251"/>
      <c r="RHX34" s="251"/>
      <c r="RHY34" s="250"/>
      <c r="RHZ34" s="251"/>
      <c r="RIA34" s="251"/>
      <c r="RIB34" s="251"/>
      <c r="RIC34" s="251"/>
      <c r="RID34" s="250"/>
      <c r="RIE34" s="251"/>
      <c r="RIF34" s="251"/>
      <c r="RIG34" s="251"/>
      <c r="RIH34" s="251"/>
      <c r="RII34" s="250"/>
      <c r="RIJ34" s="251"/>
      <c r="RIK34" s="251"/>
      <c r="RIL34" s="251"/>
      <c r="RIM34" s="251"/>
      <c r="RIN34" s="250"/>
      <c r="RIO34" s="251"/>
      <c r="RIP34" s="251"/>
      <c r="RIQ34" s="251"/>
      <c r="RIR34" s="251"/>
      <c r="RIS34" s="250"/>
      <c r="RIT34" s="251"/>
      <c r="RIU34" s="251"/>
      <c r="RIV34" s="251"/>
      <c r="RIW34" s="251"/>
      <c r="RIX34" s="250"/>
      <c r="RIY34" s="251"/>
      <c r="RIZ34" s="251"/>
      <c r="RJA34" s="251"/>
      <c r="RJB34" s="251"/>
      <c r="RJC34" s="250"/>
      <c r="RJD34" s="251"/>
      <c r="RJE34" s="251"/>
      <c r="RJF34" s="251"/>
      <c r="RJG34" s="251"/>
      <c r="RJH34" s="250"/>
      <c r="RJI34" s="251"/>
      <c r="RJJ34" s="251"/>
      <c r="RJK34" s="251"/>
      <c r="RJL34" s="251"/>
      <c r="RJM34" s="250"/>
      <c r="RJN34" s="251"/>
      <c r="RJO34" s="251"/>
      <c r="RJP34" s="251"/>
      <c r="RJQ34" s="251"/>
      <c r="RJR34" s="250"/>
      <c r="RJS34" s="251"/>
      <c r="RJT34" s="251"/>
      <c r="RJU34" s="251"/>
      <c r="RJV34" s="251"/>
      <c r="RJW34" s="250"/>
      <c r="RJX34" s="251"/>
      <c r="RJY34" s="251"/>
      <c r="RJZ34" s="251"/>
      <c r="RKA34" s="251"/>
      <c r="RKB34" s="250"/>
      <c r="RKC34" s="251"/>
      <c r="RKD34" s="251"/>
      <c r="RKE34" s="251"/>
      <c r="RKF34" s="251"/>
      <c r="RKG34" s="250"/>
      <c r="RKH34" s="251"/>
      <c r="RKI34" s="251"/>
      <c r="RKJ34" s="251"/>
      <c r="RKK34" s="251"/>
      <c r="RKL34" s="250"/>
      <c r="RKM34" s="251"/>
      <c r="RKN34" s="251"/>
      <c r="RKO34" s="251"/>
      <c r="RKP34" s="251"/>
      <c r="RKQ34" s="250"/>
      <c r="RKR34" s="251"/>
      <c r="RKS34" s="251"/>
      <c r="RKT34" s="251"/>
      <c r="RKU34" s="251"/>
      <c r="RKV34" s="250"/>
      <c r="RKW34" s="251"/>
      <c r="RKX34" s="251"/>
      <c r="RKY34" s="251"/>
      <c r="RKZ34" s="251"/>
      <c r="RLA34" s="250"/>
      <c r="RLB34" s="251"/>
      <c r="RLC34" s="251"/>
      <c r="RLD34" s="251"/>
      <c r="RLE34" s="251"/>
      <c r="RLF34" s="250"/>
      <c r="RLG34" s="251"/>
      <c r="RLH34" s="251"/>
      <c r="RLI34" s="251"/>
      <c r="RLJ34" s="251"/>
      <c r="RLK34" s="250"/>
      <c r="RLL34" s="251"/>
      <c r="RLM34" s="251"/>
      <c r="RLN34" s="251"/>
      <c r="RLO34" s="251"/>
      <c r="RLP34" s="250"/>
      <c r="RLQ34" s="251"/>
      <c r="RLR34" s="251"/>
      <c r="RLS34" s="251"/>
      <c r="RLT34" s="251"/>
      <c r="RLU34" s="250"/>
      <c r="RLV34" s="251"/>
      <c r="RLW34" s="251"/>
      <c r="RLX34" s="251"/>
      <c r="RLY34" s="251"/>
      <c r="RLZ34" s="250"/>
      <c r="RMA34" s="251"/>
      <c r="RMB34" s="251"/>
      <c r="RMC34" s="251"/>
      <c r="RMD34" s="251"/>
      <c r="RME34" s="250"/>
      <c r="RMF34" s="251"/>
      <c r="RMG34" s="251"/>
      <c r="RMH34" s="251"/>
      <c r="RMI34" s="251"/>
      <c r="RMJ34" s="250"/>
      <c r="RMK34" s="251"/>
      <c r="RML34" s="251"/>
      <c r="RMM34" s="251"/>
      <c r="RMN34" s="251"/>
      <c r="RMO34" s="250"/>
      <c r="RMP34" s="251"/>
      <c r="RMQ34" s="251"/>
      <c r="RMR34" s="251"/>
      <c r="RMS34" s="251"/>
      <c r="RMT34" s="250"/>
      <c r="RMU34" s="251"/>
      <c r="RMV34" s="251"/>
      <c r="RMW34" s="251"/>
      <c r="RMX34" s="251"/>
      <c r="RMY34" s="250"/>
      <c r="RMZ34" s="251"/>
      <c r="RNA34" s="251"/>
      <c r="RNB34" s="251"/>
      <c r="RNC34" s="251"/>
      <c r="RND34" s="250"/>
      <c r="RNE34" s="251"/>
      <c r="RNF34" s="251"/>
      <c r="RNG34" s="251"/>
      <c r="RNH34" s="251"/>
      <c r="RNI34" s="250"/>
      <c r="RNJ34" s="251"/>
      <c r="RNK34" s="251"/>
      <c r="RNL34" s="251"/>
      <c r="RNM34" s="251"/>
      <c r="RNN34" s="250"/>
      <c r="RNO34" s="251"/>
      <c r="RNP34" s="251"/>
      <c r="RNQ34" s="251"/>
      <c r="RNR34" s="251"/>
      <c r="RNS34" s="250"/>
      <c r="RNT34" s="251"/>
      <c r="RNU34" s="251"/>
      <c r="RNV34" s="251"/>
      <c r="RNW34" s="251"/>
      <c r="RNX34" s="250"/>
      <c r="RNY34" s="251"/>
      <c r="RNZ34" s="251"/>
      <c r="ROA34" s="251"/>
      <c r="ROB34" s="251"/>
      <c r="ROC34" s="250"/>
      <c r="ROD34" s="251"/>
      <c r="ROE34" s="251"/>
      <c r="ROF34" s="251"/>
      <c r="ROG34" s="251"/>
      <c r="ROH34" s="250"/>
      <c r="ROI34" s="251"/>
      <c r="ROJ34" s="251"/>
      <c r="ROK34" s="251"/>
      <c r="ROL34" s="251"/>
      <c r="ROM34" s="250"/>
      <c r="RON34" s="251"/>
      <c r="ROO34" s="251"/>
      <c r="ROP34" s="251"/>
      <c r="ROQ34" s="251"/>
      <c r="ROR34" s="250"/>
      <c r="ROS34" s="251"/>
      <c r="ROT34" s="251"/>
      <c r="ROU34" s="251"/>
      <c r="ROV34" s="251"/>
      <c r="ROW34" s="250"/>
      <c r="ROX34" s="251"/>
      <c r="ROY34" s="251"/>
      <c r="ROZ34" s="251"/>
      <c r="RPA34" s="251"/>
      <c r="RPB34" s="250"/>
      <c r="RPC34" s="251"/>
      <c r="RPD34" s="251"/>
      <c r="RPE34" s="251"/>
      <c r="RPF34" s="251"/>
      <c r="RPG34" s="250"/>
      <c r="RPH34" s="251"/>
      <c r="RPI34" s="251"/>
      <c r="RPJ34" s="251"/>
      <c r="RPK34" s="251"/>
      <c r="RPL34" s="250"/>
      <c r="RPM34" s="251"/>
      <c r="RPN34" s="251"/>
      <c r="RPO34" s="251"/>
      <c r="RPP34" s="251"/>
      <c r="RPQ34" s="250"/>
      <c r="RPR34" s="251"/>
      <c r="RPS34" s="251"/>
      <c r="RPT34" s="251"/>
      <c r="RPU34" s="251"/>
      <c r="RPV34" s="250"/>
      <c r="RPW34" s="251"/>
      <c r="RPX34" s="251"/>
      <c r="RPY34" s="251"/>
      <c r="RPZ34" s="251"/>
      <c r="RQA34" s="250"/>
      <c r="RQB34" s="251"/>
      <c r="RQC34" s="251"/>
      <c r="RQD34" s="251"/>
      <c r="RQE34" s="251"/>
      <c r="RQF34" s="250"/>
      <c r="RQG34" s="251"/>
      <c r="RQH34" s="251"/>
      <c r="RQI34" s="251"/>
      <c r="RQJ34" s="251"/>
      <c r="RQK34" s="250"/>
      <c r="RQL34" s="251"/>
      <c r="RQM34" s="251"/>
      <c r="RQN34" s="251"/>
      <c r="RQO34" s="251"/>
      <c r="RQP34" s="250"/>
      <c r="RQQ34" s="251"/>
      <c r="RQR34" s="251"/>
      <c r="RQS34" s="251"/>
      <c r="RQT34" s="251"/>
      <c r="RQU34" s="250"/>
      <c r="RQV34" s="251"/>
      <c r="RQW34" s="251"/>
      <c r="RQX34" s="251"/>
      <c r="RQY34" s="251"/>
      <c r="RQZ34" s="250"/>
      <c r="RRA34" s="251"/>
      <c r="RRB34" s="251"/>
      <c r="RRC34" s="251"/>
      <c r="RRD34" s="251"/>
      <c r="RRE34" s="250"/>
      <c r="RRF34" s="251"/>
      <c r="RRG34" s="251"/>
      <c r="RRH34" s="251"/>
      <c r="RRI34" s="251"/>
      <c r="RRJ34" s="250"/>
      <c r="RRK34" s="251"/>
      <c r="RRL34" s="251"/>
      <c r="RRM34" s="251"/>
      <c r="RRN34" s="251"/>
      <c r="RRO34" s="250"/>
      <c r="RRP34" s="251"/>
      <c r="RRQ34" s="251"/>
      <c r="RRR34" s="251"/>
      <c r="RRS34" s="251"/>
      <c r="RRT34" s="250"/>
      <c r="RRU34" s="251"/>
      <c r="RRV34" s="251"/>
      <c r="RRW34" s="251"/>
      <c r="RRX34" s="251"/>
      <c r="RRY34" s="250"/>
      <c r="RRZ34" s="251"/>
      <c r="RSA34" s="251"/>
      <c r="RSB34" s="251"/>
      <c r="RSC34" s="251"/>
      <c r="RSD34" s="250"/>
      <c r="RSE34" s="251"/>
      <c r="RSF34" s="251"/>
      <c r="RSG34" s="251"/>
      <c r="RSH34" s="251"/>
      <c r="RSI34" s="250"/>
      <c r="RSJ34" s="251"/>
      <c r="RSK34" s="251"/>
      <c r="RSL34" s="251"/>
      <c r="RSM34" s="251"/>
      <c r="RSN34" s="250"/>
      <c r="RSO34" s="251"/>
      <c r="RSP34" s="251"/>
      <c r="RSQ34" s="251"/>
      <c r="RSR34" s="251"/>
      <c r="RSS34" s="250"/>
      <c r="RST34" s="251"/>
      <c r="RSU34" s="251"/>
      <c r="RSV34" s="251"/>
      <c r="RSW34" s="251"/>
      <c r="RSX34" s="250"/>
      <c r="RSY34" s="251"/>
      <c r="RSZ34" s="251"/>
      <c r="RTA34" s="251"/>
      <c r="RTB34" s="251"/>
      <c r="RTC34" s="250"/>
      <c r="RTD34" s="251"/>
      <c r="RTE34" s="251"/>
      <c r="RTF34" s="251"/>
      <c r="RTG34" s="251"/>
      <c r="RTH34" s="250"/>
      <c r="RTI34" s="251"/>
      <c r="RTJ34" s="251"/>
      <c r="RTK34" s="251"/>
      <c r="RTL34" s="251"/>
      <c r="RTM34" s="250"/>
      <c r="RTN34" s="251"/>
      <c r="RTO34" s="251"/>
      <c r="RTP34" s="251"/>
      <c r="RTQ34" s="251"/>
      <c r="RTR34" s="250"/>
      <c r="RTS34" s="251"/>
      <c r="RTT34" s="251"/>
      <c r="RTU34" s="251"/>
      <c r="RTV34" s="251"/>
      <c r="RTW34" s="250"/>
      <c r="RTX34" s="251"/>
      <c r="RTY34" s="251"/>
      <c r="RTZ34" s="251"/>
      <c r="RUA34" s="251"/>
      <c r="RUB34" s="250"/>
      <c r="RUC34" s="251"/>
      <c r="RUD34" s="251"/>
      <c r="RUE34" s="251"/>
      <c r="RUF34" s="251"/>
      <c r="RUG34" s="250"/>
      <c r="RUH34" s="251"/>
      <c r="RUI34" s="251"/>
      <c r="RUJ34" s="251"/>
      <c r="RUK34" s="251"/>
      <c r="RUL34" s="250"/>
      <c r="RUM34" s="251"/>
      <c r="RUN34" s="251"/>
      <c r="RUO34" s="251"/>
      <c r="RUP34" s="251"/>
      <c r="RUQ34" s="250"/>
      <c r="RUR34" s="251"/>
      <c r="RUS34" s="251"/>
      <c r="RUT34" s="251"/>
      <c r="RUU34" s="251"/>
      <c r="RUV34" s="250"/>
      <c r="RUW34" s="251"/>
      <c r="RUX34" s="251"/>
      <c r="RUY34" s="251"/>
      <c r="RUZ34" s="251"/>
      <c r="RVA34" s="250"/>
      <c r="RVB34" s="251"/>
      <c r="RVC34" s="251"/>
      <c r="RVD34" s="251"/>
      <c r="RVE34" s="251"/>
      <c r="RVF34" s="250"/>
      <c r="RVG34" s="251"/>
      <c r="RVH34" s="251"/>
      <c r="RVI34" s="251"/>
      <c r="RVJ34" s="251"/>
      <c r="RVK34" s="250"/>
      <c r="RVL34" s="251"/>
      <c r="RVM34" s="251"/>
      <c r="RVN34" s="251"/>
      <c r="RVO34" s="251"/>
      <c r="RVP34" s="250"/>
      <c r="RVQ34" s="251"/>
      <c r="RVR34" s="251"/>
      <c r="RVS34" s="251"/>
      <c r="RVT34" s="251"/>
      <c r="RVU34" s="250"/>
      <c r="RVV34" s="251"/>
      <c r="RVW34" s="251"/>
      <c r="RVX34" s="251"/>
      <c r="RVY34" s="251"/>
      <c r="RVZ34" s="250"/>
      <c r="RWA34" s="251"/>
      <c r="RWB34" s="251"/>
      <c r="RWC34" s="251"/>
      <c r="RWD34" s="251"/>
      <c r="RWE34" s="250"/>
      <c r="RWF34" s="251"/>
      <c r="RWG34" s="251"/>
      <c r="RWH34" s="251"/>
      <c r="RWI34" s="251"/>
      <c r="RWJ34" s="250"/>
      <c r="RWK34" s="251"/>
      <c r="RWL34" s="251"/>
      <c r="RWM34" s="251"/>
      <c r="RWN34" s="251"/>
      <c r="RWO34" s="250"/>
      <c r="RWP34" s="251"/>
      <c r="RWQ34" s="251"/>
      <c r="RWR34" s="251"/>
      <c r="RWS34" s="251"/>
      <c r="RWT34" s="250"/>
      <c r="RWU34" s="251"/>
      <c r="RWV34" s="251"/>
      <c r="RWW34" s="251"/>
      <c r="RWX34" s="251"/>
      <c r="RWY34" s="250"/>
      <c r="RWZ34" s="251"/>
      <c r="RXA34" s="251"/>
      <c r="RXB34" s="251"/>
      <c r="RXC34" s="251"/>
      <c r="RXD34" s="250"/>
      <c r="RXE34" s="251"/>
      <c r="RXF34" s="251"/>
      <c r="RXG34" s="251"/>
      <c r="RXH34" s="251"/>
      <c r="RXI34" s="250"/>
      <c r="RXJ34" s="251"/>
      <c r="RXK34" s="251"/>
      <c r="RXL34" s="251"/>
      <c r="RXM34" s="251"/>
      <c r="RXN34" s="250"/>
      <c r="RXO34" s="251"/>
      <c r="RXP34" s="251"/>
      <c r="RXQ34" s="251"/>
      <c r="RXR34" s="251"/>
      <c r="RXS34" s="250"/>
      <c r="RXT34" s="251"/>
      <c r="RXU34" s="251"/>
      <c r="RXV34" s="251"/>
      <c r="RXW34" s="251"/>
      <c r="RXX34" s="250"/>
      <c r="RXY34" s="251"/>
      <c r="RXZ34" s="251"/>
      <c r="RYA34" s="251"/>
      <c r="RYB34" s="251"/>
      <c r="RYC34" s="250"/>
      <c r="RYD34" s="251"/>
      <c r="RYE34" s="251"/>
      <c r="RYF34" s="251"/>
      <c r="RYG34" s="251"/>
      <c r="RYH34" s="250"/>
      <c r="RYI34" s="251"/>
      <c r="RYJ34" s="251"/>
      <c r="RYK34" s="251"/>
      <c r="RYL34" s="251"/>
      <c r="RYM34" s="250"/>
      <c r="RYN34" s="251"/>
      <c r="RYO34" s="251"/>
      <c r="RYP34" s="251"/>
      <c r="RYQ34" s="251"/>
      <c r="RYR34" s="250"/>
      <c r="RYS34" s="251"/>
      <c r="RYT34" s="251"/>
      <c r="RYU34" s="251"/>
      <c r="RYV34" s="251"/>
      <c r="RYW34" s="250"/>
      <c r="RYX34" s="251"/>
      <c r="RYY34" s="251"/>
      <c r="RYZ34" s="251"/>
      <c r="RZA34" s="251"/>
      <c r="RZB34" s="250"/>
      <c r="RZC34" s="251"/>
      <c r="RZD34" s="251"/>
      <c r="RZE34" s="251"/>
      <c r="RZF34" s="251"/>
      <c r="RZG34" s="250"/>
      <c r="RZH34" s="251"/>
      <c r="RZI34" s="251"/>
      <c r="RZJ34" s="251"/>
      <c r="RZK34" s="251"/>
      <c r="RZL34" s="250"/>
      <c r="RZM34" s="251"/>
      <c r="RZN34" s="251"/>
      <c r="RZO34" s="251"/>
      <c r="RZP34" s="251"/>
      <c r="RZQ34" s="250"/>
      <c r="RZR34" s="251"/>
      <c r="RZS34" s="251"/>
      <c r="RZT34" s="251"/>
      <c r="RZU34" s="251"/>
      <c r="RZV34" s="250"/>
      <c r="RZW34" s="251"/>
      <c r="RZX34" s="251"/>
      <c r="RZY34" s="251"/>
      <c r="RZZ34" s="251"/>
      <c r="SAA34" s="250"/>
      <c r="SAB34" s="251"/>
      <c r="SAC34" s="251"/>
      <c r="SAD34" s="251"/>
      <c r="SAE34" s="251"/>
      <c r="SAF34" s="250"/>
      <c r="SAG34" s="251"/>
      <c r="SAH34" s="251"/>
      <c r="SAI34" s="251"/>
      <c r="SAJ34" s="251"/>
      <c r="SAK34" s="250"/>
      <c r="SAL34" s="251"/>
      <c r="SAM34" s="251"/>
      <c r="SAN34" s="251"/>
      <c r="SAO34" s="251"/>
      <c r="SAP34" s="250"/>
      <c r="SAQ34" s="251"/>
      <c r="SAR34" s="251"/>
      <c r="SAS34" s="251"/>
      <c r="SAT34" s="251"/>
      <c r="SAU34" s="250"/>
      <c r="SAV34" s="251"/>
      <c r="SAW34" s="251"/>
      <c r="SAX34" s="251"/>
      <c r="SAY34" s="251"/>
      <c r="SAZ34" s="250"/>
      <c r="SBA34" s="251"/>
      <c r="SBB34" s="251"/>
      <c r="SBC34" s="251"/>
      <c r="SBD34" s="251"/>
      <c r="SBE34" s="250"/>
      <c r="SBF34" s="251"/>
      <c r="SBG34" s="251"/>
      <c r="SBH34" s="251"/>
      <c r="SBI34" s="251"/>
      <c r="SBJ34" s="250"/>
      <c r="SBK34" s="251"/>
      <c r="SBL34" s="251"/>
      <c r="SBM34" s="251"/>
      <c r="SBN34" s="251"/>
      <c r="SBO34" s="250"/>
      <c r="SBP34" s="251"/>
      <c r="SBQ34" s="251"/>
      <c r="SBR34" s="251"/>
      <c r="SBS34" s="251"/>
      <c r="SBT34" s="250"/>
      <c r="SBU34" s="251"/>
      <c r="SBV34" s="251"/>
      <c r="SBW34" s="251"/>
      <c r="SBX34" s="251"/>
      <c r="SBY34" s="250"/>
      <c r="SBZ34" s="251"/>
      <c r="SCA34" s="251"/>
      <c r="SCB34" s="251"/>
      <c r="SCC34" s="251"/>
      <c r="SCD34" s="250"/>
      <c r="SCE34" s="251"/>
      <c r="SCF34" s="251"/>
      <c r="SCG34" s="251"/>
      <c r="SCH34" s="251"/>
      <c r="SCI34" s="250"/>
      <c r="SCJ34" s="251"/>
      <c r="SCK34" s="251"/>
      <c r="SCL34" s="251"/>
      <c r="SCM34" s="251"/>
      <c r="SCN34" s="250"/>
      <c r="SCO34" s="251"/>
      <c r="SCP34" s="251"/>
      <c r="SCQ34" s="251"/>
      <c r="SCR34" s="251"/>
      <c r="SCS34" s="250"/>
      <c r="SCT34" s="251"/>
      <c r="SCU34" s="251"/>
      <c r="SCV34" s="251"/>
      <c r="SCW34" s="251"/>
      <c r="SCX34" s="250"/>
      <c r="SCY34" s="251"/>
      <c r="SCZ34" s="251"/>
      <c r="SDA34" s="251"/>
      <c r="SDB34" s="251"/>
      <c r="SDC34" s="250"/>
      <c r="SDD34" s="251"/>
      <c r="SDE34" s="251"/>
      <c r="SDF34" s="251"/>
      <c r="SDG34" s="251"/>
      <c r="SDH34" s="250"/>
      <c r="SDI34" s="251"/>
      <c r="SDJ34" s="251"/>
      <c r="SDK34" s="251"/>
      <c r="SDL34" s="251"/>
      <c r="SDM34" s="250"/>
      <c r="SDN34" s="251"/>
      <c r="SDO34" s="251"/>
      <c r="SDP34" s="251"/>
      <c r="SDQ34" s="251"/>
      <c r="SDR34" s="250"/>
      <c r="SDS34" s="251"/>
      <c r="SDT34" s="251"/>
      <c r="SDU34" s="251"/>
      <c r="SDV34" s="251"/>
      <c r="SDW34" s="250"/>
      <c r="SDX34" s="251"/>
      <c r="SDY34" s="251"/>
      <c r="SDZ34" s="251"/>
      <c r="SEA34" s="251"/>
      <c r="SEB34" s="250"/>
      <c r="SEC34" s="251"/>
      <c r="SED34" s="251"/>
      <c r="SEE34" s="251"/>
      <c r="SEF34" s="251"/>
      <c r="SEG34" s="250"/>
      <c r="SEH34" s="251"/>
      <c r="SEI34" s="251"/>
      <c r="SEJ34" s="251"/>
      <c r="SEK34" s="251"/>
      <c r="SEL34" s="250"/>
      <c r="SEM34" s="251"/>
      <c r="SEN34" s="251"/>
      <c r="SEO34" s="251"/>
      <c r="SEP34" s="251"/>
      <c r="SEQ34" s="250"/>
      <c r="SER34" s="251"/>
      <c r="SES34" s="251"/>
      <c r="SET34" s="251"/>
      <c r="SEU34" s="251"/>
      <c r="SEV34" s="250"/>
      <c r="SEW34" s="251"/>
      <c r="SEX34" s="251"/>
      <c r="SEY34" s="251"/>
      <c r="SEZ34" s="251"/>
      <c r="SFA34" s="250"/>
      <c r="SFB34" s="251"/>
      <c r="SFC34" s="251"/>
      <c r="SFD34" s="251"/>
      <c r="SFE34" s="251"/>
      <c r="SFF34" s="250"/>
      <c r="SFG34" s="251"/>
      <c r="SFH34" s="251"/>
      <c r="SFI34" s="251"/>
      <c r="SFJ34" s="251"/>
      <c r="SFK34" s="250"/>
      <c r="SFL34" s="251"/>
      <c r="SFM34" s="251"/>
      <c r="SFN34" s="251"/>
      <c r="SFO34" s="251"/>
      <c r="SFP34" s="250"/>
      <c r="SFQ34" s="251"/>
      <c r="SFR34" s="251"/>
      <c r="SFS34" s="251"/>
      <c r="SFT34" s="251"/>
      <c r="SFU34" s="250"/>
      <c r="SFV34" s="251"/>
      <c r="SFW34" s="251"/>
      <c r="SFX34" s="251"/>
      <c r="SFY34" s="251"/>
      <c r="SFZ34" s="250"/>
      <c r="SGA34" s="251"/>
      <c r="SGB34" s="251"/>
      <c r="SGC34" s="251"/>
      <c r="SGD34" s="251"/>
      <c r="SGE34" s="250"/>
      <c r="SGF34" s="251"/>
      <c r="SGG34" s="251"/>
      <c r="SGH34" s="251"/>
      <c r="SGI34" s="251"/>
      <c r="SGJ34" s="250"/>
      <c r="SGK34" s="251"/>
      <c r="SGL34" s="251"/>
      <c r="SGM34" s="251"/>
      <c r="SGN34" s="251"/>
      <c r="SGO34" s="250"/>
      <c r="SGP34" s="251"/>
      <c r="SGQ34" s="251"/>
      <c r="SGR34" s="251"/>
      <c r="SGS34" s="251"/>
      <c r="SGT34" s="250"/>
      <c r="SGU34" s="251"/>
      <c r="SGV34" s="251"/>
      <c r="SGW34" s="251"/>
      <c r="SGX34" s="251"/>
      <c r="SGY34" s="250"/>
      <c r="SGZ34" s="251"/>
      <c r="SHA34" s="251"/>
      <c r="SHB34" s="251"/>
      <c r="SHC34" s="251"/>
      <c r="SHD34" s="250"/>
      <c r="SHE34" s="251"/>
      <c r="SHF34" s="251"/>
      <c r="SHG34" s="251"/>
      <c r="SHH34" s="251"/>
      <c r="SHI34" s="250"/>
      <c r="SHJ34" s="251"/>
      <c r="SHK34" s="251"/>
      <c r="SHL34" s="251"/>
      <c r="SHM34" s="251"/>
      <c r="SHN34" s="250"/>
      <c r="SHO34" s="251"/>
      <c r="SHP34" s="251"/>
      <c r="SHQ34" s="251"/>
      <c r="SHR34" s="251"/>
      <c r="SHS34" s="250"/>
      <c r="SHT34" s="251"/>
      <c r="SHU34" s="251"/>
      <c r="SHV34" s="251"/>
      <c r="SHW34" s="251"/>
      <c r="SHX34" s="250"/>
      <c r="SHY34" s="251"/>
      <c r="SHZ34" s="251"/>
      <c r="SIA34" s="251"/>
      <c r="SIB34" s="251"/>
      <c r="SIC34" s="250"/>
      <c r="SID34" s="251"/>
      <c r="SIE34" s="251"/>
      <c r="SIF34" s="251"/>
      <c r="SIG34" s="251"/>
      <c r="SIH34" s="250"/>
      <c r="SII34" s="251"/>
      <c r="SIJ34" s="251"/>
      <c r="SIK34" s="251"/>
      <c r="SIL34" s="251"/>
      <c r="SIM34" s="250"/>
      <c r="SIN34" s="251"/>
      <c r="SIO34" s="251"/>
      <c r="SIP34" s="251"/>
      <c r="SIQ34" s="251"/>
      <c r="SIR34" s="250"/>
      <c r="SIS34" s="251"/>
      <c r="SIT34" s="251"/>
      <c r="SIU34" s="251"/>
      <c r="SIV34" s="251"/>
      <c r="SIW34" s="250"/>
      <c r="SIX34" s="251"/>
      <c r="SIY34" s="251"/>
      <c r="SIZ34" s="251"/>
      <c r="SJA34" s="251"/>
      <c r="SJB34" s="250"/>
      <c r="SJC34" s="251"/>
      <c r="SJD34" s="251"/>
      <c r="SJE34" s="251"/>
      <c r="SJF34" s="251"/>
      <c r="SJG34" s="250"/>
      <c r="SJH34" s="251"/>
      <c r="SJI34" s="251"/>
      <c r="SJJ34" s="251"/>
      <c r="SJK34" s="251"/>
      <c r="SJL34" s="250"/>
      <c r="SJM34" s="251"/>
      <c r="SJN34" s="251"/>
      <c r="SJO34" s="251"/>
      <c r="SJP34" s="251"/>
      <c r="SJQ34" s="250"/>
      <c r="SJR34" s="251"/>
      <c r="SJS34" s="251"/>
      <c r="SJT34" s="251"/>
      <c r="SJU34" s="251"/>
      <c r="SJV34" s="250"/>
      <c r="SJW34" s="251"/>
      <c r="SJX34" s="251"/>
      <c r="SJY34" s="251"/>
      <c r="SJZ34" s="251"/>
      <c r="SKA34" s="250"/>
      <c r="SKB34" s="251"/>
      <c r="SKC34" s="251"/>
      <c r="SKD34" s="251"/>
      <c r="SKE34" s="251"/>
      <c r="SKF34" s="250"/>
      <c r="SKG34" s="251"/>
      <c r="SKH34" s="251"/>
      <c r="SKI34" s="251"/>
      <c r="SKJ34" s="251"/>
      <c r="SKK34" s="250"/>
      <c r="SKL34" s="251"/>
      <c r="SKM34" s="251"/>
      <c r="SKN34" s="251"/>
      <c r="SKO34" s="251"/>
      <c r="SKP34" s="250"/>
      <c r="SKQ34" s="251"/>
      <c r="SKR34" s="251"/>
      <c r="SKS34" s="251"/>
      <c r="SKT34" s="251"/>
      <c r="SKU34" s="250"/>
      <c r="SKV34" s="251"/>
      <c r="SKW34" s="251"/>
      <c r="SKX34" s="251"/>
      <c r="SKY34" s="251"/>
      <c r="SKZ34" s="250"/>
      <c r="SLA34" s="251"/>
      <c r="SLB34" s="251"/>
      <c r="SLC34" s="251"/>
      <c r="SLD34" s="251"/>
      <c r="SLE34" s="250"/>
      <c r="SLF34" s="251"/>
      <c r="SLG34" s="251"/>
      <c r="SLH34" s="251"/>
      <c r="SLI34" s="251"/>
      <c r="SLJ34" s="250"/>
      <c r="SLK34" s="251"/>
      <c r="SLL34" s="251"/>
      <c r="SLM34" s="251"/>
      <c r="SLN34" s="251"/>
      <c r="SLO34" s="250"/>
      <c r="SLP34" s="251"/>
      <c r="SLQ34" s="251"/>
      <c r="SLR34" s="251"/>
      <c r="SLS34" s="251"/>
      <c r="SLT34" s="250"/>
      <c r="SLU34" s="251"/>
      <c r="SLV34" s="251"/>
      <c r="SLW34" s="251"/>
      <c r="SLX34" s="251"/>
      <c r="SLY34" s="250"/>
      <c r="SLZ34" s="251"/>
      <c r="SMA34" s="251"/>
      <c r="SMB34" s="251"/>
      <c r="SMC34" s="251"/>
      <c r="SMD34" s="250"/>
      <c r="SME34" s="251"/>
      <c r="SMF34" s="251"/>
      <c r="SMG34" s="251"/>
      <c r="SMH34" s="251"/>
      <c r="SMI34" s="250"/>
      <c r="SMJ34" s="251"/>
      <c r="SMK34" s="251"/>
      <c r="SML34" s="251"/>
      <c r="SMM34" s="251"/>
      <c r="SMN34" s="250"/>
      <c r="SMO34" s="251"/>
      <c r="SMP34" s="251"/>
      <c r="SMQ34" s="251"/>
      <c r="SMR34" s="251"/>
      <c r="SMS34" s="250"/>
      <c r="SMT34" s="251"/>
      <c r="SMU34" s="251"/>
      <c r="SMV34" s="251"/>
      <c r="SMW34" s="251"/>
      <c r="SMX34" s="250"/>
      <c r="SMY34" s="251"/>
      <c r="SMZ34" s="251"/>
      <c r="SNA34" s="251"/>
      <c r="SNB34" s="251"/>
      <c r="SNC34" s="250"/>
      <c r="SND34" s="251"/>
      <c r="SNE34" s="251"/>
      <c r="SNF34" s="251"/>
      <c r="SNG34" s="251"/>
      <c r="SNH34" s="250"/>
      <c r="SNI34" s="251"/>
      <c r="SNJ34" s="251"/>
      <c r="SNK34" s="251"/>
      <c r="SNL34" s="251"/>
      <c r="SNM34" s="250"/>
      <c r="SNN34" s="251"/>
      <c r="SNO34" s="251"/>
      <c r="SNP34" s="251"/>
      <c r="SNQ34" s="251"/>
      <c r="SNR34" s="250"/>
      <c r="SNS34" s="251"/>
      <c r="SNT34" s="251"/>
      <c r="SNU34" s="251"/>
      <c r="SNV34" s="251"/>
      <c r="SNW34" s="250"/>
      <c r="SNX34" s="251"/>
      <c r="SNY34" s="251"/>
      <c r="SNZ34" s="251"/>
      <c r="SOA34" s="251"/>
      <c r="SOB34" s="250"/>
      <c r="SOC34" s="251"/>
      <c r="SOD34" s="251"/>
      <c r="SOE34" s="251"/>
      <c r="SOF34" s="251"/>
      <c r="SOG34" s="250"/>
      <c r="SOH34" s="251"/>
      <c r="SOI34" s="251"/>
      <c r="SOJ34" s="251"/>
      <c r="SOK34" s="251"/>
      <c r="SOL34" s="250"/>
      <c r="SOM34" s="251"/>
      <c r="SON34" s="251"/>
      <c r="SOO34" s="251"/>
      <c r="SOP34" s="251"/>
      <c r="SOQ34" s="250"/>
      <c r="SOR34" s="251"/>
      <c r="SOS34" s="251"/>
      <c r="SOT34" s="251"/>
      <c r="SOU34" s="251"/>
      <c r="SOV34" s="250"/>
      <c r="SOW34" s="251"/>
      <c r="SOX34" s="251"/>
      <c r="SOY34" s="251"/>
      <c r="SOZ34" s="251"/>
      <c r="SPA34" s="250"/>
      <c r="SPB34" s="251"/>
      <c r="SPC34" s="251"/>
      <c r="SPD34" s="251"/>
      <c r="SPE34" s="251"/>
      <c r="SPF34" s="250"/>
      <c r="SPG34" s="251"/>
      <c r="SPH34" s="251"/>
      <c r="SPI34" s="251"/>
      <c r="SPJ34" s="251"/>
      <c r="SPK34" s="250"/>
      <c r="SPL34" s="251"/>
      <c r="SPM34" s="251"/>
      <c r="SPN34" s="251"/>
      <c r="SPO34" s="251"/>
      <c r="SPP34" s="250"/>
      <c r="SPQ34" s="251"/>
      <c r="SPR34" s="251"/>
      <c r="SPS34" s="251"/>
      <c r="SPT34" s="251"/>
      <c r="SPU34" s="250"/>
      <c r="SPV34" s="251"/>
      <c r="SPW34" s="251"/>
      <c r="SPX34" s="251"/>
      <c r="SPY34" s="251"/>
      <c r="SPZ34" s="250"/>
      <c r="SQA34" s="251"/>
      <c r="SQB34" s="251"/>
      <c r="SQC34" s="251"/>
      <c r="SQD34" s="251"/>
      <c r="SQE34" s="250"/>
      <c r="SQF34" s="251"/>
      <c r="SQG34" s="251"/>
      <c r="SQH34" s="251"/>
      <c r="SQI34" s="251"/>
      <c r="SQJ34" s="250"/>
      <c r="SQK34" s="251"/>
      <c r="SQL34" s="251"/>
      <c r="SQM34" s="251"/>
      <c r="SQN34" s="251"/>
      <c r="SQO34" s="250"/>
      <c r="SQP34" s="251"/>
      <c r="SQQ34" s="251"/>
      <c r="SQR34" s="251"/>
      <c r="SQS34" s="251"/>
      <c r="SQT34" s="250"/>
      <c r="SQU34" s="251"/>
      <c r="SQV34" s="251"/>
      <c r="SQW34" s="251"/>
      <c r="SQX34" s="251"/>
      <c r="SQY34" s="250"/>
      <c r="SQZ34" s="251"/>
      <c r="SRA34" s="251"/>
      <c r="SRB34" s="251"/>
      <c r="SRC34" s="251"/>
      <c r="SRD34" s="250"/>
      <c r="SRE34" s="251"/>
      <c r="SRF34" s="251"/>
      <c r="SRG34" s="251"/>
      <c r="SRH34" s="251"/>
      <c r="SRI34" s="250"/>
      <c r="SRJ34" s="251"/>
      <c r="SRK34" s="251"/>
      <c r="SRL34" s="251"/>
      <c r="SRM34" s="251"/>
      <c r="SRN34" s="250"/>
      <c r="SRO34" s="251"/>
      <c r="SRP34" s="251"/>
      <c r="SRQ34" s="251"/>
      <c r="SRR34" s="251"/>
      <c r="SRS34" s="250"/>
      <c r="SRT34" s="251"/>
      <c r="SRU34" s="251"/>
      <c r="SRV34" s="251"/>
      <c r="SRW34" s="251"/>
      <c r="SRX34" s="250"/>
      <c r="SRY34" s="251"/>
      <c r="SRZ34" s="251"/>
      <c r="SSA34" s="251"/>
      <c r="SSB34" s="251"/>
      <c r="SSC34" s="250"/>
      <c r="SSD34" s="251"/>
      <c r="SSE34" s="251"/>
      <c r="SSF34" s="251"/>
      <c r="SSG34" s="251"/>
      <c r="SSH34" s="250"/>
      <c r="SSI34" s="251"/>
      <c r="SSJ34" s="251"/>
      <c r="SSK34" s="251"/>
      <c r="SSL34" s="251"/>
      <c r="SSM34" s="250"/>
      <c r="SSN34" s="251"/>
      <c r="SSO34" s="251"/>
      <c r="SSP34" s="251"/>
      <c r="SSQ34" s="251"/>
      <c r="SSR34" s="250"/>
      <c r="SSS34" s="251"/>
      <c r="SST34" s="251"/>
      <c r="SSU34" s="251"/>
      <c r="SSV34" s="251"/>
      <c r="SSW34" s="250"/>
      <c r="SSX34" s="251"/>
      <c r="SSY34" s="251"/>
      <c r="SSZ34" s="251"/>
      <c r="STA34" s="251"/>
      <c r="STB34" s="250"/>
      <c r="STC34" s="251"/>
      <c r="STD34" s="251"/>
      <c r="STE34" s="251"/>
      <c r="STF34" s="251"/>
      <c r="STG34" s="250"/>
      <c r="STH34" s="251"/>
      <c r="STI34" s="251"/>
      <c r="STJ34" s="251"/>
      <c r="STK34" s="251"/>
      <c r="STL34" s="250"/>
      <c r="STM34" s="251"/>
      <c r="STN34" s="251"/>
      <c r="STO34" s="251"/>
      <c r="STP34" s="251"/>
      <c r="STQ34" s="250"/>
      <c r="STR34" s="251"/>
      <c r="STS34" s="251"/>
      <c r="STT34" s="251"/>
      <c r="STU34" s="251"/>
      <c r="STV34" s="250"/>
      <c r="STW34" s="251"/>
      <c r="STX34" s="251"/>
      <c r="STY34" s="251"/>
      <c r="STZ34" s="251"/>
      <c r="SUA34" s="250"/>
      <c r="SUB34" s="251"/>
      <c r="SUC34" s="251"/>
      <c r="SUD34" s="251"/>
      <c r="SUE34" s="251"/>
      <c r="SUF34" s="250"/>
      <c r="SUG34" s="251"/>
      <c r="SUH34" s="251"/>
      <c r="SUI34" s="251"/>
      <c r="SUJ34" s="251"/>
      <c r="SUK34" s="250"/>
      <c r="SUL34" s="251"/>
      <c r="SUM34" s="251"/>
      <c r="SUN34" s="251"/>
      <c r="SUO34" s="251"/>
      <c r="SUP34" s="250"/>
      <c r="SUQ34" s="251"/>
      <c r="SUR34" s="251"/>
      <c r="SUS34" s="251"/>
      <c r="SUT34" s="251"/>
      <c r="SUU34" s="250"/>
      <c r="SUV34" s="251"/>
      <c r="SUW34" s="251"/>
      <c r="SUX34" s="251"/>
      <c r="SUY34" s="251"/>
      <c r="SUZ34" s="250"/>
      <c r="SVA34" s="251"/>
      <c r="SVB34" s="251"/>
      <c r="SVC34" s="251"/>
      <c r="SVD34" s="251"/>
      <c r="SVE34" s="250"/>
      <c r="SVF34" s="251"/>
      <c r="SVG34" s="251"/>
      <c r="SVH34" s="251"/>
      <c r="SVI34" s="251"/>
      <c r="SVJ34" s="250"/>
      <c r="SVK34" s="251"/>
      <c r="SVL34" s="251"/>
      <c r="SVM34" s="251"/>
      <c r="SVN34" s="251"/>
      <c r="SVO34" s="250"/>
      <c r="SVP34" s="251"/>
      <c r="SVQ34" s="251"/>
      <c r="SVR34" s="251"/>
      <c r="SVS34" s="251"/>
      <c r="SVT34" s="250"/>
      <c r="SVU34" s="251"/>
      <c r="SVV34" s="251"/>
      <c r="SVW34" s="251"/>
      <c r="SVX34" s="251"/>
      <c r="SVY34" s="250"/>
      <c r="SVZ34" s="251"/>
      <c r="SWA34" s="251"/>
      <c r="SWB34" s="251"/>
      <c r="SWC34" s="251"/>
      <c r="SWD34" s="250"/>
      <c r="SWE34" s="251"/>
      <c r="SWF34" s="251"/>
      <c r="SWG34" s="251"/>
      <c r="SWH34" s="251"/>
      <c r="SWI34" s="250"/>
      <c r="SWJ34" s="251"/>
      <c r="SWK34" s="251"/>
      <c r="SWL34" s="251"/>
      <c r="SWM34" s="251"/>
      <c r="SWN34" s="250"/>
      <c r="SWO34" s="251"/>
      <c r="SWP34" s="251"/>
      <c r="SWQ34" s="251"/>
      <c r="SWR34" s="251"/>
      <c r="SWS34" s="250"/>
      <c r="SWT34" s="251"/>
      <c r="SWU34" s="251"/>
      <c r="SWV34" s="251"/>
      <c r="SWW34" s="251"/>
      <c r="SWX34" s="250"/>
      <c r="SWY34" s="251"/>
      <c r="SWZ34" s="251"/>
      <c r="SXA34" s="251"/>
      <c r="SXB34" s="251"/>
      <c r="SXC34" s="250"/>
      <c r="SXD34" s="251"/>
      <c r="SXE34" s="251"/>
      <c r="SXF34" s="251"/>
      <c r="SXG34" s="251"/>
      <c r="SXH34" s="250"/>
      <c r="SXI34" s="251"/>
      <c r="SXJ34" s="251"/>
      <c r="SXK34" s="251"/>
      <c r="SXL34" s="251"/>
      <c r="SXM34" s="250"/>
      <c r="SXN34" s="251"/>
      <c r="SXO34" s="251"/>
      <c r="SXP34" s="251"/>
      <c r="SXQ34" s="251"/>
      <c r="SXR34" s="250"/>
      <c r="SXS34" s="251"/>
      <c r="SXT34" s="251"/>
      <c r="SXU34" s="251"/>
      <c r="SXV34" s="251"/>
      <c r="SXW34" s="250"/>
      <c r="SXX34" s="251"/>
      <c r="SXY34" s="251"/>
      <c r="SXZ34" s="251"/>
      <c r="SYA34" s="251"/>
      <c r="SYB34" s="250"/>
      <c r="SYC34" s="251"/>
      <c r="SYD34" s="251"/>
      <c r="SYE34" s="251"/>
      <c r="SYF34" s="251"/>
      <c r="SYG34" s="250"/>
      <c r="SYH34" s="251"/>
      <c r="SYI34" s="251"/>
      <c r="SYJ34" s="251"/>
      <c r="SYK34" s="251"/>
      <c r="SYL34" s="250"/>
      <c r="SYM34" s="251"/>
      <c r="SYN34" s="251"/>
      <c r="SYO34" s="251"/>
      <c r="SYP34" s="251"/>
      <c r="SYQ34" s="250"/>
      <c r="SYR34" s="251"/>
      <c r="SYS34" s="251"/>
      <c r="SYT34" s="251"/>
      <c r="SYU34" s="251"/>
      <c r="SYV34" s="250"/>
      <c r="SYW34" s="251"/>
      <c r="SYX34" s="251"/>
      <c r="SYY34" s="251"/>
      <c r="SYZ34" s="251"/>
      <c r="SZA34" s="250"/>
      <c r="SZB34" s="251"/>
      <c r="SZC34" s="251"/>
      <c r="SZD34" s="251"/>
      <c r="SZE34" s="251"/>
      <c r="SZF34" s="250"/>
      <c r="SZG34" s="251"/>
      <c r="SZH34" s="251"/>
      <c r="SZI34" s="251"/>
      <c r="SZJ34" s="251"/>
      <c r="SZK34" s="250"/>
      <c r="SZL34" s="251"/>
      <c r="SZM34" s="251"/>
      <c r="SZN34" s="251"/>
      <c r="SZO34" s="251"/>
      <c r="SZP34" s="250"/>
      <c r="SZQ34" s="251"/>
      <c r="SZR34" s="251"/>
      <c r="SZS34" s="251"/>
      <c r="SZT34" s="251"/>
      <c r="SZU34" s="250"/>
      <c r="SZV34" s="251"/>
      <c r="SZW34" s="251"/>
      <c r="SZX34" s="251"/>
      <c r="SZY34" s="251"/>
      <c r="SZZ34" s="250"/>
      <c r="TAA34" s="251"/>
      <c r="TAB34" s="251"/>
      <c r="TAC34" s="251"/>
      <c r="TAD34" s="251"/>
      <c r="TAE34" s="250"/>
      <c r="TAF34" s="251"/>
      <c r="TAG34" s="251"/>
      <c r="TAH34" s="251"/>
      <c r="TAI34" s="251"/>
      <c r="TAJ34" s="250"/>
      <c r="TAK34" s="251"/>
      <c r="TAL34" s="251"/>
      <c r="TAM34" s="251"/>
      <c r="TAN34" s="251"/>
      <c r="TAO34" s="250"/>
      <c r="TAP34" s="251"/>
      <c r="TAQ34" s="251"/>
      <c r="TAR34" s="251"/>
      <c r="TAS34" s="251"/>
      <c r="TAT34" s="250"/>
      <c r="TAU34" s="251"/>
      <c r="TAV34" s="251"/>
      <c r="TAW34" s="251"/>
      <c r="TAX34" s="251"/>
      <c r="TAY34" s="250"/>
      <c r="TAZ34" s="251"/>
      <c r="TBA34" s="251"/>
      <c r="TBB34" s="251"/>
      <c r="TBC34" s="251"/>
      <c r="TBD34" s="250"/>
      <c r="TBE34" s="251"/>
      <c r="TBF34" s="251"/>
      <c r="TBG34" s="251"/>
      <c r="TBH34" s="251"/>
      <c r="TBI34" s="250"/>
      <c r="TBJ34" s="251"/>
      <c r="TBK34" s="251"/>
      <c r="TBL34" s="251"/>
      <c r="TBM34" s="251"/>
      <c r="TBN34" s="250"/>
      <c r="TBO34" s="251"/>
      <c r="TBP34" s="251"/>
      <c r="TBQ34" s="251"/>
      <c r="TBR34" s="251"/>
      <c r="TBS34" s="250"/>
      <c r="TBT34" s="251"/>
      <c r="TBU34" s="251"/>
      <c r="TBV34" s="251"/>
      <c r="TBW34" s="251"/>
      <c r="TBX34" s="250"/>
      <c r="TBY34" s="251"/>
      <c r="TBZ34" s="251"/>
      <c r="TCA34" s="251"/>
      <c r="TCB34" s="251"/>
      <c r="TCC34" s="250"/>
      <c r="TCD34" s="251"/>
      <c r="TCE34" s="251"/>
      <c r="TCF34" s="251"/>
      <c r="TCG34" s="251"/>
      <c r="TCH34" s="250"/>
      <c r="TCI34" s="251"/>
      <c r="TCJ34" s="251"/>
      <c r="TCK34" s="251"/>
      <c r="TCL34" s="251"/>
      <c r="TCM34" s="250"/>
      <c r="TCN34" s="251"/>
      <c r="TCO34" s="251"/>
      <c r="TCP34" s="251"/>
      <c r="TCQ34" s="251"/>
      <c r="TCR34" s="250"/>
      <c r="TCS34" s="251"/>
      <c r="TCT34" s="251"/>
      <c r="TCU34" s="251"/>
      <c r="TCV34" s="251"/>
      <c r="TCW34" s="250"/>
      <c r="TCX34" s="251"/>
      <c r="TCY34" s="251"/>
      <c r="TCZ34" s="251"/>
      <c r="TDA34" s="251"/>
      <c r="TDB34" s="250"/>
      <c r="TDC34" s="251"/>
      <c r="TDD34" s="251"/>
      <c r="TDE34" s="251"/>
      <c r="TDF34" s="251"/>
      <c r="TDG34" s="250"/>
      <c r="TDH34" s="251"/>
      <c r="TDI34" s="251"/>
      <c r="TDJ34" s="251"/>
      <c r="TDK34" s="251"/>
      <c r="TDL34" s="250"/>
      <c r="TDM34" s="251"/>
      <c r="TDN34" s="251"/>
      <c r="TDO34" s="251"/>
      <c r="TDP34" s="251"/>
      <c r="TDQ34" s="250"/>
      <c r="TDR34" s="251"/>
      <c r="TDS34" s="251"/>
      <c r="TDT34" s="251"/>
      <c r="TDU34" s="251"/>
      <c r="TDV34" s="250"/>
      <c r="TDW34" s="251"/>
      <c r="TDX34" s="251"/>
      <c r="TDY34" s="251"/>
      <c r="TDZ34" s="251"/>
      <c r="TEA34" s="250"/>
      <c r="TEB34" s="251"/>
      <c r="TEC34" s="251"/>
      <c r="TED34" s="251"/>
      <c r="TEE34" s="251"/>
      <c r="TEF34" s="250"/>
      <c r="TEG34" s="251"/>
      <c r="TEH34" s="251"/>
      <c r="TEI34" s="251"/>
      <c r="TEJ34" s="251"/>
      <c r="TEK34" s="250"/>
      <c r="TEL34" s="251"/>
      <c r="TEM34" s="251"/>
      <c r="TEN34" s="251"/>
      <c r="TEO34" s="251"/>
      <c r="TEP34" s="250"/>
      <c r="TEQ34" s="251"/>
      <c r="TER34" s="251"/>
      <c r="TES34" s="251"/>
      <c r="TET34" s="251"/>
      <c r="TEU34" s="250"/>
      <c r="TEV34" s="251"/>
      <c r="TEW34" s="251"/>
      <c r="TEX34" s="251"/>
      <c r="TEY34" s="251"/>
      <c r="TEZ34" s="250"/>
      <c r="TFA34" s="251"/>
      <c r="TFB34" s="251"/>
      <c r="TFC34" s="251"/>
      <c r="TFD34" s="251"/>
      <c r="TFE34" s="250"/>
      <c r="TFF34" s="251"/>
      <c r="TFG34" s="251"/>
      <c r="TFH34" s="251"/>
      <c r="TFI34" s="251"/>
      <c r="TFJ34" s="250"/>
      <c r="TFK34" s="251"/>
      <c r="TFL34" s="251"/>
      <c r="TFM34" s="251"/>
      <c r="TFN34" s="251"/>
      <c r="TFO34" s="250"/>
      <c r="TFP34" s="251"/>
      <c r="TFQ34" s="251"/>
      <c r="TFR34" s="251"/>
      <c r="TFS34" s="251"/>
      <c r="TFT34" s="250"/>
      <c r="TFU34" s="251"/>
      <c r="TFV34" s="251"/>
      <c r="TFW34" s="251"/>
      <c r="TFX34" s="251"/>
      <c r="TFY34" s="250"/>
      <c r="TFZ34" s="251"/>
      <c r="TGA34" s="251"/>
      <c r="TGB34" s="251"/>
      <c r="TGC34" s="251"/>
      <c r="TGD34" s="250"/>
      <c r="TGE34" s="251"/>
      <c r="TGF34" s="251"/>
      <c r="TGG34" s="251"/>
      <c r="TGH34" s="251"/>
      <c r="TGI34" s="250"/>
      <c r="TGJ34" s="251"/>
      <c r="TGK34" s="251"/>
      <c r="TGL34" s="251"/>
      <c r="TGM34" s="251"/>
      <c r="TGN34" s="250"/>
      <c r="TGO34" s="251"/>
      <c r="TGP34" s="251"/>
      <c r="TGQ34" s="251"/>
      <c r="TGR34" s="251"/>
      <c r="TGS34" s="250"/>
      <c r="TGT34" s="251"/>
      <c r="TGU34" s="251"/>
      <c r="TGV34" s="251"/>
      <c r="TGW34" s="251"/>
      <c r="TGX34" s="250"/>
      <c r="TGY34" s="251"/>
      <c r="TGZ34" s="251"/>
      <c r="THA34" s="251"/>
      <c r="THB34" s="251"/>
      <c r="THC34" s="250"/>
      <c r="THD34" s="251"/>
      <c r="THE34" s="251"/>
      <c r="THF34" s="251"/>
      <c r="THG34" s="251"/>
      <c r="THH34" s="250"/>
      <c r="THI34" s="251"/>
      <c r="THJ34" s="251"/>
      <c r="THK34" s="251"/>
      <c r="THL34" s="251"/>
      <c r="THM34" s="250"/>
      <c r="THN34" s="251"/>
      <c r="THO34" s="251"/>
      <c r="THP34" s="251"/>
      <c r="THQ34" s="251"/>
      <c r="THR34" s="250"/>
      <c r="THS34" s="251"/>
      <c r="THT34" s="251"/>
      <c r="THU34" s="251"/>
      <c r="THV34" s="251"/>
      <c r="THW34" s="250"/>
      <c r="THX34" s="251"/>
      <c r="THY34" s="251"/>
      <c r="THZ34" s="251"/>
      <c r="TIA34" s="251"/>
      <c r="TIB34" s="250"/>
      <c r="TIC34" s="251"/>
      <c r="TID34" s="251"/>
      <c r="TIE34" s="251"/>
      <c r="TIF34" s="251"/>
      <c r="TIG34" s="250"/>
      <c r="TIH34" s="251"/>
      <c r="TII34" s="251"/>
      <c r="TIJ34" s="251"/>
      <c r="TIK34" s="251"/>
      <c r="TIL34" s="250"/>
      <c r="TIM34" s="251"/>
      <c r="TIN34" s="251"/>
      <c r="TIO34" s="251"/>
      <c r="TIP34" s="251"/>
      <c r="TIQ34" s="250"/>
      <c r="TIR34" s="251"/>
      <c r="TIS34" s="251"/>
      <c r="TIT34" s="251"/>
      <c r="TIU34" s="251"/>
      <c r="TIV34" s="250"/>
      <c r="TIW34" s="251"/>
      <c r="TIX34" s="251"/>
      <c r="TIY34" s="251"/>
      <c r="TIZ34" s="251"/>
      <c r="TJA34" s="250"/>
      <c r="TJB34" s="251"/>
      <c r="TJC34" s="251"/>
      <c r="TJD34" s="251"/>
      <c r="TJE34" s="251"/>
      <c r="TJF34" s="250"/>
      <c r="TJG34" s="251"/>
      <c r="TJH34" s="251"/>
      <c r="TJI34" s="251"/>
      <c r="TJJ34" s="251"/>
      <c r="TJK34" s="250"/>
      <c r="TJL34" s="251"/>
      <c r="TJM34" s="251"/>
      <c r="TJN34" s="251"/>
      <c r="TJO34" s="251"/>
      <c r="TJP34" s="250"/>
      <c r="TJQ34" s="251"/>
      <c r="TJR34" s="251"/>
      <c r="TJS34" s="251"/>
      <c r="TJT34" s="251"/>
      <c r="TJU34" s="250"/>
      <c r="TJV34" s="251"/>
      <c r="TJW34" s="251"/>
      <c r="TJX34" s="251"/>
      <c r="TJY34" s="251"/>
      <c r="TJZ34" s="250"/>
      <c r="TKA34" s="251"/>
      <c r="TKB34" s="251"/>
      <c r="TKC34" s="251"/>
      <c r="TKD34" s="251"/>
      <c r="TKE34" s="250"/>
      <c r="TKF34" s="251"/>
      <c r="TKG34" s="251"/>
      <c r="TKH34" s="251"/>
      <c r="TKI34" s="251"/>
      <c r="TKJ34" s="250"/>
      <c r="TKK34" s="251"/>
      <c r="TKL34" s="251"/>
      <c r="TKM34" s="251"/>
      <c r="TKN34" s="251"/>
      <c r="TKO34" s="250"/>
      <c r="TKP34" s="251"/>
      <c r="TKQ34" s="251"/>
      <c r="TKR34" s="251"/>
      <c r="TKS34" s="251"/>
      <c r="TKT34" s="250"/>
      <c r="TKU34" s="251"/>
      <c r="TKV34" s="251"/>
      <c r="TKW34" s="251"/>
      <c r="TKX34" s="251"/>
      <c r="TKY34" s="250"/>
      <c r="TKZ34" s="251"/>
      <c r="TLA34" s="251"/>
      <c r="TLB34" s="251"/>
      <c r="TLC34" s="251"/>
      <c r="TLD34" s="250"/>
      <c r="TLE34" s="251"/>
      <c r="TLF34" s="251"/>
      <c r="TLG34" s="251"/>
      <c r="TLH34" s="251"/>
      <c r="TLI34" s="250"/>
      <c r="TLJ34" s="251"/>
      <c r="TLK34" s="251"/>
      <c r="TLL34" s="251"/>
      <c r="TLM34" s="251"/>
      <c r="TLN34" s="250"/>
      <c r="TLO34" s="251"/>
      <c r="TLP34" s="251"/>
      <c r="TLQ34" s="251"/>
      <c r="TLR34" s="251"/>
      <c r="TLS34" s="250"/>
      <c r="TLT34" s="251"/>
      <c r="TLU34" s="251"/>
      <c r="TLV34" s="251"/>
      <c r="TLW34" s="251"/>
      <c r="TLX34" s="250"/>
      <c r="TLY34" s="251"/>
      <c r="TLZ34" s="251"/>
      <c r="TMA34" s="251"/>
      <c r="TMB34" s="251"/>
      <c r="TMC34" s="250"/>
      <c r="TMD34" s="251"/>
      <c r="TME34" s="251"/>
      <c r="TMF34" s="251"/>
      <c r="TMG34" s="251"/>
      <c r="TMH34" s="250"/>
      <c r="TMI34" s="251"/>
      <c r="TMJ34" s="251"/>
      <c r="TMK34" s="251"/>
      <c r="TML34" s="251"/>
      <c r="TMM34" s="250"/>
      <c r="TMN34" s="251"/>
      <c r="TMO34" s="251"/>
      <c r="TMP34" s="251"/>
      <c r="TMQ34" s="251"/>
      <c r="TMR34" s="250"/>
      <c r="TMS34" s="251"/>
      <c r="TMT34" s="251"/>
      <c r="TMU34" s="251"/>
      <c r="TMV34" s="251"/>
      <c r="TMW34" s="250"/>
      <c r="TMX34" s="251"/>
      <c r="TMY34" s="251"/>
      <c r="TMZ34" s="251"/>
      <c r="TNA34" s="251"/>
      <c r="TNB34" s="250"/>
      <c r="TNC34" s="251"/>
      <c r="TND34" s="251"/>
      <c r="TNE34" s="251"/>
      <c r="TNF34" s="251"/>
      <c r="TNG34" s="250"/>
      <c r="TNH34" s="251"/>
      <c r="TNI34" s="251"/>
      <c r="TNJ34" s="251"/>
      <c r="TNK34" s="251"/>
      <c r="TNL34" s="250"/>
      <c r="TNM34" s="251"/>
      <c r="TNN34" s="251"/>
      <c r="TNO34" s="251"/>
      <c r="TNP34" s="251"/>
      <c r="TNQ34" s="250"/>
      <c r="TNR34" s="251"/>
      <c r="TNS34" s="251"/>
      <c r="TNT34" s="251"/>
      <c r="TNU34" s="251"/>
      <c r="TNV34" s="250"/>
      <c r="TNW34" s="251"/>
      <c r="TNX34" s="251"/>
      <c r="TNY34" s="251"/>
      <c r="TNZ34" s="251"/>
      <c r="TOA34" s="250"/>
      <c r="TOB34" s="251"/>
      <c r="TOC34" s="251"/>
      <c r="TOD34" s="251"/>
      <c r="TOE34" s="251"/>
      <c r="TOF34" s="250"/>
      <c r="TOG34" s="251"/>
      <c r="TOH34" s="251"/>
      <c r="TOI34" s="251"/>
      <c r="TOJ34" s="251"/>
      <c r="TOK34" s="250"/>
      <c r="TOL34" s="251"/>
      <c r="TOM34" s="251"/>
      <c r="TON34" s="251"/>
      <c r="TOO34" s="251"/>
      <c r="TOP34" s="250"/>
      <c r="TOQ34" s="251"/>
      <c r="TOR34" s="251"/>
      <c r="TOS34" s="251"/>
      <c r="TOT34" s="251"/>
      <c r="TOU34" s="250"/>
      <c r="TOV34" s="251"/>
      <c r="TOW34" s="251"/>
      <c r="TOX34" s="251"/>
      <c r="TOY34" s="251"/>
      <c r="TOZ34" s="250"/>
      <c r="TPA34" s="251"/>
      <c r="TPB34" s="251"/>
      <c r="TPC34" s="251"/>
      <c r="TPD34" s="251"/>
      <c r="TPE34" s="250"/>
      <c r="TPF34" s="251"/>
      <c r="TPG34" s="251"/>
      <c r="TPH34" s="251"/>
      <c r="TPI34" s="251"/>
      <c r="TPJ34" s="250"/>
      <c r="TPK34" s="251"/>
      <c r="TPL34" s="251"/>
      <c r="TPM34" s="251"/>
      <c r="TPN34" s="251"/>
      <c r="TPO34" s="250"/>
      <c r="TPP34" s="251"/>
      <c r="TPQ34" s="251"/>
      <c r="TPR34" s="251"/>
      <c r="TPS34" s="251"/>
      <c r="TPT34" s="250"/>
      <c r="TPU34" s="251"/>
      <c r="TPV34" s="251"/>
      <c r="TPW34" s="251"/>
      <c r="TPX34" s="251"/>
      <c r="TPY34" s="250"/>
      <c r="TPZ34" s="251"/>
      <c r="TQA34" s="251"/>
      <c r="TQB34" s="251"/>
      <c r="TQC34" s="251"/>
      <c r="TQD34" s="250"/>
      <c r="TQE34" s="251"/>
      <c r="TQF34" s="251"/>
      <c r="TQG34" s="251"/>
      <c r="TQH34" s="251"/>
      <c r="TQI34" s="250"/>
      <c r="TQJ34" s="251"/>
      <c r="TQK34" s="251"/>
      <c r="TQL34" s="251"/>
      <c r="TQM34" s="251"/>
      <c r="TQN34" s="250"/>
      <c r="TQO34" s="251"/>
      <c r="TQP34" s="251"/>
      <c r="TQQ34" s="251"/>
      <c r="TQR34" s="251"/>
      <c r="TQS34" s="250"/>
      <c r="TQT34" s="251"/>
      <c r="TQU34" s="251"/>
      <c r="TQV34" s="251"/>
      <c r="TQW34" s="251"/>
      <c r="TQX34" s="250"/>
      <c r="TQY34" s="251"/>
      <c r="TQZ34" s="251"/>
      <c r="TRA34" s="251"/>
      <c r="TRB34" s="251"/>
      <c r="TRC34" s="250"/>
      <c r="TRD34" s="251"/>
      <c r="TRE34" s="251"/>
      <c r="TRF34" s="251"/>
      <c r="TRG34" s="251"/>
      <c r="TRH34" s="250"/>
      <c r="TRI34" s="251"/>
      <c r="TRJ34" s="251"/>
      <c r="TRK34" s="251"/>
      <c r="TRL34" s="251"/>
      <c r="TRM34" s="250"/>
      <c r="TRN34" s="251"/>
      <c r="TRO34" s="251"/>
      <c r="TRP34" s="251"/>
      <c r="TRQ34" s="251"/>
      <c r="TRR34" s="250"/>
      <c r="TRS34" s="251"/>
      <c r="TRT34" s="251"/>
      <c r="TRU34" s="251"/>
      <c r="TRV34" s="251"/>
      <c r="TRW34" s="250"/>
      <c r="TRX34" s="251"/>
      <c r="TRY34" s="251"/>
      <c r="TRZ34" s="251"/>
      <c r="TSA34" s="251"/>
      <c r="TSB34" s="250"/>
      <c r="TSC34" s="251"/>
      <c r="TSD34" s="251"/>
      <c r="TSE34" s="251"/>
      <c r="TSF34" s="251"/>
      <c r="TSG34" s="250"/>
      <c r="TSH34" s="251"/>
      <c r="TSI34" s="251"/>
      <c r="TSJ34" s="251"/>
      <c r="TSK34" s="251"/>
      <c r="TSL34" s="250"/>
      <c r="TSM34" s="251"/>
      <c r="TSN34" s="251"/>
      <c r="TSO34" s="251"/>
      <c r="TSP34" s="251"/>
      <c r="TSQ34" s="250"/>
      <c r="TSR34" s="251"/>
      <c r="TSS34" s="251"/>
      <c r="TST34" s="251"/>
      <c r="TSU34" s="251"/>
      <c r="TSV34" s="250"/>
      <c r="TSW34" s="251"/>
      <c r="TSX34" s="251"/>
      <c r="TSY34" s="251"/>
      <c r="TSZ34" s="251"/>
      <c r="TTA34" s="250"/>
      <c r="TTB34" s="251"/>
      <c r="TTC34" s="251"/>
      <c r="TTD34" s="251"/>
      <c r="TTE34" s="251"/>
      <c r="TTF34" s="250"/>
      <c r="TTG34" s="251"/>
      <c r="TTH34" s="251"/>
      <c r="TTI34" s="251"/>
      <c r="TTJ34" s="251"/>
      <c r="TTK34" s="250"/>
      <c r="TTL34" s="251"/>
      <c r="TTM34" s="251"/>
      <c r="TTN34" s="251"/>
      <c r="TTO34" s="251"/>
      <c r="TTP34" s="250"/>
      <c r="TTQ34" s="251"/>
      <c r="TTR34" s="251"/>
      <c r="TTS34" s="251"/>
      <c r="TTT34" s="251"/>
      <c r="TTU34" s="250"/>
      <c r="TTV34" s="251"/>
      <c r="TTW34" s="251"/>
      <c r="TTX34" s="251"/>
      <c r="TTY34" s="251"/>
      <c r="TTZ34" s="250"/>
      <c r="TUA34" s="251"/>
      <c r="TUB34" s="251"/>
      <c r="TUC34" s="251"/>
      <c r="TUD34" s="251"/>
      <c r="TUE34" s="250"/>
      <c r="TUF34" s="251"/>
      <c r="TUG34" s="251"/>
      <c r="TUH34" s="251"/>
      <c r="TUI34" s="251"/>
      <c r="TUJ34" s="250"/>
      <c r="TUK34" s="251"/>
      <c r="TUL34" s="251"/>
      <c r="TUM34" s="251"/>
      <c r="TUN34" s="251"/>
      <c r="TUO34" s="250"/>
      <c r="TUP34" s="251"/>
      <c r="TUQ34" s="251"/>
      <c r="TUR34" s="251"/>
      <c r="TUS34" s="251"/>
      <c r="TUT34" s="250"/>
      <c r="TUU34" s="251"/>
      <c r="TUV34" s="251"/>
      <c r="TUW34" s="251"/>
      <c r="TUX34" s="251"/>
      <c r="TUY34" s="250"/>
      <c r="TUZ34" s="251"/>
      <c r="TVA34" s="251"/>
      <c r="TVB34" s="251"/>
      <c r="TVC34" s="251"/>
      <c r="TVD34" s="250"/>
      <c r="TVE34" s="251"/>
      <c r="TVF34" s="251"/>
      <c r="TVG34" s="251"/>
      <c r="TVH34" s="251"/>
      <c r="TVI34" s="250"/>
      <c r="TVJ34" s="251"/>
      <c r="TVK34" s="251"/>
      <c r="TVL34" s="251"/>
      <c r="TVM34" s="251"/>
      <c r="TVN34" s="250"/>
      <c r="TVO34" s="251"/>
      <c r="TVP34" s="251"/>
      <c r="TVQ34" s="251"/>
      <c r="TVR34" s="251"/>
      <c r="TVS34" s="250"/>
      <c r="TVT34" s="251"/>
      <c r="TVU34" s="251"/>
      <c r="TVV34" s="251"/>
      <c r="TVW34" s="251"/>
      <c r="TVX34" s="250"/>
      <c r="TVY34" s="251"/>
      <c r="TVZ34" s="251"/>
      <c r="TWA34" s="251"/>
      <c r="TWB34" s="251"/>
      <c r="TWC34" s="250"/>
      <c r="TWD34" s="251"/>
      <c r="TWE34" s="251"/>
      <c r="TWF34" s="251"/>
      <c r="TWG34" s="251"/>
      <c r="TWH34" s="250"/>
      <c r="TWI34" s="251"/>
      <c r="TWJ34" s="251"/>
      <c r="TWK34" s="251"/>
      <c r="TWL34" s="251"/>
      <c r="TWM34" s="250"/>
      <c r="TWN34" s="251"/>
      <c r="TWO34" s="251"/>
      <c r="TWP34" s="251"/>
      <c r="TWQ34" s="251"/>
      <c r="TWR34" s="250"/>
      <c r="TWS34" s="251"/>
      <c r="TWT34" s="251"/>
      <c r="TWU34" s="251"/>
      <c r="TWV34" s="251"/>
      <c r="TWW34" s="250"/>
      <c r="TWX34" s="251"/>
      <c r="TWY34" s="251"/>
      <c r="TWZ34" s="251"/>
      <c r="TXA34" s="251"/>
      <c r="TXB34" s="250"/>
      <c r="TXC34" s="251"/>
      <c r="TXD34" s="251"/>
      <c r="TXE34" s="251"/>
      <c r="TXF34" s="251"/>
      <c r="TXG34" s="250"/>
      <c r="TXH34" s="251"/>
      <c r="TXI34" s="251"/>
      <c r="TXJ34" s="251"/>
      <c r="TXK34" s="251"/>
      <c r="TXL34" s="250"/>
      <c r="TXM34" s="251"/>
      <c r="TXN34" s="251"/>
      <c r="TXO34" s="251"/>
      <c r="TXP34" s="251"/>
      <c r="TXQ34" s="250"/>
      <c r="TXR34" s="251"/>
      <c r="TXS34" s="251"/>
      <c r="TXT34" s="251"/>
      <c r="TXU34" s="251"/>
      <c r="TXV34" s="250"/>
      <c r="TXW34" s="251"/>
      <c r="TXX34" s="251"/>
      <c r="TXY34" s="251"/>
      <c r="TXZ34" s="251"/>
      <c r="TYA34" s="250"/>
      <c r="TYB34" s="251"/>
      <c r="TYC34" s="251"/>
      <c r="TYD34" s="251"/>
      <c r="TYE34" s="251"/>
      <c r="TYF34" s="250"/>
      <c r="TYG34" s="251"/>
      <c r="TYH34" s="251"/>
      <c r="TYI34" s="251"/>
      <c r="TYJ34" s="251"/>
      <c r="TYK34" s="250"/>
      <c r="TYL34" s="251"/>
      <c r="TYM34" s="251"/>
      <c r="TYN34" s="251"/>
      <c r="TYO34" s="251"/>
      <c r="TYP34" s="250"/>
      <c r="TYQ34" s="251"/>
      <c r="TYR34" s="251"/>
      <c r="TYS34" s="251"/>
      <c r="TYT34" s="251"/>
      <c r="TYU34" s="250"/>
      <c r="TYV34" s="251"/>
      <c r="TYW34" s="251"/>
      <c r="TYX34" s="251"/>
      <c r="TYY34" s="251"/>
      <c r="TYZ34" s="250"/>
      <c r="TZA34" s="251"/>
      <c r="TZB34" s="251"/>
      <c r="TZC34" s="251"/>
      <c r="TZD34" s="251"/>
      <c r="TZE34" s="250"/>
      <c r="TZF34" s="251"/>
      <c r="TZG34" s="251"/>
      <c r="TZH34" s="251"/>
      <c r="TZI34" s="251"/>
      <c r="TZJ34" s="250"/>
      <c r="TZK34" s="251"/>
      <c r="TZL34" s="251"/>
      <c r="TZM34" s="251"/>
      <c r="TZN34" s="251"/>
      <c r="TZO34" s="250"/>
      <c r="TZP34" s="251"/>
      <c r="TZQ34" s="251"/>
      <c r="TZR34" s="251"/>
      <c r="TZS34" s="251"/>
      <c r="TZT34" s="250"/>
      <c r="TZU34" s="251"/>
      <c r="TZV34" s="251"/>
      <c r="TZW34" s="251"/>
      <c r="TZX34" s="251"/>
      <c r="TZY34" s="250"/>
      <c r="TZZ34" s="251"/>
      <c r="UAA34" s="251"/>
      <c r="UAB34" s="251"/>
      <c r="UAC34" s="251"/>
      <c r="UAD34" s="250"/>
      <c r="UAE34" s="251"/>
      <c r="UAF34" s="251"/>
      <c r="UAG34" s="251"/>
      <c r="UAH34" s="251"/>
      <c r="UAI34" s="250"/>
      <c r="UAJ34" s="251"/>
      <c r="UAK34" s="251"/>
      <c r="UAL34" s="251"/>
      <c r="UAM34" s="251"/>
      <c r="UAN34" s="250"/>
      <c r="UAO34" s="251"/>
      <c r="UAP34" s="251"/>
      <c r="UAQ34" s="251"/>
      <c r="UAR34" s="251"/>
      <c r="UAS34" s="250"/>
      <c r="UAT34" s="251"/>
      <c r="UAU34" s="251"/>
      <c r="UAV34" s="251"/>
      <c r="UAW34" s="251"/>
      <c r="UAX34" s="250"/>
      <c r="UAY34" s="251"/>
      <c r="UAZ34" s="251"/>
      <c r="UBA34" s="251"/>
      <c r="UBB34" s="251"/>
      <c r="UBC34" s="250"/>
      <c r="UBD34" s="251"/>
      <c r="UBE34" s="251"/>
      <c r="UBF34" s="251"/>
      <c r="UBG34" s="251"/>
      <c r="UBH34" s="250"/>
      <c r="UBI34" s="251"/>
      <c r="UBJ34" s="251"/>
      <c r="UBK34" s="251"/>
      <c r="UBL34" s="251"/>
      <c r="UBM34" s="250"/>
      <c r="UBN34" s="251"/>
      <c r="UBO34" s="251"/>
      <c r="UBP34" s="251"/>
      <c r="UBQ34" s="251"/>
      <c r="UBR34" s="250"/>
      <c r="UBS34" s="251"/>
      <c r="UBT34" s="251"/>
      <c r="UBU34" s="251"/>
      <c r="UBV34" s="251"/>
      <c r="UBW34" s="250"/>
      <c r="UBX34" s="251"/>
      <c r="UBY34" s="251"/>
      <c r="UBZ34" s="251"/>
      <c r="UCA34" s="251"/>
      <c r="UCB34" s="250"/>
      <c r="UCC34" s="251"/>
      <c r="UCD34" s="251"/>
      <c r="UCE34" s="251"/>
      <c r="UCF34" s="251"/>
      <c r="UCG34" s="250"/>
      <c r="UCH34" s="251"/>
      <c r="UCI34" s="251"/>
      <c r="UCJ34" s="251"/>
      <c r="UCK34" s="251"/>
      <c r="UCL34" s="250"/>
      <c r="UCM34" s="251"/>
      <c r="UCN34" s="251"/>
      <c r="UCO34" s="251"/>
      <c r="UCP34" s="251"/>
      <c r="UCQ34" s="250"/>
      <c r="UCR34" s="251"/>
      <c r="UCS34" s="251"/>
      <c r="UCT34" s="251"/>
      <c r="UCU34" s="251"/>
      <c r="UCV34" s="250"/>
      <c r="UCW34" s="251"/>
      <c r="UCX34" s="251"/>
      <c r="UCY34" s="251"/>
      <c r="UCZ34" s="251"/>
      <c r="UDA34" s="250"/>
      <c r="UDB34" s="251"/>
      <c r="UDC34" s="251"/>
      <c r="UDD34" s="251"/>
      <c r="UDE34" s="251"/>
      <c r="UDF34" s="250"/>
      <c r="UDG34" s="251"/>
      <c r="UDH34" s="251"/>
      <c r="UDI34" s="251"/>
      <c r="UDJ34" s="251"/>
      <c r="UDK34" s="250"/>
      <c r="UDL34" s="251"/>
      <c r="UDM34" s="251"/>
      <c r="UDN34" s="251"/>
      <c r="UDO34" s="251"/>
      <c r="UDP34" s="250"/>
      <c r="UDQ34" s="251"/>
      <c r="UDR34" s="251"/>
      <c r="UDS34" s="251"/>
      <c r="UDT34" s="251"/>
      <c r="UDU34" s="250"/>
      <c r="UDV34" s="251"/>
      <c r="UDW34" s="251"/>
      <c r="UDX34" s="251"/>
      <c r="UDY34" s="251"/>
      <c r="UDZ34" s="250"/>
      <c r="UEA34" s="251"/>
      <c r="UEB34" s="251"/>
      <c r="UEC34" s="251"/>
      <c r="UED34" s="251"/>
      <c r="UEE34" s="250"/>
      <c r="UEF34" s="251"/>
      <c r="UEG34" s="251"/>
      <c r="UEH34" s="251"/>
      <c r="UEI34" s="251"/>
      <c r="UEJ34" s="250"/>
      <c r="UEK34" s="251"/>
      <c r="UEL34" s="251"/>
      <c r="UEM34" s="251"/>
      <c r="UEN34" s="251"/>
      <c r="UEO34" s="250"/>
      <c r="UEP34" s="251"/>
      <c r="UEQ34" s="251"/>
      <c r="UER34" s="251"/>
      <c r="UES34" s="251"/>
      <c r="UET34" s="250"/>
      <c r="UEU34" s="251"/>
      <c r="UEV34" s="251"/>
      <c r="UEW34" s="251"/>
      <c r="UEX34" s="251"/>
      <c r="UEY34" s="250"/>
      <c r="UEZ34" s="251"/>
      <c r="UFA34" s="251"/>
      <c r="UFB34" s="251"/>
      <c r="UFC34" s="251"/>
      <c r="UFD34" s="250"/>
      <c r="UFE34" s="251"/>
      <c r="UFF34" s="251"/>
      <c r="UFG34" s="251"/>
      <c r="UFH34" s="251"/>
      <c r="UFI34" s="250"/>
      <c r="UFJ34" s="251"/>
      <c r="UFK34" s="251"/>
      <c r="UFL34" s="251"/>
      <c r="UFM34" s="251"/>
      <c r="UFN34" s="250"/>
      <c r="UFO34" s="251"/>
      <c r="UFP34" s="251"/>
      <c r="UFQ34" s="251"/>
      <c r="UFR34" s="251"/>
      <c r="UFS34" s="250"/>
      <c r="UFT34" s="251"/>
      <c r="UFU34" s="251"/>
      <c r="UFV34" s="251"/>
      <c r="UFW34" s="251"/>
      <c r="UFX34" s="250"/>
      <c r="UFY34" s="251"/>
      <c r="UFZ34" s="251"/>
      <c r="UGA34" s="251"/>
      <c r="UGB34" s="251"/>
      <c r="UGC34" s="250"/>
      <c r="UGD34" s="251"/>
      <c r="UGE34" s="251"/>
      <c r="UGF34" s="251"/>
      <c r="UGG34" s="251"/>
      <c r="UGH34" s="250"/>
      <c r="UGI34" s="251"/>
      <c r="UGJ34" s="251"/>
      <c r="UGK34" s="251"/>
      <c r="UGL34" s="251"/>
      <c r="UGM34" s="250"/>
      <c r="UGN34" s="251"/>
      <c r="UGO34" s="251"/>
      <c r="UGP34" s="251"/>
      <c r="UGQ34" s="251"/>
      <c r="UGR34" s="250"/>
      <c r="UGS34" s="251"/>
      <c r="UGT34" s="251"/>
      <c r="UGU34" s="251"/>
      <c r="UGV34" s="251"/>
      <c r="UGW34" s="250"/>
      <c r="UGX34" s="251"/>
      <c r="UGY34" s="251"/>
      <c r="UGZ34" s="251"/>
      <c r="UHA34" s="251"/>
      <c r="UHB34" s="250"/>
      <c r="UHC34" s="251"/>
      <c r="UHD34" s="251"/>
      <c r="UHE34" s="251"/>
      <c r="UHF34" s="251"/>
      <c r="UHG34" s="250"/>
      <c r="UHH34" s="251"/>
      <c r="UHI34" s="251"/>
      <c r="UHJ34" s="251"/>
      <c r="UHK34" s="251"/>
      <c r="UHL34" s="250"/>
      <c r="UHM34" s="251"/>
      <c r="UHN34" s="251"/>
      <c r="UHO34" s="251"/>
      <c r="UHP34" s="251"/>
      <c r="UHQ34" s="250"/>
      <c r="UHR34" s="251"/>
      <c r="UHS34" s="251"/>
      <c r="UHT34" s="251"/>
      <c r="UHU34" s="251"/>
      <c r="UHV34" s="250"/>
      <c r="UHW34" s="251"/>
      <c r="UHX34" s="251"/>
      <c r="UHY34" s="251"/>
      <c r="UHZ34" s="251"/>
      <c r="UIA34" s="250"/>
      <c r="UIB34" s="251"/>
      <c r="UIC34" s="251"/>
      <c r="UID34" s="251"/>
      <c r="UIE34" s="251"/>
      <c r="UIF34" s="250"/>
      <c r="UIG34" s="251"/>
      <c r="UIH34" s="251"/>
      <c r="UII34" s="251"/>
      <c r="UIJ34" s="251"/>
      <c r="UIK34" s="250"/>
      <c r="UIL34" s="251"/>
      <c r="UIM34" s="251"/>
      <c r="UIN34" s="251"/>
      <c r="UIO34" s="251"/>
      <c r="UIP34" s="250"/>
      <c r="UIQ34" s="251"/>
      <c r="UIR34" s="251"/>
      <c r="UIS34" s="251"/>
      <c r="UIT34" s="251"/>
      <c r="UIU34" s="250"/>
      <c r="UIV34" s="251"/>
      <c r="UIW34" s="251"/>
      <c r="UIX34" s="251"/>
      <c r="UIY34" s="251"/>
      <c r="UIZ34" s="250"/>
      <c r="UJA34" s="251"/>
      <c r="UJB34" s="251"/>
      <c r="UJC34" s="251"/>
      <c r="UJD34" s="251"/>
      <c r="UJE34" s="250"/>
      <c r="UJF34" s="251"/>
      <c r="UJG34" s="251"/>
      <c r="UJH34" s="251"/>
      <c r="UJI34" s="251"/>
      <c r="UJJ34" s="250"/>
      <c r="UJK34" s="251"/>
      <c r="UJL34" s="251"/>
      <c r="UJM34" s="251"/>
      <c r="UJN34" s="251"/>
      <c r="UJO34" s="250"/>
      <c r="UJP34" s="251"/>
      <c r="UJQ34" s="251"/>
      <c r="UJR34" s="251"/>
      <c r="UJS34" s="251"/>
      <c r="UJT34" s="250"/>
      <c r="UJU34" s="251"/>
      <c r="UJV34" s="251"/>
      <c r="UJW34" s="251"/>
      <c r="UJX34" s="251"/>
      <c r="UJY34" s="250"/>
      <c r="UJZ34" s="251"/>
      <c r="UKA34" s="251"/>
      <c r="UKB34" s="251"/>
      <c r="UKC34" s="251"/>
      <c r="UKD34" s="250"/>
      <c r="UKE34" s="251"/>
      <c r="UKF34" s="251"/>
      <c r="UKG34" s="251"/>
      <c r="UKH34" s="251"/>
      <c r="UKI34" s="250"/>
      <c r="UKJ34" s="251"/>
      <c r="UKK34" s="251"/>
      <c r="UKL34" s="251"/>
      <c r="UKM34" s="251"/>
      <c r="UKN34" s="250"/>
      <c r="UKO34" s="251"/>
      <c r="UKP34" s="251"/>
      <c r="UKQ34" s="251"/>
      <c r="UKR34" s="251"/>
      <c r="UKS34" s="250"/>
      <c r="UKT34" s="251"/>
      <c r="UKU34" s="251"/>
      <c r="UKV34" s="251"/>
      <c r="UKW34" s="251"/>
      <c r="UKX34" s="250"/>
      <c r="UKY34" s="251"/>
      <c r="UKZ34" s="251"/>
      <c r="ULA34" s="251"/>
      <c r="ULB34" s="251"/>
      <c r="ULC34" s="250"/>
      <c r="ULD34" s="251"/>
      <c r="ULE34" s="251"/>
      <c r="ULF34" s="251"/>
      <c r="ULG34" s="251"/>
      <c r="ULH34" s="250"/>
      <c r="ULI34" s="251"/>
      <c r="ULJ34" s="251"/>
      <c r="ULK34" s="251"/>
      <c r="ULL34" s="251"/>
      <c r="ULM34" s="250"/>
      <c r="ULN34" s="251"/>
      <c r="ULO34" s="251"/>
      <c r="ULP34" s="251"/>
      <c r="ULQ34" s="251"/>
      <c r="ULR34" s="250"/>
      <c r="ULS34" s="251"/>
      <c r="ULT34" s="251"/>
      <c r="ULU34" s="251"/>
      <c r="ULV34" s="251"/>
      <c r="ULW34" s="250"/>
      <c r="ULX34" s="251"/>
      <c r="ULY34" s="251"/>
      <c r="ULZ34" s="251"/>
      <c r="UMA34" s="251"/>
      <c r="UMB34" s="250"/>
      <c r="UMC34" s="251"/>
      <c r="UMD34" s="251"/>
      <c r="UME34" s="251"/>
      <c r="UMF34" s="251"/>
      <c r="UMG34" s="250"/>
      <c r="UMH34" s="251"/>
      <c r="UMI34" s="251"/>
      <c r="UMJ34" s="251"/>
      <c r="UMK34" s="251"/>
      <c r="UML34" s="250"/>
      <c r="UMM34" s="251"/>
      <c r="UMN34" s="251"/>
      <c r="UMO34" s="251"/>
      <c r="UMP34" s="251"/>
      <c r="UMQ34" s="250"/>
      <c r="UMR34" s="251"/>
      <c r="UMS34" s="251"/>
      <c r="UMT34" s="251"/>
      <c r="UMU34" s="251"/>
      <c r="UMV34" s="250"/>
      <c r="UMW34" s="251"/>
      <c r="UMX34" s="251"/>
      <c r="UMY34" s="251"/>
      <c r="UMZ34" s="251"/>
      <c r="UNA34" s="250"/>
      <c r="UNB34" s="251"/>
      <c r="UNC34" s="251"/>
      <c r="UND34" s="251"/>
      <c r="UNE34" s="251"/>
      <c r="UNF34" s="250"/>
      <c r="UNG34" s="251"/>
      <c r="UNH34" s="251"/>
      <c r="UNI34" s="251"/>
      <c r="UNJ34" s="251"/>
      <c r="UNK34" s="250"/>
      <c r="UNL34" s="251"/>
      <c r="UNM34" s="251"/>
      <c r="UNN34" s="251"/>
      <c r="UNO34" s="251"/>
      <c r="UNP34" s="250"/>
      <c r="UNQ34" s="251"/>
      <c r="UNR34" s="251"/>
      <c r="UNS34" s="251"/>
      <c r="UNT34" s="251"/>
      <c r="UNU34" s="250"/>
      <c r="UNV34" s="251"/>
      <c r="UNW34" s="251"/>
      <c r="UNX34" s="251"/>
      <c r="UNY34" s="251"/>
      <c r="UNZ34" s="250"/>
      <c r="UOA34" s="251"/>
      <c r="UOB34" s="251"/>
      <c r="UOC34" s="251"/>
      <c r="UOD34" s="251"/>
      <c r="UOE34" s="250"/>
      <c r="UOF34" s="251"/>
      <c r="UOG34" s="251"/>
      <c r="UOH34" s="251"/>
      <c r="UOI34" s="251"/>
      <c r="UOJ34" s="250"/>
      <c r="UOK34" s="251"/>
      <c r="UOL34" s="251"/>
      <c r="UOM34" s="251"/>
      <c r="UON34" s="251"/>
      <c r="UOO34" s="250"/>
      <c r="UOP34" s="251"/>
      <c r="UOQ34" s="251"/>
      <c r="UOR34" s="251"/>
      <c r="UOS34" s="251"/>
      <c r="UOT34" s="250"/>
      <c r="UOU34" s="251"/>
      <c r="UOV34" s="251"/>
      <c r="UOW34" s="251"/>
      <c r="UOX34" s="251"/>
      <c r="UOY34" s="250"/>
      <c r="UOZ34" s="251"/>
      <c r="UPA34" s="251"/>
      <c r="UPB34" s="251"/>
      <c r="UPC34" s="251"/>
      <c r="UPD34" s="250"/>
      <c r="UPE34" s="251"/>
      <c r="UPF34" s="251"/>
      <c r="UPG34" s="251"/>
      <c r="UPH34" s="251"/>
      <c r="UPI34" s="250"/>
      <c r="UPJ34" s="251"/>
      <c r="UPK34" s="251"/>
      <c r="UPL34" s="251"/>
      <c r="UPM34" s="251"/>
      <c r="UPN34" s="250"/>
      <c r="UPO34" s="251"/>
      <c r="UPP34" s="251"/>
      <c r="UPQ34" s="251"/>
      <c r="UPR34" s="251"/>
      <c r="UPS34" s="250"/>
      <c r="UPT34" s="251"/>
      <c r="UPU34" s="251"/>
      <c r="UPV34" s="251"/>
      <c r="UPW34" s="251"/>
      <c r="UPX34" s="250"/>
      <c r="UPY34" s="251"/>
      <c r="UPZ34" s="251"/>
      <c r="UQA34" s="251"/>
      <c r="UQB34" s="251"/>
      <c r="UQC34" s="250"/>
      <c r="UQD34" s="251"/>
      <c r="UQE34" s="251"/>
      <c r="UQF34" s="251"/>
      <c r="UQG34" s="251"/>
      <c r="UQH34" s="250"/>
      <c r="UQI34" s="251"/>
      <c r="UQJ34" s="251"/>
      <c r="UQK34" s="251"/>
      <c r="UQL34" s="251"/>
      <c r="UQM34" s="250"/>
      <c r="UQN34" s="251"/>
      <c r="UQO34" s="251"/>
      <c r="UQP34" s="251"/>
      <c r="UQQ34" s="251"/>
      <c r="UQR34" s="250"/>
      <c r="UQS34" s="251"/>
      <c r="UQT34" s="251"/>
      <c r="UQU34" s="251"/>
      <c r="UQV34" s="251"/>
      <c r="UQW34" s="250"/>
      <c r="UQX34" s="251"/>
      <c r="UQY34" s="251"/>
      <c r="UQZ34" s="251"/>
      <c r="URA34" s="251"/>
      <c r="URB34" s="250"/>
      <c r="URC34" s="251"/>
      <c r="URD34" s="251"/>
      <c r="URE34" s="251"/>
      <c r="URF34" s="251"/>
      <c r="URG34" s="250"/>
      <c r="URH34" s="251"/>
      <c r="URI34" s="251"/>
      <c r="URJ34" s="251"/>
      <c r="URK34" s="251"/>
      <c r="URL34" s="250"/>
      <c r="URM34" s="251"/>
      <c r="URN34" s="251"/>
      <c r="URO34" s="251"/>
      <c r="URP34" s="251"/>
      <c r="URQ34" s="250"/>
      <c r="URR34" s="251"/>
      <c r="URS34" s="251"/>
      <c r="URT34" s="251"/>
      <c r="URU34" s="251"/>
      <c r="URV34" s="250"/>
      <c r="URW34" s="251"/>
      <c r="URX34" s="251"/>
      <c r="URY34" s="251"/>
      <c r="URZ34" s="251"/>
      <c r="USA34" s="250"/>
      <c r="USB34" s="251"/>
      <c r="USC34" s="251"/>
      <c r="USD34" s="251"/>
      <c r="USE34" s="251"/>
      <c r="USF34" s="250"/>
      <c r="USG34" s="251"/>
      <c r="USH34" s="251"/>
      <c r="USI34" s="251"/>
      <c r="USJ34" s="251"/>
      <c r="USK34" s="250"/>
      <c r="USL34" s="251"/>
      <c r="USM34" s="251"/>
      <c r="USN34" s="251"/>
      <c r="USO34" s="251"/>
      <c r="USP34" s="250"/>
      <c r="USQ34" s="251"/>
      <c r="USR34" s="251"/>
      <c r="USS34" s="251"/>
      <c r="UST34" s="251"/>
      <c r="USU34" s="250"/>
      <c r="USV34" s="251"/>
      <c r="USW34" s="251"/>
      <c r="USX34" s="251"/>
      <c r="USY34" s="251"/>
      <c r="USZ34" s="250"/>
      <c r="UTA34" s="251"/>
      <c r="UTB34" s="251"/>
      <c r="UTC34" s="251"/>
      <c r="UTD34" s="251"/>
      <c r="UTE34" s="250"/>
      <c r="UTF34" s="251"/>
      <c r="UTG34" s="251"/>
      <c r="UTH34" s="251"/>
      <c r="UTI34" s="251"/>
      <c r="UTJ34" s="250"/>
      <c r="UTK34" s="251"/>
      <c r="UTL34" s="251"/>
      <c r="UTM34" s="251"/>
      <c r="UTN34" s="251"/>
      <c r="UTO34" s="250"/>
      <c r="UTP34" s="251"/>
      <c r="UTQ34" s="251"/>
      <c r="UTR34" s="251"/>
      <c r="UTS34" s="251"/>
      <c r="UTT34" s="250"/>
      <c r="UTU34" s="251"/>
      <c r="UTV34" s="251"/>
      <c r="UTW34" s="251"/>
      <c r="UTX34" s="251"/>
      <c r="UTY34" s="250"/>
      <c r="UTZ34" s="251"/>
      <c r="UUA34" s="251"/>
      <c r="UUB34" s="251"/>
      <c r="UUC34" s="251"/>
      <c r="UUD34" s="250"/>
      <c r="UUE34" s="251"/>
      <c r="UUF34" s="251"/>
      <c r="UUG34" s="251"/>
      <c r="UUH34" s="251"/>
      <c r="UUI34" s="250"/>
      <c r="UUJ34" s="251"/>
      <c r="UUK34" s="251"/>
      <c r="UUL34" s="251"/>
      <c r="UUM34" s="251"/>
      <c r="UUN34" s="250"/>
      <c r="UUO34" s="251"/>
      <c r="UUP34" s="251"/>
      <c r="UUQ34" s="251"/>
      <c r="UUR34" s="251"/>
      <c r="UUS34" s="250"/>
      <c r="UUT34" s="251"/>
      <c r="UUU34" s="251"/>
      <c r="UUV34" s="251"/>
      <c r="UUW34" s="251"/>
      <c r="UUX34" s="250"/>
      <c r="UUY34" s="251"/>
      <c r="UUZ34" s="251"/>
      <c r="UVA34" s="251"/>
      <c r="UVB34" s="251"/>
      <c r="UVC34" s="250"/>
      <c r="UVD34" s="251"/>
      <c r="UVE34" s="251"/>
      <c r="UVF34" s="251"/>
      <c r="UVG34" s="251"/>
      <c r="UVH34" s="250"/>
      <c r="UVI34" s="251"/>
      <c r="UVJ34" s="251"/>
      <c r="UVK34" s="251"/>
      <c r="UVL34" s="251"/>
      <c r="UVM34" s="250"/>
      <c r="UVN34" s="251"/>
      <c r="UVO34" s="251"/>
      <c r="UVP34" s="251"/>
      <c r="UVQ34" s="251"/>
      <c r="UVR34" s="250"/>
      <c r="UVS34" s="251"/>
      <c r="UVT34" s="251"/>
      <c r="UVU34" s="251"/>
      <c r="UVV34" s="251"/>
      <c r="UVW34" s="250"/>
      <c r="UVX34" s="251"/>
      <c r="UVY34" s="251"/>
      <c r="UVZ34" s="251"/>
      <c r="UWA34" s="251"/>
      <c r="UWB34" s="250"/>
      <c r="UWC34" s="251"/>
      <c r="UWD34" s="251"/>
      <c r="UWE34" s="251"/>
      <c r="UWF34" s="251"/>
      <c r="UWG34" s="250"/>
      <c r="UWH34" s="251"/>
      <c r="UWI34" s="251"/>
      <c r="UWJ34" s="251"/>
      <c r="UWK34" s="251"/>
      <c r="UWL34" s="250"/>
      <c r="UWM34" s="251"/>
      <c r="UWN34" s="251"/>
      <c r="UWO34" s="251"/>
      <c r="UWP34" s="251"/>
      <c r="UWQ34" s="250"/>
      <c r="UWR34" s="251"/>
      <c r="UWS34" s="251"/>
      <c r="UWT34" s="251"/>
      <c r="UWU34" s="251"/>
      <c r="UWV34" s="250"/>
      <c r="UWW34" s="251"/>
      <c r="UWX34" s="251"/>
      <c r="UWY34" s="251"/>
      <c r="UWZ34" s="251"/>
      <c r="UXA34" s="250"/>
      <c r="UXB34" s="251"/>
      <c r="UXC34" s="251"/>
      <c r="UXD34" s="251"/>
      <c r="UXE34" s="251"/>
      <c r="UXF34" s="250"/>
      <c r="UXG34" s="251"/>
      <c r="UXH34" s="251"/>
      <c r="UXI34" s="251"/>
      <c r="UXJ34" s="251"/>
      <c r="UXK34" s="250"/>
      <c r="UXL34" s="251"/>
      <c r="UXM34" s="251"/>
      <c r="UXN34" s="251"/>
      <c r="UXO34" s="251"/>
      <c r="UXP34" s="250"/>
      <c r="UXQ34" s="251"/>
      <c r="UXR34" s="251"/>
      <c r="UXS34" s="251"/>
      <c r="UXT34" s="251"/>
      <c r="UXU34" s="250"/>
      <c r="UXV34" s="251"/>
      <c r="UXW34" s="251"/>
      <c r="UXX34" s="251"/>
      <c r="UXY34" s="251"/>
      <c r="UXZ34" s="250"/>
      <c r="UYA34" s="251"/>
      <c r="UYB34" s="251"/>
      <c r="UYC34" s="251"/>
      <c r="UYD34" s="251"/>
      <c r="UYE34" s="250"/>
      <c r="UYF34" s="251"/>
      <c r="UYG34" s="251"/>
      <c r="UYH34" s="251"/>
      <c r="UYI34" s="251"/>
      <c r="UYJ34" s="250"/>
      <c r="UYK34" s="251"/>
      <c r="UYL34" s="251"/>
      <c r="UYM34" s="251"/>
      <c r="UYN34" s="251"/>
      <c r="UYO34" s="250"/>
      <c r="UYP34" s="251"/>
      <c r="UYQ34" s="251"/>
      <c r="UYR34" s="251"/>
      <c r="UYS34" s="251"/>
      <c r="UYT34" s="250"/>
      <c r="UYU34" s="251"/>
      <c r="UYV34" s="251"/>
      <c r="UYW34" s="251"/>
      <c r="UYX34" s="251"/>
      <c r="UYY34" s="250"/>
      <c r="UYZ34" s="251"/>
      <c r="UZA34" s="251"/>
      <c r="UZB34" s="251"/>
      <c r="UZC34" s="251"/>
      <c r="UZD34" s="250"/>
      <c r="UZE34" s="251"/>
      <c r="UZF34" s="251"/>
      <c r="UZG34" s="251"/>
      <c r="UZH34" s="251"/>
      <c r="UZI34" s="250"/>
      <c r="UZJ34" s="251"/>
      <c r="UZK34" s="251"/>
      <c r="UZL34" s="251"/>
      <c r="UZM34" s="251"/>
      <c r="UZN34" s="250"/>
      <c r="UZO34" s="251"/>
      <c r="UZP34" s="251"/>
      <c r="UZQ34" s="251"/>
      <c r="UZR34" s="251"/>
      <c r="UZS34" s="250"/>
      <c r="UZT34" s="251"/>
      <c r="UZU34" s="251"/>
      <c r="UZV34" s="251"/>
      <c r="UZW34" s="251"/>
      <c r="UZX34" s="250"/>
      <c r="UZY34" s="251"/>
      <c r="UZZ34" s="251"/>
      <c r="VAA34" s="251"/>
      <c r="VAB34" s="251"/>
      <c r="VAC34" s="250"/>
      <c r="VAD34" s="251"/>
      <c r="VAE34" s="251"/>
      <c r="VAF34" s="251"/>
      <c r="VAG34" s="251"/>
      <c r="VAH34" s="250"/>
      <c r="VAI34" s="251"/>
      <c r="VAJ34" s="251"/>
      <c r="VAK34" s="251"/>
      <c r="VAL34" s="251"/>
      <c r="VAM34" s="250"/>
      <c r="VAN34" s="251"/>
      <c r="VAO34" s="251"/>
      <c r="VAP34" s="251"/>
      <c r="VAQ34" s="251"/>
      <c r="VAR34" s="250"/>
      <c r="VAS34" s="251"/>
      <c r="VAT34" s="251"/>
      <c r="VAU34" s="251"/>
      <c r="VAV34" s="251"/>
      <c r="VAW34" s="250"/>
      <c r="VAX34" s="251"/>
      <c r="VAY34" s="251"/>
      <c r="VAZ34" s="251"/>
      <c r="VBA34" s="251"/>
      <c r="VBB34" s="250"/>
      <c r="VBC34" s="251"/>
      <c r="VBD34" s="251"/>
      <c r="VBE34" s="251"/>
      <c r="VBF34" s="251"/>
      <c r="VBG34" s="250"/>
      <c r="VBH34" s="251"/>
      <c r="VBI34" s="251"/>
      <c r="VBJ34" s="251"/>
      <c r="VBK34" s="251"/>
      <c r="VBL34" s="250"/>
      <c r="VBM34" s="251"/>
      <c r="VBN34" s="251"/>
      <c r="VBO34" s="251"/>
      <c r="VBP34" s="251"/>
      <c r="VBQ34" s="250"/>
      <c r="VBR34" s="251"/>
      <c r="VBS34" s="251"/>
      <c r="VBT34" s="251"/>
      <c r="VBU34" s="251"/>
      <c r="VBV34" s="250"/>
      <c r="VBW34" s="251"/>
      <c r="VBX34" s="251"/>
      <c r="VBY34" s="251"/>
      <c r="VBZ34" s="251"/>
      <c r="VCA34" s="250"/>
      <c r="VCB34" s="251"/>
      <c r="VCC34" s="251"/>
      <c r="VCD34" s="251"/>
      <c r="VCE34" s="251"/>
      <c r="VCF34" s="250"/>
      <c r="VCG34" s="251"/>
      <c r="VCH34" s="251"/>
      <c r="VCI34" s="251"/>
      <c r="VCJ34" s="251"/>
      <c r="VCK34" s="250"/>
      <c r="VCL34" s="251"/>
      <c r="VCM34" s="251"/>
      <c r="VCN34" s="251"/>
      <c r="VCO34" s="251"/>
      <c r="VCP34" s="250"/>
      <c r="VCQ34" s="251"/>
      <c r="VCR34" s="251"/>
      <c r="VCS34" s="251"/>
      <c r="VCT34" s="251"/>
      <c r="VCU34" s="250"/>
      <c r="VCV34" s="251"/>
      <c r="VCW34" s="251"/>
      <c r="VCX34" s="251"/>
      <c r="VCY34" s="251"/>
      <c r="VCZ34" s="250"/>
      <c r="VDA34" s="251"/>
      <c r="VDB34" s="251"/>
      <c r="VDC34" s="251"/>
      <c r="VDD34" s="251"/>
      <c r="VDE34" s="250"/>
      <c r="VDF34" s="251"/>
      <c r="VDG34" s="251"/>
      <c r="VDH34" s="251"/>
      <c r="VDI34" s="251"/>
      <c r="VDJ34" s="250"/>
      <c r="VDK34" s="251"/>
      <c r="VDL34" s="251"/>
      <c r="VDM34" s="251"/>
      <c r="VDN34" s="251"/>
      <c r="VDO34" s="250"/>
      <c r="VDP34" s="251"/>
      <c r="VDQ34" s="251"/>
      <c r="VDR34" s="251"/>
      <c r="VDS34" s="251"/>
      <c r="VDT34" s="250"/>
      <c r="VDU34" s="251"/>
      <c r="VDV34" s="251"/>
      <c r="VDW34" s="251"/>
      <c r="VDX34" s="251"/>
      <c r="VDY34" s="250"/>
      <c r="VDZ34" s="251"/>
      <c r="VEA34" s="251"/>
      <c r="VEB34" s="251"/>
      <c r="VEC34" s="251"/>
      <c r="VED34" s="250"/>
      <c r="VEE34" s="251"/>
      <c r="VEF34" s="251"/>
      <c r="VEG34" s="251"/>
      <c r="VEH34" s="251"/>
      <c r="VEI34" s="250"/>
      <c r="VEJ34" s="251"/>
      <c r="VEK34" s="251"/>
      <c r="VEL34" s="251"/>
      <c r="VEM34" s="251"/>
      <c r="VEN34" s="250"/>
      <c r="VEO34" s="251"/>
      <c r="VEP34" s="251"/>
      <c r="VEQ34" s="251"/>
      <c r="VER34" s="251"/>
      <c r="VES34" s="250"/>
      <c r="VET34" s="251"/>
      <c r="VEU34" s="251"/>
      <c r="VEV34" s="251"/>
      <c r="VEW34" s="251"/>
      <c r="VEX34" s="250"/>
      <c r="VEY34" s="251"/>
      <c r="VEZ34" s="251"/>
      <c r="VFA34" s="251"/>
      <c r="VFB34" s="251"/>
      <c r="VFC34" s="250"/>
      <c r="VFD34" s="251"/>
      <c r="VFE34" s="251"/>
      <c r="VFF34" s="251"/>
      <c r="VFG34" s="251"/>
      <c r="VFH34" s="250"/>
      <c r="VFI34" s="251"/>
      <c r="VFJ34" s="251"/>
      <c r="VFK34" s="251"/>
      <c r="VFL34" s="251"/>
      <c r="VFM34" s="250"/>
      <c r="VFN34" s="251"/>
      <c r="VFO34" s="251"/>
      <c r="VFP34" s="251"/>
      <c r="VFQ34" s="251"/>
      <c r="VFR34" s="250"/>
      <c r="VFS34" s="251"/>
      <c r="VFT34" s="251"/>
      <c r="VFU34" s="251"/>
      <c r="VFV34" s="251"/>
      <c r="VFW34" s="250"/>
      <c r="VFX34" s="251"/>
      <c r="VFY34" s="251"/>
      <c r="VFZ34" s="251"/>
      <c r="VGA34" s="251"/>
      <c r="VGB34" s="250"/>
      <c r="VGC34" s="251"/>
      <c r="VGD34" s="251"/>
      <c r="VGE34" s="251"/>
      <c r="VGF34" s="251"/>
      <c r="VGG34" s="250"/>
      <c r="VGH34" s="251"/>
      <c r="VGI34" s="251"/>
      <c r="VGJ34" s="251"/>
      <c r="VGK34" s="251"/>
      <c r="VGL34" s="250"/>
      <c r="VGM34" s="251"/>
      <c r="VGN34" s="251"/>
      <c r="VGO34" s="251"/>
      <c r="VGP34" s="251"/>
      <c r="VGQ34" s="250"/>
      <c r="VGR34" s="251"/>
      <c r="VGS34" s="251"/>
      <c r="VGT34" s="251"/>
      <c r="VGU34" s="251"/>
      <c r="VGV34" s="250"/>
      <c r="VGW34" s="251"/>
      <c r="VGX34" s="251"/>
      <c r="VGY34" s="251"/>
      <c r="VGZ34" s="251"/>
      <c r="VHA34" s="250"/>
      <c r="VHB34" s="251"/>
      <c r="VHC34" s="251"/>
      <c r="VHD34" s="251"/>
      <c r="VHE34" s="251"/>
      <c r="VHF34" s="250"/>
      <c r="VHG34" s="251"/>
      <c r="VHH34" s="251"/>
      <c r="VHI34" s="251"/>
      <c r="VHJ34" s="251"/>
      <c r="VHK34" s="250"/>
      <c r="VHL34" s="251"/>
      <c r="VHM34" s="251"/>
      <c r="VHN34" s="251"/>
      <c r="VHO34" s="251"/>
      <c r="VHP34" s="250"/>
      <c r="VHQ34" s="251"/>
      <c r="VHR34" s="251"/>
      <c r="VHS34" s="251"/>
      <c r="VHT34" s="251"/>
      <c r="VHU34" s="250"/>
      <c r="VHV34" s="251"/>
      <c r="VHW34" s="251"/>
      <c r="VHX34" s="251"/>
      <c r="VHY34" s="251"/>
      <c r="VHZ34" s="250"/>
      <c r="VIA34" s="251"/>
      <c r="VIB34" s="251"/>
      <c r="VIC34" s="251"/>
      <c r="VID34" s="251"/>
      <c r="VIE34" s="250"/>
      <c r="VIF34" s="251"/>
      <c r="VIG34" s="251"/>
      <c r="VIH34" s="251"/>
      <c r="VII34" s="251"/>
      <c r="VIJ34" s="250"/>
      <c r="VIK34" s="251"/>
      <c r="VIL34" s="251"/>
      <c r="VIM34" s="251"/>
      <c r="VIN34" s="251"/>
      <c r="VIO34" s="250"/>
      <c r="VIP34" s="251"/>
      <c r="VIQ34" s="251"/>
      <c r="VIR34" s="251"/>
      <c r="VIS34" s="251"/>
      <c r="VIT34" s="250"/>
      <c r="VIU34" s="251"/>
      <c r="VIV34" s="251"/>
      <c r="VIW34" s="251"/>
      <c r="VIX34" s="251"/>
      <c r="VIY34" s="250"/>
      <c r="VIZ34" s="251"/>
      <c r="VJA34" s="251"/>
      <c r="VJB34" s="251"/>
      <c r="VJC34" s="251"/>
      <c r="VJD34" s="250"/>
      <c r="VJE34" s="251"/>
      <c r="VJF34" s="251"/>
      <c r="VJG34" s="251"/>
      <c r="VJH34" s="251"/>
      <c r="VJI34" s="250"/>
      <c r="VJJ34" s="251"/>
      <c r="VJK34" s="251"/>
      <c r="VJL34" s="251"/>
      <c r="VJM34" s="251"/>
      <c r="VJN34" s="250"/>
      <c r="VJO34" s="251"/>
      <c r="VJP34" s="251"/>
      <c r="VJQ34" s="251"/>
      <c r="VJR34" s="251"/>
      <c r="VJS34" s="250"/>
      <c r="VJT34" s="251"/>
      <c r="VJU34" s="251"/>
      <c r="VJV34" s="251"/>
      <c r="VJW34" s="251"/>
      <c r="VJX34" s="250"/>
      <c r="VJY34" s="251"/>
      <c r="VJZ34" s="251"/>
      <c r="VKA34" s="251"/>
      <c r="VKB34" s="251"/>
      <c r="VKC34" s="250"/>
      <c r="VKD34" s="251"/>
      <c r="VKE34" s="251"/>
      <c r="VKF34" s="251"/>
      <c r="VKG34" s="251"/>
      <c r="VKH34" s="250"/>
      <c r="VKI34" s="251"/>
      <c r="VKJ34" s="251"/>
      <c r="VKK34" s="251"/>
      <c r="VKL34" s="251"/>
      <c r="VKM34" s="250"/>
      <c r="VKN34" s="251"/>
      <c r="VKO34" s="251"/>
      <c r="VKP34" s="251"/>
      <c r="VKQ34" s="251"/>
      <c r="VKR34" s="250"/>
      <c r="VKS34" s="251"/>
      <c r="VKT34" s="251"/>
      <c r="VKU34" s="251"/>
      <c r="VKV34" s="251"/>
      <c r="VKW34" s="250"/>
      <c r="VKX34" s="251"/>
      <c r="VKY34" s="251"/>
      <c r="VKZ34" s="251"/>
      <c r="VLA34" s="251"/>
      <c r="VLB34" s="250"/>
      <c r="VLC34" s="251"/>
      <c r="VLD34" s="251"/>
      <c r="VLE34" s="251"/>
      <c r="VLF34" s="251"/>
      <c r="VLG34" s="250"/>
      <c r="VLH34" s="251"/>
      <c r="VLI34" s="251"/>
      <c r="VLJ34" s="251"/>
      <c r="VLK34" s="251"/>
      <c r="VLL34" s="250"/>
      <c r="VLM34" s="251"/>
      <c r="VLN34" s="251"/>
      <c r="VLO34" s="251"/>
      <c r="VLP34" s="251"/>
      <c r="VLQ34" s="250"/>
      <c r="VLR34" s="251"/>
      <c r="VLS34" s="251"/>
      <c r="VLT34" s="251"/>
      <c r="VLU34" s="251"/>
      <c r="VLV34" s="250"/>
      <c r="VLW34" s="251"/>
      <c r="VLX34" s="251"/>
      <c r="VLY34" s="251"/>
      <c r="VLZ34" s="251"/>
      <c r="VMA34" s="250"/>
      <c r="VMB34" s="251"/>
      <c r="VMC34" s="251"/>
      <c r="VMD34" s="251"/>
      <c r="VME34" s="251"/>
      <c r="VMF34" s="250"/>
      <c r="VMG34" s="251"/>
      <c r="VMH34" s="251"/>
      <c r="VMI34" s="251"/>
      <c r="VMJ34" s="251"/>
      <c r="VMK34" s="250"/>
      <c r="VML34" s="251"/>
      <c r="VMM34" s="251"/>
      <c r="VMN34" s="251"/>
      <c r="VMO34" s="251"/>
      <c r="VMP34" s="250"/>
      <c r="VMQ34" s="251"/>
      <c r="VMR34" s="251"/>
      <c r="VMS34" s="251"/>
      <c r="VMT34" s="251"/>
      <c r="VMU34" s="250"/>
      <c r="VMV34" s="251"/>
      <c r="VMW34" s="251"/>
      <c r="VMX34" s="251"/>
      <c r="VMY34" s="251"/>
      <c r="VMZ34" s="250"/>
      <c r="VNA34" s="251"/>
      <c r="VNB34" s="251"/>
      <c r="VNC34" s="251"/>
      <c r="VND34" s="251"/>
      <c r="VNE34" s="250"/>
      <c r="VNF34" s="251"/>
      <c r="VNG34" s="251"/>
      <c r="VNH34" s="251"/>
      <c r="VNI34" s="251"/>
      <c r="VNJ34" s="250"/>
      <c r="VNK34" s="251"/>
      <c r="VNL34" s="251"/>
      <c r="VNM34" s="251"/>
      <c r="VNN34" s="251"/>
      <c r="VNO34" s="250"/>
      <c r="VNP34" s="251"/>
      <c r="VNQ34" s="251"/>
      <c r="VNR34" s="251"/>
      <c r="VNS34" s="251"/>
      <c r="VNT34" s="250"/>
      <c r="VNU34" s="251"/>
      <c r="VNV34" s="251"/>
      <c r="VNW34" s="251"/>
      <c r="VNX34" s="251"/>
      <c r="VNY34" s="250"/>
      <c r="VNZ34" s="251"/>
      <c r="VOA34" s="251"/>
      <c r="VOB34" s="251"/>
      <c r="VOC34" s="251"/>
      <c r="VOD34" s="250"/>
      <c r="VOE34" s="251"/>
      <c r="VOF34" s="251"/>
      <c r="VOG34" s="251"/>
      <c r="VOH34" s="251"/>
      <c r="VOI34" s="250"/>
      <c r="VOJ34" s="251"/>
      <c r="VOK34" s="251"/>
      <c r="VOL34" s="251"/>
      <c r="VOM34" s="251"/>
      <c r="VON34" s="250"/>
      <c r="VOO34" s="251"/>
      <c r="VOP34" s="251"/>
      <c r="VOQ34" s="251"/>
      <c r="VOR34" s="251"/>
      <c r="VOS34" s="250"/>
      <c r="VOT34" s="251"/>
      <c r="VOU34" s="251"/>
      <c r="VOV34" s="251"/>
      <c r="VOW34" s="251"/>
      <c r="VOX34" s="250"/>
      <c r="VOY34" s="251"/>
      <c r="VOZ34" s="251"/>
      <c r="VPA34" s="251"/>
      <c r="VPB34" s="251"/>
      <c r="VPC34" s="250"/>
      <c r="VPD34" s="251"/>
      <c r="VPE34" s="251"/>
      <c r="VPF34" s="251"/>
      <c r="VPG34" s="251"/>
      <c r="VPH34" s="250"/>
      <c r="VPI34" s="251"/>
      <c r="VPJ34" s="251"/>
      <c r="VPK34" s="251"/>
      <c r="VPL34" s="251"/>
      <c r="VPM34" s="250"/>
      <c r="VPN34" s="251"/>
      <c r="VPO34" s="251"/>
      <c r="VPP34" s="251"/>
      <c r="VPQ34" s="251"/>
      <c r="VPR34" s="250"/>
      <c r="VPS34" s="251"/>
      <c r="VPT34" s="251"/>
      <c r="VPU34" s="251"/>
      <c r="VPV34" s="251"/>
      <c r="VPW34" s="250"/>
      <c r="VPX34" s="251"/>
      <c r="VPY34" s="251"/>
      <c r="VPZ34" s="251"/>
      <c r="VQA34" s="251"/>
      <c r="VQB34" s="250"/>
      <c r="VQC34" s="251"/>
      <c r="VQD34" s="251"/>
      <c r="VQE34" s="251"/>
      <c r="VQF34" s="251"/>
      <c r="VQG34" s="250"/>
      <c r="VQH34" s="251"/>
      <c r="VQI34" s="251"/>
      <c r="VQJ34" s="251"/>
      <c r="VQK34" s="251"/>
      <c r="VQL34" s="250"/>
      <c r="VQM34" s="251"/>
      <c r="VQN34" s="251"/>
      <c r="VQO34" s="251"/>
      <c r="VQP34" s="251"/>
      <c r="VQQ34" s="250"/>
      <c r="VQR34" s="251"/>
      <c r="VQS34" s="251"/>
      <c r="VQT34" s="251"/>
      <c r="VQU34" s="251"/>
      <c r="VQV34" s="250"/>
      <c r="VQW34" s="251"/>
      <c r="VQX34" s="251"/>
      <c r="VQY34" s="251"/>
      <c r="VQZ34" s="251"/>
      <c r="VRA34" s="250"/>
      <c r="VRB34" s="251"/>
      <c r="VRC34" s="251"/>
      <c r="VRD34" s="251"/>
      <c r="VRE34" s="251"/>
      <c r="VRF34" s="250"/>
      <c r="VRG34" s="251"/>
      <c r="VRH34" s="251"/>
      <c r="VRI34" s="251"/>
      <c r="VRJ34" s="251"/>
      <c r="VRK34" s="250"/>
      <c r="VRL34" s="251"/>
      <c r="VRM34" s="251"/>
      <c r="VRN34" s="251"/>
      <c r="VRO34" s="251"/>
      <c r="VRP34" s="250"/>
      <c r="VRQ34" s="251"/>
      <c r="VRR34" s="251"/>
      <c r="VRS34" s="251"/>
      <c r="VRT34" s="251"/>
      <c r="VRU34" s="250"/>
      <c r="VRV34" s="251"/>
      <c r="VRW34" s="251"/>
      <c r="VRX34" s="251"/>
      <c r="VRY34" s="251"/>
      <c r="VRZ34" s="250"/>
      <c r="VSA34" s="251"/>
      <c r="VSB34" s="251"/>
      <c r="VSC34" s="251"/>
      <c r="VSD34" s="251"/>
      <c r="VSE34" s="250"/>
      <c r="VSF34" s="251"/>
      <c r="VSG34" s="251"/>
      <c r="VSH34" s="251"/>
      <c r="VSI34" s="251"/>
      <c r="VSJ34" s="250"/>
      <c r="VSK34" s="251"/>
      <c r="VSL34" s="251"/>
      <c r="VSM34" s="251"/>
      <c r="VSN34" s="251"/>
      <c r="VSO34" s="250"/>
      <c r="VSP34" s="251"/>
      <c r="VSQ34" s="251"/>
      <c r="VSR34" s="251"/>
      <c r="VSS34" s="251"/>
      <c r="VST34" s="250"/>
      <c r="VSU34" s="251"/>
      <c r="VSV34" s="251"/>
      <c r="VSW34" s="251"/>
      <c r="VSX34" s="251"/>
      <c r="VSY34" s="250"/>
      <c r="VSZ34" s="251"/>
      <c r="VTA34" s="251"/>
      <c r="VTB34" s="251"/>
      <c r="VTC34" s="251"/>
      <c r="VTD34" s="250"/>
      <c r="VTE34" s="251"/>
      <c r="VTF34" s="251"/>
      <c r="VTG34" s="251"/>
      <c r="VTH34" s="251"/>
      <c r="VTI34" s="250"/>
      <c r="VTJ34" s="251"/>
      <c r="VTK34" s="251"/>
      <c r="VTL34" s="251"/>
      <c r="VTM34" s="251"/>
      <c r="VTN34" s="250"/>
      <c r="VTO34" s="251"/>
      <c r="VTP34" s="251"/>
      <c r="VTQ34" s="251"/>
      <c r="VTR34" s="251"/>
      <c r="VTS34" s="250"/>
      <c r="VTT34" s="251"/>
      <c r="VTU34" s="251"/>
      <c r="VTV34" s="251"/>
      <c r="VTW34" s="251"/>
      <c r="VTX34" s="250"/>
      <c r="VTY34" s="251"/>
      <c r="VTZ34" s="251"/>
      <c r="VUA34" s="251"/>
      <c r="VUB34" s="251"/>
      <c r="VUC34" s="250"/>
      <c r="VUD34" s="251"/>
      <c r="VUE34" s="251"/>
      <c r="VUF34" s="251"/>
      <c r="VUG34" s="251"/>
      <c r="VUH34" s="250"/>
      <c r="VUI34" s="251"/>
      <c r="VUJ34" s="251"/>
      <c r="VUK34" s="251"/>
      <c r="VUL34" s="251"/>
      <c r="VUM34" s="250"/>
      <c r="VUN34" s="251"/>
      <c r="VUO34" s="251"/>
      <c r="VUP34" s="251"/>
      <c r="VUQ34" s="251"/>
      <c r="VUR34" s="250"/>
      <c r="VUS34" s="251"/>
      <c r="VUT34" s="251"/>
      <c r="VUU34" s="251"/>
      <c r="VUV34" s="251"/>
      <c r="VUW34" s="250"/>
      <c r="VUX34" s="251"/>
      <c r="VUY34" s="251"/>
      <c r="VUZ34" s="251"/>
      <c r="VVA34" s="251"/>
      <c r="VVB34" s="250"/>
      <c r="VVC34" s="251"/>
      <c r="VVD34" s="251"/>
      <c r="VVE34" s="251"/>
      <c r="VVF34" s="251"/>
      <c r="VVG34" s="250"/>
      <c r="VVH34" s="251"/>
      <c r="VVI34" s="251"/>
      <c r="VVJ34" s="251"/>
      <c r="VVK34" s="251"/>
      <c r="VVL34" s="250"/>
      <c r="VVM34" s="251"/>
      <c r="VVN34" s="251"/>
      <c r="VVO34" s="251"/>
      <c r="VVP34" s="251"/>
      <c r="VVQ34" s="250"/>
      <c r="VVR34" s="251"/>
      <c r="VVS34" s="251"/>
      <c r="VVT34" s="251"/>
      <c r="VVU34" s="251"/>
      <c r="VVV34" s="250"/>
      <c r="VVW34" s="251"/>
      <c r="VVX34" s="251"/>
      <c r="VVY34" s="251"/>
      <c r="VVZ34" s="251"/>
      <c r="VWA34" s="250"/>
      <c r="VWB34" s="251"/>
      <c r="VWC34" s="251"/>
      <c r="VWD34" s="251"/>
      <c r="VWE34" s="251"/>
      <c r="VWF34" s="250"/>
      <c r="VWG34" s="251"/>
      <c r="VWH34" s="251"/>
      <c r="VWI34" s="251"/>
      <c r="VWJ34" s="251"/>
      <c r="VWK34" s="250"/>
      <c r="VWL34" s="251"/>
      <c r="VWM34" s="251"/>
      <c r="VWN34" s="251"/>
      <c r="VWO34" s="251"/>
      <c r="VWP34" s="250"/>
      <c r="VWQ34" s="251"/>
      <c r="VWR34" s="251"/>
      <c r="VWS34" s="251"/>
      <c r="VWT34" s="251"/>
      <c r="VWU34" s="250"/>
      <c r="VWV34" s="251"/>
      <c r="VWW34" s="251"/>
      <c r="VWX34" s="251"/>
      <c r="VWY34" s="251"/>
      <c r="VWZ34" s="250"/>
      <c r="VXA34" s="251"/>
      <c r="VXB34" s="251"/>
      <c r="VXC34" s="251"/>
      <c r="VXD34" s="251"/>
      <c r="VXE34" s="250"/>
      <c r="VXF34" s="251"/>
      <c r="VXG34" s="251"/>
      <c r="VXH34" s="251"/>
      <c r="VXI34" s="251"/>
      <c r="VXJ34" s="250"/>
      <c r="VXK34" s="251"/>
      <c r="VXL34" s="251"/>
      <c r="VXM34" s="251"/>
      <c r="VXN34" s="251"/>
      <c r="VXO34" s="250"/>
      <c r="VXP34" s="251"/>
      <c r="VXQ34" s="251"/>
      <c r="VXR34" s="251"/>
      <c r="VXS34" s="251"/>
      <c r="VXT34" s="250"/>
      <c r="VXU34" s="251"/>
      <c r="VXV34" s="251"/>
      <c r="VXW34" s="251"/>
      <c r="VXX34" s="251"/>
      <c r="VXY34" s="250"/>
      <c r="VXZ34" s="251"/>
      <c r="VYA34" s="251"/>
      <c r="VYB34" s="251"/>
      <c r="VYC34" s="251"/>
      <c r="VYD34" s="250"/>
      <c r="VYE34" s="251"/>
      <c r="VYF34" s="251"/>
      <c r="VYG34" s="251"/>
      <c r="VYH34" s="251"/>
      <c r="VYI34" s="250"/>
      <c r="VYJ34" s="251"/>
      <c r="VYK34" s="251"/>
      <c r="VYL34" s="251"/>
      <c r="VYM34" s="251"/>
      <c r="VYN34" s="250"/>
      <c r="VYO34" s="251"/>
      <c r="VYP34" s="251"/>
      <c r="VYQ34" s="251"/>
      <c r="VYR34" s="251"/>
      <c r="VYS34" s="250"/>
      <c r="VYT34" s="251"/>
      <c r="VYU34" s="251"/>
      <c r="VYV34" s="251"/>
      <c r="VYW34" s="251"/>
      <c r="VYX34" s="250"/>
      <c r="VYY34" s="251"/>
      <c r="VYZ34" s="251"/>
      <c r="VZA34" s="251"/>
      <c r="VZB34" s="251"/>
      <c r="VZC34" s="250"/>
      <c r="VZD34" s="251"/>
      <c r="VZE34" s="251"/>
      <c r="VZF34" s="251"/>
      <c r="VZG34" s="251"/>
      <c r="VZH34" s="250"/>
      <c r="VZI34" s="251"/>
      <c r="VZJ34" s="251"/>
      <c r="VZK34" s="251"/>
      <c r="VZL34" s="251"/>
      <c r="VZM34" s="250"/>
      <c r="VZN34" s="251"/>
      <c r="VZO34" s="251"/>
      <c r="VZP34" s="251"/>
      <c r="VZQ34" s="251"/>
      <c r="VZR34" s="250"/>
      <c r="VZS34" s="251"/>
      <c r="VZT34" s="251"/>
      <c r="VZU34" s="251"/>
      <c r="VZV34" s="251"/>
      <c r="VZW34" s="250"/>
      <c r="VZX34" s="251"/>
      <c r="VZY34" s="251"/>
      <c r="VZZ34" s="251"/>
      <c r="WAA34" s="251"/>
      <c r="WAB34" s="250"/>
      <c r="WAC34" s="251"/>
      <c r="WAD34" s="251"/>
      <c r="WAE34" s="251"/>
      <c r="WAF34" s="251"/>
      <c r="WAG34" s="250"/>
      <c r="WAH34" s="251"/>
      <c r="WAI34" s="251"/>
      <c r="WAJ34" s="251"/>
      <c r="WAK34" s="251"/>
      <c r="WAL34" s="250"/>
      <c r="WAM34" s="251"/>
      <c r="WAN34" s="251"/>
      <c r="WAO34" s="251"/>
      <c r="WAP34" s="251"/>
      <c r="WAQ34" s="250"/>
      <c r="WAR34" s="251"/>
      <c r="WAS34" s="251"/>
      <c r="WAT34" s="251"/>
      <c r="WAU34" s="251"/>
      <c r="WAV34" s="250"/>
      <c r="WAW34" s="251"/>
      <c r="WAX34" s="251"/>
      <c r="WAY34" s="251"/>
      <c r="WAZ34" s="251"/>
      <c r="WBA34" s="250"/>
      <c r="WBB34" s="251"/>
      <c r="WBC34" s="251"/>
      <c r="WBD34" s="251"/>
      <c r="WBE34" s="251"/>
      <c r="WBF34" s="250"/>
      <c r="WBG34" s="251"/>
      <c r="WBH34" s="251"/>
      <c r="WBI34" s="251"/>
      <c r="WBJ34" s="251"/>
      <c r="WBK34" s="250"/>
      <c r="WBL34" s="251"/>
      <c r="WBM34" s="251"/>
      <c r="WBN34" s="251"/>
      <c r="WBO34" s="251"/>
      <c r="WBP34" s="250"/>
      <c r="WBQ34" s="251"/>
      <c r="WBR34" s="251"/>
      <c r="WBS34" s="251"/>
      <c r="WBT34" s="251"/>
      <c r="WBU34" s="250"/>
      <c r="WBV34" s="251"/>
      <c r="WBW34" s="251"/>
      <c r="WBX34" s="251"/>
      <c r="WBY34" s="251"/>
      <c r="WBZ34" s="250"/>
      <c r="WCA34" s="251"/>
      <c r="WCB34" s="251"/>
      <c r="WCC34" s="251"/>
      <c r="WCD34" s="251"/>
      <c r="WCE34" s="250"/>
      <c r="WCF34" s="251"/>
      <c r="WCG34" s="251"/>
      <c r="WCH34" s="251"/>
      <c r="WCI34" s="251"/>
      <c r="WCJ34" s="250"/>
      <c r="WCK34" s="251"/>
      <c r="WCL34" s="251"/>
      <c r="WCM34" s="251"/>
      <c r="WCN34" s="251"/>
      <c r="WCO34" s="250"/>
      <c r="WCP34" s="251"/>
      <c r="WCQ34" s="251"/>
      <c r="WCR34" s="251"/>
      <c r="WCS34" s="251"/>
      <c r="WCT34" s="250"/>
      <c r="WCU34" s="251"/>
      <c r="WCV34" s="251"/>
      <c r="WCW34" s="251"/>
      <c r="WCX34" s="251"/>
      <c r="WCY34" s="250"/>
      <c r="WCZ34" s="251"/>
      <c r="WDA34" s="251"/>
      <c r="WDB34" s="251"/>
      <c r="WDC34" s="251"/>
      <c r="WDD34" s="250"/>
      <c r="WDE34" s="251"/>
      <c r="WDF34" s="251"/>
      <c r="WDG34" s="251"/>
      <c r="WDH34" s="251"/>
      <c r="WDI34" s="250"/>
      <c r="WDJ34" s="251"/>
      <c r="WDK34" s="251"/>
      <c r="WDL34" s="251"/>
      <c r="WDM34" s="251"/>
      <c r="WDN34" s="250"/>
      <c r="WDO34" s="251"/>
      <c r="WDP34" s="251"/>
      <c r="WDQ34" s="251"/>
      <c r="WDR34" s="251"/>
      <c r="WDS34" s="250"/>
      <c r="WDT34" s="251"/>
      <c r="WDU34" s="251"/>
      <c r="WDV34" s="251"/>
      <c r="WDW34" s="251"/>
      <c r="WDX34" s="250"/>
      <c r="WDY34" s="251"/>
      <c r="WDZ34" s="251"/>
      <c r="WEA34" s="251"/>
      <c r="WEB34" s="251"/>
      <c r="WEC34" s="250"/>
      <c r="WED34" s="251"/>
      <c r="WEE34" s="251"/>
      <c r="WEF34" s="251"/>
      <c r="WEG34" s="251"/>
      <c r="WEH34" s="250"/>
      <c r="WEI34" s="251"/>
      <c r="WEJ34" s="251"/>
      <c r="WEK34" s="251"/>
      <c r="WEL34" s="251"/>
      <c r="WEM34" s="250"/>
      <c r="WEN34" s="251"/>
      <c r="WEO34" s="251"/>
      <c r="WEP34" s="251"/>
      <c r="WEQ34" s="251"/>
      <c r="WER34" s="250"/>
      <c r="WES34" s="251"/>
      <c r="WET34" s="251"/>
      <c r="WEU34" s="251"/>
      <c r="WEV34" s="251"/>
      <c r="WEW34" s="250"/>
      <c r="WEX34" s="251"/>
      <c r="WEY34" s="251"/>
      <c r="WEZ34" s="251"/>
      <c r="WFA34" s="251"/>
      <c r="WFB34" s="250"/>
      <c r="WFC34" s="251"/>
      <c r="WFD34" s="251"/>
      <c r="WFE34" s="251"/>
      <c r="WFF34" s="251"/>
      <c r="WFG34" s="250"/>
      <c r="WFH34" s="251"/>
      <c r="WFI34" s="251"/>
      <c r="WFJ34" s="251"/>
      <c r="WFK34" s="251"/>
      <c r="WFL34" s="250"/>
      <c r="WFM34" s="251"/>
      <c r="WFN34" s="251"/>
      <c r="WFO34" s="251"/>
      <c r="WFP34" s="251"/>
      <c r="WFQ34" s="250"/>
      <c r="WFR34" s="251"/>
      <c r="WFS34" s="251"/>
      <c r="WFT34" s="251"/>
      <c r="WFU34" s="251"/>
      <c r="WFV34" s="250"/>
      <c r="WFW34" s="251"/>
      <c r="WFX34" s="251"/>
      <c r="WFY34" s="251"/>
      <c r="WFZ34" s="251"/>
      <c r="WGA34" s="250"/>
      <c r="WGB34" s="251"/>
      <c r="WGC34" s="251"/>
      <c r="WGD34" s="251"/>
      <c r="WGE34" s="251"/>
      <c r="WGF34" s="250"/>
      <c r="WGG34" s="251"/>
      <c r="WGH34" s="251"/>
      <c r="WGI34" s="251"/>
      <c r="WGJ34" s="251"/>
      <c r="WGK34" s="250"/>
      <c r="WGL34" s="251"/>
      <c r="WGM34" s="251"/>
      <c r="WGN34" s="251"/>
      <c r="WGO34" s="251"/>
      <c r="WGP34" s="250"/>
      <c r="WGQ34" s="251"/>
      <c r="WGR34" s="251"/>
      <c r="WGS34" s="251"/>
      <c r="WGT34" s="251"/>
      <c r="WGU34" s="250"/>
      <c r="WGV34" s="251"/>
      <c r="WGW34" s="251"/>
      <c r="WGX34" s="251"/>
      <c r="WGY34" s="251"/>
      <c r="WGZ34" s="250"/>
      <c r="WHA34" s="251"/>
      <c r="WHB34" s="251"/>
      <c r="WHC34" s="251"/>
      <c r="WHD34" s="251"/>
      <c r="WHE34" s="250"/>
      <c r="WHF34" s="251"/>
      <c r="WHG34" s="251"/>
      <c r="WHH34" s="251"/>
      <c r="WHI34" s="251"/>
      <c r="WHJ34" s="250"/>
      <c r="WHK34" s="251"/>
      <c r="WHL34" s="251"/>
      <c r="WHM34" s="251"/>
      <c r="WHN34" s="251"/>
      <c r="WHO34" s="250"/>
      <c r="WHP34" s="251"/>
      <c r="WHQ34" s="251"/>
      <c r="WHR34" s="251"/>
      <c r="WHS34" s="251"/>
      <c r="WHT34" s="250"/>
      <c r="WHU34" s="251"/>
      <c r="WHV34" s="251"/>
      <c r="WHW34" s="251"/>
      <c r="WHX34" s="251"/>
      <c r="WHY34" s="250"/>
      <c r="WHZ34" s="251"/>
      <c r="WIA34" s="251"/>
      <c r="WIB34" s="251"/>
      <c r="WIC34" s="251"/>
      <c r="WID34" s="250"/>
      <c r="WIE34" s="251"/>
      <c r="WIF34" s="251"/>
      <c r="WIG34" s="251"/>
      <c r="WIH34" s="251"/>
      <c r="WII34" s="250"/>
      <c r="WIJ34" s="251"/>
      <c r="WIK34" s="251"/>
      <c r="WIL34" s="251"/>
      <c r="WIM34" s="251"/>
      <c r="WIN34" s="250"/>
      <c r="WIO34" s="251"/>
      <c r="WIP34" s="251"/>
      <c r="WIQ34" s="251"/>
      <c r="WIR34" s="251"/>
      <c r="WIS34" s="250"/>
      <c r="WIT34" s="251"/>
      <c r="WIU34" s="251"/>
      <c r="WIV34" s="251"/>
      <c r="WIW34" s="251"/>
      <c r="WIX34" s="250"/>
      <c r="WIY34" s="251"/>
      <c r="WIZ34" s="251"/>
      <c r="WJA34" s="251"/>
      <c r="WJB34" s="251"/>
      <c r="WJC34" s="250"/>
      <c r="WJD34" s="251"/>
      <c r="WJE34" s="251"/>
      <c r="WJF34" s="251"/>
      <c r="WJG34" s="251"/>
      <c r="WJH34" s="250"/>
      <c r="WJI34" s="251"/>
      <c r="WJJ34" s="251"/>
      <c r="WJK34" s="251"/>
      <c r="WJL34" s="251"/>
      <c r="WJM34" s="250"/>
      <c r="WJN34" s="251"/>
      <c r="WJO34" s="251"/>
      <c r="WJP34" s="251"/>
      <c r="WJQ34" s="251"/>
      <c r="WJR34" s="250"/>
      <c r="WJS34" s="251"/>
      <c r="WJT34" s="251"/>
      <c r="WJU34" s="251"/>
      <c r="WJV34" s="251"/>
      <c r="WJW34" s="250"/>
      <c r="WJX34" s="251"/>
      <c r="WJY34" s="251"/>
      <c r="WJZ34" s="251"/>
      <c r="WKA34" s="251"/>
      <c r="WKB34" s="250"/>
      <c r="WKC34" s="251"/>
      <c r="WKD34" s="251"/>
      <c r="WKE34" s="251"/>
      <c r="WKF34" s="251"/>
      <c r="WKG34" s="250"/>
      <c r="WKH34" s="251"/>
      <c r="WKI34" s="251"/>
      <c r="WKJ34" s="251"/>
      <c r="WKK34" s="251"/>
      <c r="WKL34" s="250"/>
      <c r="WKM34" s="251"/>
      <c r="WKN34" s="251"/>
      <c r="WKO34" s="251"/>
      <c r="WKP34" s="251"/>
      <c r="WKQ34" s="250"/>
      <c r="WKR34" s="251"/>
      <c r="WKS34" s="251"/>
      <c r="WKT34" s="251"/>
      <c r="WKU34" s="251"/>
      <c r="WKV34" s="250"/>
      <c r="WKW34" s="251"/>
      <c r="WKX34" s="251"/>
      <c r="WKY34" s="251"/>
      <c r="WKZ34" s="251"/>
      <c r="WLA34" s="250"/>
      <c r="WLB34" s="251"/>
      <c r="WLC34" s="251"/>
      <c r="WLD34" s="251"/>
      <c r="WLE34" s="251"/>
      <c r="WLF34" s="250"/>
      <c r="WLG34" s="251"/>
      <c r="WLH34" s="251"/>
      <c r="WLI34" s="251"/>
      <c r="WLJ34" s="251"/>
      <c r="WLK34" s="250"/>
      <c r="WLL34" s="251"/>
      <c r="WLM34" s="251"/>
      <c r="WLN34" s="251"/>
      <c r="WLO34" s="251"/>
      <c r="WLP34" s="250"/>
      <c r="WLQ34" s="251"/>
      <c r="WLR34" s="251"/>
      <c r="WLS34" s="251"/>
      <c r="WLT34" s="251"/>
      <c r="WLU34" s="250"/>
      <c r="WLV34" s="251"/>
      <c r="WLW34" s="251"/>
      <c r="WLX34" s="251"/>
      <c r="WLY34" s="251"/>
      <c r="WLZ34" s="250"/>
      <c r="WMA34" s="251"/>
      <c r="WMB34" s="251"/>
      <c r="WMC34" s="251"/>
      <c r="WMD34" s="251"/>
      <c r="WME34" s="250"/>
      <c r="WMF34" s="251"/>
      <c r="WMG34" s="251"/>
      <c r="WMH34" s="251"/>
      <c r="WMI34" s="251"/>
      <c r="WMJ34" s="250"/>
      <c r="WMK34" s="251"/>
      <c r="WML34" s="251"/>
      <c r="WMM34" s="251"/>
      <c r="WMN34" s="251"/>
      <c r="WMO34" s="250"/>
      <c r="WMP34" s="251"/>
      <c r="WMQ34" s="251"/>
      <c r="WMR34" s="251"/>
      <c r="WMS34" s="251"/>
      <c r="WMT34" s="250"/>
      <c r="WMU34" s="251"/>
      <c r="WMV34" s="251"/>
      <c r="WMW34" s="251"/>
      <c r="WMX34" s="251"/>
      <c r="WMY34" s="250"/>
      <c r="WMZ34" s="251"/>
      <c r="WNA34" s="251"/>
      <c r="WNB34" s="251"/>
      <c r="WNC34" s="251"/>
      <c r="WND34" s="250"/>
      <c r="WNE34" s="251"/>
      <c r="WNF34" s="251"/>
      <c r="WNG34" s="251"/>
      <c r="WNH34" s="251"/>
      <c r="WNI34" s="250"/>
      <c r="WNJ34" s="251"/>
      <c r="WNK34" s="251"/>
      <c r="WNL34" s="251"/>
      <c r="WNM34" s="251"/>
      <c r="WNN34" s="250"/>
      <c r="WNO34" s="251"/>
      <c r="WNP34" s="251"/>
      <c r="WNQ34" s="251"/>
      <c r="WNR34" s="251"/>
      <c r="WNS34" s="250"/>
      <c r="WNT34" s="251"/>
      <c r="WNU34" s="251"/>
      <c r="WNV34" s="251"/>
      <c r="WNW34" s="251"/>
      <c r="WNX34" s="250"/>
      <c r="WNY34" s="251"/>
      <c r="WNZ34" s="251"/>
      <c r="WOA34" s="251"/>
      <c r="WOB34" s="251"/>
      <c r="WOC34" s="250"/>
      <c r="WOD34" s="251"/>
      <c r="WOE34" s="251"/>
      <c r="WOF34" s="251"/>
      <c r="WOG34" s="251"/>
      <c r="WOH34" s="250"/>
      <c r="WOI34" s="251"/>
      <c r="WOJ34" s="251"/>
      <c r="WOK34" s="251"/>
      <c r="WOL34" s="251"/>
      <c r="WOM34" s="250"/>
      <c r="WON34" s="251"/>
      <c r="WOO34" s="251"/>
      <c r="WOP34" s="251"/>
      <c r="WOQ34" s="251"/>
      <c r="WOR34" s="250"/>
      <c r="WOS34" s="251"/>
      <c r="WOT34" s="251"/>
      <c r="WOU34" s="251"/>
      <c r="WOV34" s="251"/>
      <c r="WOW34" s="250"/>
      <c r="WOX34" s="251"/>
      <c r="WOY34" s="251"/>
      <c r="WOZ34" s="251"/>
      <c r="WPA34" s="251"/>
      <c r="WPB34" s="250"/>
      <c r="WPC34" s="251"/>
      <c r="WPD34" s="251"/>
      <c r="WPE34" s="251"/>
      <c r="WPF34" s="251"/>
      <c r="WPG34" s="250"/>
      <c r="WPH34" s="251"/>
      <c r="WPI34" s="251"/>
      <c r="WPJ34" s="251"/>
      <c r="WPK34" s="251"/>
      <c r="WPL34" s="250"/>
      <c r="WPM34" s="251"/>
      <c r="WPN34" s="251"/>
      <c r="WPO34" s="251"/>
      <c r="WPP34" s="251"/>
      <c r="WPQ34" s="250"/>
      <c r="WPR34" s="251"/>
      <c r="WPS34" s="251"/>
      <c r="WPT34" s="251"/>
      <c r="WPU34" s="251"/>
      <c r="WPV34" s="250"/>
      <c r="WPW34" s="251"/>
      <c r="WPX34" s="251"/>
      <c r="WPY34" s="251"/>
      <c r="WPZ34" s="251"/>
      <c r="WQA34" s="250"/>
      <c r="WQB34" s="251"/>
      <c r="WQC34" s="251"/>
      <c r="WQD34" s="251"/>
      <c r="WQE34" s="251"/>
      <c r="WQF34" s="250"/>
      <c r="WQG34" s="251"/>
      <c r="WQH34" s="251"/>
      <c r="WQI34" s="251"/>
      <c r="WQJ34" s="251"/>
      <c r="WQK34" s="250"/>
      <c r="WQL34" s="251"/>
      <c r="WQM34" s="251"/>
      <c r="WQN34" s="251"/>
      <c r="WQO34" s="251"/>
      <c r="WQP34" s="250"/>
      <c r="WQQ34" s="251"/>
      <c r="WQR34" s="251"/>
      <c r="WQS34" s="251"/>
      <c r="WQT34" s="251"/>
      <c r="WQU34" s="250"/>
      <c r="WQV34" s="251"/>
      <c r="WQW34" s="251"/>
      <c r="WQX34" s="251"/>
      <c r="WQY34" s="251"/>
      <c r="WQZ34" s="250"/>
      <c r="WRA34" s="251"/>
      <c r="WRB34" s="251"/>
      <c r="WRC34" s="251"/>
      <c r="WRD34" s="251"/>
      <c r="WRE34" s="250"/>
      <c r="WRF34" s="251"/>
      <c r="WRG34" s="251"/>
      <c r="WRH34" s="251"/>
      <c r="WRI34" s="251"/>
      <c r="WRJ34" s="250"/>
      <c r="WRK34" s="251"/>
      <c r="WRL34" s="251"/>
      <c r="WRM34" s="251"/>
      <c r="WRN34" s="251"/>
      <c r="WRO34" s="250"/>
      <c r="WRP34" s="251"/>
      <c r="WRQ34" s="251"/>
      <c r="WRR34" s="251"/>
      <c r="WRS34" s="251"/>
      <c r="WRT34" s="250"/>
      <c r="WRU34" s="251"/>
      <c r="WRV34" s="251"/>
      <c r="WRW34" s="251"/>
      <c r="WRX34" s="251"/>
      <c r="WRY34" s="250"/>
      <c r="WRZ34" s="251"/>
      <c r="WSA34" s="251"/>
      <c r="WSB34" s="251"/>
      <c r="WSC34" s="251"/>
      <c r="WSD34" s="250"/>
      <c r="WSE34" s="251"/>
      <c r="WSF34" s="251"/>
      <c r="WSG34" s="251"/>
      <c r="WSH34" s="251"/>
      <c r="WSI34" s="250"/>
      <c r="WSJ34" s="251"/>
      <c r="WSK34" s="251"/>
      <c r="WSL34" s="251"/>
      <c r="WSM34" s="251"/>
      <c r="WSN34" s="250"/>
      <c r="WSO34" s="251"/>
      <c r="WSP34" s="251"/>
      <c r="WSQ34" s="251"/>
      <c r="WSR34" s="251"/>
      <c r="WSS34" s="250"/>
      <c r="WST34" s="251"/>
      <c r="WSU34" s="251"/>
      <c r="WSV34" s="251"/>
      <c r="WSW34" s="251"/>
      <c r="WSX34" s="250"/>
      <c r="WSY34" s="251"/>
      <c r="WSZ34" s="251"/>
      <c r="WTA34" s="251"/>
      <c r="WTB34" s="251"/>
      <c r="WTC34" s="250"/>
      <c r="WTD34" s="251"/>
      <c r="WTE34" s="251"/>
      <c r="WTF34" s="251"/>
      <c r="WTG34" s="251"/>
      <c r="WTH34" s="250"/>
      <c r="WTI34" s="251"/>
      <c r="WTJ34" s="251"/>
      <c r="WTK34" s="251"/>
      <c r="WTL34" s="251"/>
      <c r="WTM34" s="250"/>
      <c r="WTN34" s="251"/>
      <c r="WTO34" s="251"/>
      <c r="WTP34" s="251"/>
      <c r="WTQ34" s="251"/>
      <c r="WTR34" s="250"/>
      <c r="WTS34" s="251"/>
      <c r="WTT34" s="251"/>
      <c r="WTU34" s="251"/>
      <c r="WTV34" s="251"/>
      <c r="WTW34" s="250"/>
      <c r="WTX34" s="251"/>
      <c r="WTY34" s="251"/>
      <c r="WTZ34" s="251"/>
      <c r="WUA34" s="251"/>
      <c r="WUB34" s="250"/>
      <c r="WUC34" s="251"/>
      <c r="WUD34" s="251"/>
      <c r="WUE34" s="251"/>
      <c r="WUF34" s="251"/>
      <c r="WUG34" s="250"/>
      <c r="WUH34" s="251"/>
      <c r="WUI34" s="251"/>
      <c r="WUJ34" s="251"/>
      <c r="WUK34" s="251"/>
      <c r="WUL34" s="250"/>
      <c r="WUM34" s="251"/>
      <c r="WUN34" s="251"/>
      <c r="WUO34" s="251"/>
      <c r="WUP34" s="251"/>
      <c r="WUQ34" s="250"/>
      <c r="WUR34" s="251"/>
      <c r="WUS34" s="251"/>
      <c r="WUT34" s="251"/>
      <c r="WUU34" s="251"/>
      <c r="WUV34" s="250"/>
      <c r="WUW34" s="251"/>
      <c r="WUX34" s="251"/>
      <c r="WUY34" s="251"/>
      <c r="WUZ34" s="251"/>
      <c r="WVA34" s="250"/>
      <c r="WVB34" s="251"/>
      <c r="WVC34" s="251"/>
      <c r="WVD34" s="251"/>
      <c r="WVE34" s="251"/>
      <c r="WVF34" s="250"/>
      <c r="WVG34" s="251"/>
      <c r="WVH34" s="251"/>
      <c r="WVI34" s="251"/>
      <c r="WVJ34" s="251"/>
      <c r="WVK34" s="250"/>
      <c r="WVL34" s="251"/>
      <c r="WVM34" s="251"/>
      <c r="WVN34" s="251"/>
      <c r="WVO34" s="251"/>
      <c r="WVP34" s="250"/>
      <c r="WVQ34" s="251"/>
      <c r="WVR34" s="251"/>
      <c r="WVS34" s="251"/>
      <c r="WVT34" s="251"/>
      <c r="WVU34" s="250"/>
      <c r="WVV34" s="251"/>
      <c r="WVW34" s="251"/>
      <c r="WVX34" s="251"/>
      <c r="WVY34" s="251"/>
      <c r="WVZ34" s="250"/>
      <c r="WWA34" s="251"/>
      <c r="WWB34" s="251"/>
      <c r="WWC34" s="251"/>
      <c r="WWD34" s="251"/>
      <c r="WWE34" s="250"/>
      <c r="WWF34" s="251"/>
      <c r="WWG34" s="251"/>
      <c r="WWH34" s="251"/>
      <c r="WWI34" s="251"/>
      <c r="WWJ34" s="250"/>
      <c r="WWK34" s="251"/>
      <c r="WWL34" s="251"/>
      <c r="WWM34" s="251"/>
      <c r="WWN34" s="251"/>
      <c r="WWO34" s="250"/>
      <c r="WWP34" s="251"/>
      <c r="WWQ34" s="251"/>
      <c r="WWR34" s="251"/>
      <c r="WWS34" s="251"/>
      <c r="WWT34" s="250"/>
      <c r="WWU34" s="251"/>
      <c r="WWV34" s="251"/>
      <c r="WWW34" s="251"/>
      <c r="WWX34" s="251"/>
      <c r="WWY34" s="250"/>
      <c r="WWZ34" s="251"/>
      <c r="WXA34" s="251"/>
      <c r="WXB34" s="251"/>
      <c r="WXC34" s="251"/>
      <c r="WXD34" s="250"/>
      <c r="WXE34" s="251"/>
      <c r="WXF34" s="251"/>
      <c r="WXG34" s="251"/>
      <c r="WXH34" s="251"/>
      <c r="WXI34" s="250"/>
      <c r="WXJ34" s="251"/>
      <c r="WXK34" s="251"/>
      <c r="WXL34" s="251"/>
      <c r="WXM34" s="251"/>
      <c r="WXN34" s="250"/>
      <c r="WXO34" s="251"/>
      <c r="WXP34" s="251"/>
      <c r="WXQ34" s="251"/>
      <c r="WXR34" s="251"/>
      <c r="WXS34" s="250"/>
      <c r="WXT34" s="251"/>
      <c r="WXU34" s="251"/>
      <c r="WXV34" s="251"/>
      <c r="WXW34" s="251"/>
      <c r="WXX34" s="250"/>
      <c r="WXY34" s="251"/>
      <c r="WXZ34" s="251"/>
      <c r="WYA34" s="251"/>
      <c r="WYB34" s="251"/>
      <c r="WYC34" s="250"/>
      <c r="WYD34" s="251"/>
      <c r="WYE34" s="251"/>
      <c r="WYF34" s="251"/>
      <c r="WYG34" s="251"/>
      <c r="WYH34" s="250"/>
      <c r="WYI34" s="251"/>
      <c r="WYJ34" s="251"/>
      <c r="WYK34" s="251"/>
      <c r="WYL34" s="251"/>
      <c r="WYM34" s="250"/>
      <c r="WYN34" s="251"/>
      <c r="WYO34" s="251"/>
      <c r="WYP34" s="251"/>
      <c r="WYQ34" s="251"/>
      <c r="WYR34" s="250"/>
      <c r="WYS34" s="251"/>
      <c r="WYT34" s="251"/>
      <c r="WYU34" s="251"/>
      <c r="WYV34" s="251"/>
      <c r="WYW34" s="250"/>
      <c r="WYX34" s="251"/>
      <c r="WYY34" s="251"/>
      <c r="WYZ34" s="251"/>
      <c r="WZA34" s="251"/>
      <c r="WZB34" s="250"/>
      <c r="WZC34" s="251"/>
      <c r="WZD34" s="251"/>
      <c r="WZE34" s="251"/>
      <c r="WZF34" s="251"/>
      <c r="WZG34" s="250"/>
      <c r="WZH34" s="251"/>
      <c r="WZI34" s="251"/>
      <c r="WZJ34" s="251"/>
      <c r="WZK34" s="251"/>
      <c r="WZL34" s="250"/>
      <c r="WZM34" s="251"/>
      <c r="WZN34" s="251"/>
      <c r="WZO34" s="251"/>
      <c r="WZP34" s="251"/>
      <c r="WZQ34" s="250"/>
      <c r="WZR34" s="251"/>
      <c r="WZS34" s="251"/>
      <c r="WZT34" s="251"/>
      <c r="WZU34" s="251"/>
      <c r="WZV34" s="250"/>
      <c r="WZW34" s="251"/>
      <c r="WZX34" s="251"/>
      <c r="WZY34" s="251"/>
      <c r="WZZ34" s="251"/>
      <c r="XAA34" s="250"/>
      <c r="XAB34" s="251"/>
      <c r="XAC34" s="251"/>
      <c r="XAD34" s="251"/>
      <c r="XAE34" s="251"/>
      <c r="XAF34" s="250"/>
      <c r="XAG34" s="251"/>
      <c r="XAH34" s="251"/>
      <c r="XAI34" s="251"/>
      <c r="XAJ34" s="251"/>
      <c r="XAK34" s="250"/>
      <c r="XAL34" s="251"/>
      <c r="XAM34" s="251"/>
      <c r="XAN34" s="251"/>
      <c r="XAO34" s="251"/>
      <c r="XAP34" s="250"/>
      <c r="XAQ34" s="251"/>
      <c r="XAR34" s="251"/>
      <c r="XAS34" s="251"/>
      <c r="XAT34" s="251"/>
      <c r="XAU34" s="250"/>
      <c r="XAV34" s="251"/>
      <c r="XAW34" s="251"/>
      <c r="XAX34" s="251"/>
      <c r="XAY34" s="251"/>
      <c r="XAZ34" s="250"/>
      <c r="XBA34" s="251"/>
      <c r="XBB34" s="251"/>
      <c r="XBC34" s="251"/>
      <c r="XBD34" s="251"/>
      <c r="XBE34" s="250"/>
      <c r="XBF34" s="251"/>
      <c r="XBG34" s="251"/>
      <c r="XBH34" s="251"/>
      <c r="XBI34" s="251"/>
      <c r="XBJ34" s="250"/>
      <c r="XBK34" s="251"/>
      <c r="XBL34" s="251"/>
      <c r="XBM34" s="251"/>
      <c r="XBN34" s="251"/>
      <c r="XBO34" s="250"/>
      <c r="XBP34" s="251"/>
      <c r="XBQ34" s="251"/>
      <c r="XBR34" s="251"/>
      <c r="XBS34" s="251"/>
      <c r="XBT34" s="250"/>
      <c r="XBU34" s="251"/>
      <c r="XBV34" s="251"/>
      <c r="XBW34" s="251"/>
      <c r="XBX34" s="251"/>
      <c r="XBY34" s="250"/>
      <c r="XBZ34" s="251"/>
      <c r="XCA34" s="251"/>
      <c r="XCB34" s="251"/>
      <c r="XCC34" s="251"/>
      <c r="XCD34" s="250"/>
      <c r="XCE34" s="251"/>
      <c r="XCF34" s="251"/>
      <c r="XCG34" s="251"/>
      <c r="XCH34" s="251"/>
      <c r="XCI34" s="250"/>
      <c r="XCJ34" s="251"/>
      <c r="XCK34" s="251"/>
      <c r="XCL34" s="251"/>
      <c r="XCM34" s="251"/>
      <c r="XCN34" s="250"/>
      <c r="XCO34" s="251"/>
      <c r="XCP34" s="251"/>
      <c r="XCQ34" s="251"/>
      <c r="XCR34" s="251"/>
      <c r="XCS34" s="250"/>
      <c r="XCT34" s="251"/>
      <c r="XCU34" s="251"/>
      <c r="XCV34" s="251"/>
      <c r="XCW34" s="251"/>
      <c r="XCX34" s="250"/>
      <c r="XCY34" s="251"/>
      <c r="XCZ34" s="251"/>
      <c r="XDA34" s="251"/>
      <c r="XDB34" s="251"/>
      <c r="XDC34" s="250"/>
      <c r="XDD34" s="251"/>
      <c r="XDE34" s="251"/>
      <c r="XDF34" s="251"/>
      <c r="XDG34" s="251"/>
      <c r="XDH34" s="250"/>
      <c r="XDI34" s="251"/>
      <c r="XDJ34" s="251"/>
      <c r="XDK34" s="251"/>
      <c r="XDL34" s="251"/>
      <c r="XDM34" s="250"/>
      <c r="XDN34" s="251"/>
      <c r="XDO34" s="251"/>
      <c r="XDP34" s="251"/>
      <c r="XDQ34" s="251"/>
      <c r="XDR34" s="250"/>
      <c r="XDS34" s="251"/>
      <c r="XDT34" s="251"/>
      <c r="XDU34" s="251"/>
      <c r="XDV34" s="251"/>
      <c r="XDW34" s="250"/>
      <c r="XDX34" s="251"/>
      <c r="XDY34" s="251"/>
      <c r="XDZ34" s="251"/>
      <c r="XEA34" s="251"/>
      <c r="XEB34" s="250"/>
      <c r="XEC34" s="251"/>
      <c r="XED34" s="251"/>
      <c r="XEE34" s="251"/>
      <c r="XEF34" s="251"/>
      <c r="XEG34" s="250"/>
      <c r="XEH34" s="251"/>
      <c r="XEI34" s="251"/>
      <c r="XEJ34" s="251"/>
      <c r="XEK34" s="251"/>
      <c r="XEL34" s="250"/>
      <c r="XEM34" s="251"/>
      <c r="XEN34" s="251"/>
      <c r="XEO34" s="251"/>
      <c r="XEP34" s="251"/>
      <c r="XEQ34" s="250"/>
      <c r="XER34" s="251"/>
      <c r="XES34" s="251"/>
      <c r="XET34" s="251"/>
      <c r="XEU34" s="251"/>
      <c r="XEV34" s="250"/>
      <c r="XEW34" s="251"/>
      <c r="XEX34" s="251"/>
      <c r="XEY34" s="251"/>
      <c r="XEZ34" s="251"/>
      <c r="XFA34" s="250"/>
      <c r="XFB34" s="250"/>
      <c r="XFC34" s="250"/>
      <c r="XFD34" s="250"/>
    </row>
    <row r="35" spans="1:16384" customFormat="1" ht="26.4" customHeight="1">
      <c r="B35" s="5" t="s">
        <v>30</v>
      </c>
      <c r="C35" s="252" t="s">
        <v>2</v>
      </c>
      <c r="D35" s="252"/>
      <c r="E35" s="252"/>
      <c r="F35" s="252"/>
    </row>
    <row r="37" spans="1:16384" customFormat="1" ht="28.8">
      <c r="A37" s="250" t="s">
        <v>9</v>
      </c>
      <c r="B37" s="251"/>
      <c r="C37" s="251"/>
      <c r="D37" s="251"/>
      <c r="E37" s="251"/>
      <c r="F37" s="250"/>
      <c r="G37" s="251"/>
      <c r="H37" s="251"/>
      <c r="I37" s="251"/>
      <c r="J37" s="251"/>
      <c r="K37" s="250"/>
      <c r="L37" s="251"/>
      <c r="M37" s="251"/>
      <c r="N37" s="251"/>
      <c r="O37" s="251"/>
      <c r="P37" s="250"/>
      <c r="Q37" s="251"/>
      <c r="R37" s="251"/>
      <c r="S37" s="251"/>
      <c r="T37" s="251"/>
      <c r="U37" s="250"/>
      <c r="V37" s="251"/>
      <c r="W37" s="251"/>
      <c r="X37" s="251"/>
      <c r="Y37" s="251"/>
      <c r="Z37" s="250"/>
      <c r="AA37" s="251"/>
      <c r="AB37" s="251"/>
      <c r="AC37" s="251"/>
      <c r="AD37" s="251"/>
      <c r="AE37" s="250"/>
      <c r="AF37" s="251"/>
      <c r="AG37" s="251"/>
      <c r="AH37" s="251"/>
      <c r="AI37" s="251"/>
      <c r="AJ37" s="250"/>
      <c r="AK37" s="251"/>
      <c r="AL37" s="251"/>
      <c r="AM37" s="251"/>
      <c r="AN37" s="251"/>
      <c r="AO37" s="250"/>
      <c r="AP37" s="251"/>
      <c r="AQ37" s="251"/>
      <c r="AR37" s="251"/>
      <c r="AS37" s="251"/>
      <c r="AT37" s="250"/>
      <c r="AU37" s="251"/>
      <c r="AV37" s="251"/>
      <c r="AW37" s="251"/>
      <c r="AX37" s="251"/>
      <c r="AY37" s="250"/>
      <c r="AZ37" s="251"/>
      <c r="BA37" s="251"/>
      <c r="BB37" s="251"/>
      <c r="BC37" s="251"/>
      <c r="BD37" s="250"/>
      <c r="BE37" s="251"/>
      <c r="BF37" s="251"/>
      <c r="BG37" s="251"/>
      <c r="BH37" s="251"/>
      <c r="BI37" s="250"/>
      <c r="BJ37" s="251"/>
      <c r="BK37" s="251"/>
      <c r="BL37" s="251"/>
      <c r="BM37" s="251"/>
      <c r="BN37" s="250"/>
      <c r="BO37" s="251"/>
      <c r="BP37" s="251"/>
      <c r="BQ37" s="251"/>
      <c r="BR37" s="251"/>
      <c r="BS37" s="250"/>
      <c r="BT37" s="251"/>
      <c r="BU37" s="251"/>
      <c r="BV37" s="251"/>
      <c r="BW37" s="251"/>
      <c r="BX37" s="250"/>
      <c r="BY37" s="251"/>
      <c r="BZ37" s="251"/>
      <c r="CA37" s="251"/>
      <c r="CB37" s="251"/>
      <c r="CC37" s="250"/>
      <c r="CD37" s="251"/>
      <c r="CE37" s="251"/>
      <c r="CF37" s="251"/>
      <c r="CG37" s="251"/>
      <c r="CH37" s="250"/>
      <c r="CI37" s="251"/>
      <c r="CJ37" s="251"/>
      <c r="CK37" s="251"/>
      <c r="CL37" s="251"/>
      <c r="CM37" s="250"/>
      <c r="CN37" s="251"/>
      <c r="CO37" s="251"/>
      <c r="CP37" s="251"/>
      <c r="CQ37" s="251"/>
      <c r="CR37" s="250"/>
      <c r="CS37" s="251"/>
      <c r="CT37" s="251"/>
      <c r="CU37" s="251"/>
      <c r="CV37" s="251"/>
      <c r="CW37" s="250"/>
      <c r="CX37" s="251"/>
      <c r="CY37" s="251"/>
      <c r="CZ37" s="251"/>
      <c r="DA37" s="251"/>
      <c r="DB37" s="250"/>
      <c r="DC37" s="251"/>
      <c r="DD37" s="251"/>
      <c r="DE37" s="251"/>
      <c r="DF37" s="251"/>
      <c r="DG37" s="250"/>
      <c r="DH37" s="251"/>
      <c r="DI37" s="251"/>
      <c r="DJ37" s="251"/>
      <c r="DK37" s="251"/>
      <c r="DL37" s="250"/>
      <c r="DM37" s="251"/>
      <c r="DN37" s="251"/>
      <c r="DO37" s="251"/>
      <c r="DP37" s="251"/>
      <c r="DQ37" s="250"/>
      <c r="DR37" s="251"/>
      <c r="DS37" s="251"/>
      <c r="DT37" s="251"/>
      <c r="DU37" s="251"/>
      <c r="DV37" s="250"/>
      <c r="DW37" s="251"/>
      <c r="DX37" s="251"/>
      <c r="DY37" s="251"/>
      <c r="DZ37" s="251"/>
      <c r="EA37" s="250"/>
      <c r="EB37" s="251"/>
      <c r="EC37" s="251"/>
      <c r="ED37" s="251"/>
      <c r="EE37" s="251"/>
      <c r="EF37" s="250"/>
      <c r="EG37" s="251"/>
      <c r="EH37" s="251"/>
      <c r="EI37" s="251"/>
      <c r="EJ37" s="251"/>
      <c r="EK37" s="250"/>
      <c r="EL37" s="251"/>
      <c r="EM37" s="251"/>
      <c r="EN37" s="251"/>
      <c r="EO37" s="251"/>
      <c r="EP37" s="250"/>
      <c r="EQ37" s="251"/>
      <c r="ER37" s="251"/>
      <c r="ES37" s="251"/>
      <c r="ET37" s="251"/>
      <c r="EU37" s="250"/>
      <c r="EV37" s="251"/>
      <c r="EW37" s="251"/>
      <c r="EX37" s="251"/>
      <c r="EY37" s="251"/>
      <c r="EZ37" s="250"/>
      <c r="FA37" s="251"/>
      <c r="FB37" s="251"/>
      <c r="FC37" s="251"/>
      <c r="FD37" s="251"/>
      <c r="FE37" s="250"/>
      <c r="FF37" s="251"/>
      <c r="FG37" s="251"/>
      <c r="FH37" s="251"/>
      <c r="FI37" s="251"/>
      <c r="FJ37" s="250"/>
      <c r="FK37" s="251"/>
      <c r="FL37" s="251"/>
      <c r="FM37" s="251"/>
      <c r="FN37" s="251"/>
      <c r="FO37" s="250"/>
      <c r="FP37" s="251"/>
      <c r="FQ37" s="251"/>
      <c r="FR37" s="251"/>
      <c r="FS37" s="251"/>
      <c r="FT37" s="250"/>
      <c r="FU37" s="251"/>
      <c r="FV37" s="251"/>
      <c r="FW37" s="251"/>
      <c r="FX37" s="251"/>
      <c r="FY37" s="250"/>
      <c r="FZ37" s="251"/>
      <c r="GA37" s="251"/>
      <c r="GB37" s="251"/>
      <c r="GC37" s="251"/>
      <c r="GD37" s="250"/>
      <c r="GE37" s="251"/>
      <c r="GF37" s="251"/>
      <c r="GG37" s="251"/>
      <c r="GH37" s="251"/>
      <c r="GI37" s="250"/>
      <c r="GJ37" s="251"/>
      <c r="GK37" s="251"/>
      <c r="GL37" s="251"/>
      <c r="GM37" s="251"/>
      <c r="GN37" s="250"/>
      <c r="GO37" s="251"/>
      <c r="GP37" s="251"/>
      <c r="GQ37" s="251"/>
      <c r="GR37" s="251"/>
      <c r="GS37" s="250"/>
      <c r="GT37" s="251"/>
      <c r="GU37" s="251"/>
      <c r="GV37" s="251"/>
      <c r="GW37" s="251"/>
      <c r="GX37" s="250"/>
      <c r="GY37" s="251"/>
      <c r="GZ37" s="251"/>
      <c r="HA37" s="251"/>
      <c r="HB37" s="251"/>
      <c r="HC37" s="250"/>
      <c r="HD37" s="251"/>
      <c r="HE37" s="251"/>
      <c r="HF37" s="251"/>
      <c r="HG37" s="251"/>
      <c r="HH37" s="250"/>
      <c r="HI37" s="251"/>
      <c r="HJ37" s="251"/>
      <c r="HK37" s="251"/>
      <c r="HL37" s="251"/>
      <c r="HM37" s="250"/>
      <c r="HN37" s="251"/>
      <c r="HO37" s="251"/>
      <c r="HP37" s="251"/>
      <c r="HQ37" s="251"/>
      <c r="HR37" s="250"/>
      <c r="HS37" s="251"/>
      <c r="HT37" s="251"/>
      <c r="HU37" s="251"/>
      <c r="HV37" s="251"/>
      <c r="HW37" s="250"/>
      <c r="HX37" s="251"/>
      <c r="HY37" s="251"/>
      <c r="HZ37" s="251"/>
      <c r="IA37" s="251"/>
      <c r="IB37" s="250"/>
      <c r="IC37" s="251"/>
      <c r="ID37" s="251"/>
      <c r="IE37" s="251"/>
      <c r="IF37" s="251"/>
      <c r="IG37" s="250"/>
      <c r="IH37" s="251"/>
      <c r="II37" s="251"/>
      <c r="IJ37" s="251"/>
      <c r="IK37" s="251"/>
      <c r="IL37" s="250"/>
      <c r="IM37" s="251"/>
      <c r="IN37" s="251"/>
      <c r="IO37" s="251"/>
      <c r="IP37" s="251"/>
      <c r="IQ37" s="250"/>
      <c r="IR37" s="251"/>
      <c r="IS37" s="251"/>
      <c r="IT37" s="251"/>
      <c r="IU37" s="251"/>
      <c r="IV37" s="250"/>
      <c r="IW37" s="251"/>
      <c r="IX37" s="251"/>
      <c r="IY37" s="251"/>
      <c r="IZ37" s="251"/>
      <c r="JA37" s="250"/>
      <c r="JB37" s="251"/>
      <c r="JC37" s="251"/>
      <c r="JD37" s="251"/>
      <c r="JE37" s="251"/>
      <c r="JF37" s="250"/>
      <c r="JG37" s="251"/>
      <c r="JH37" s="251"/>
      <c r="JI37" s="251"/>
      <c r="JJ37" s="251"/>
      <c r="JK37" s="250"/>
      <c r="JL37" s="251"/>
      <c r="JM37" s="251"/>
      <c r="JN37" s="251"/>
      <c r="JO37" s="251"/>
      <c r="JP37" s="250"/>
      <c r="JQ37" s="251"/>
      <c r="JR37" s="251"/>
      <c r="JS37" s="251"/>
      <c r="JT37" s="251"/>
      <c r="JU37" s="250"/>
      <c r="JV37" s="251"/>
      <c r="JW37" s="251"/>
      <c r="JX37" s="251"/>
      <c r="JY37" s="251"/>
      <c r="JZ37" s="250"/>
      <c r="KA37" s="251"/>
      <c r="KB37" s="251"/>
      <c r="KC37" s="251"/>
      <c r="KD37" s="251"/>
      <c r="KE37" s="250"/>
      <c r="KF37" s="251"/>
      <c r="KG37" s="251"/>
      <c r="KH37" s="251"/>
      <c r="KI37" s="251"/>
      <c r="KJ37" s="250"/>
      <c r="KK37" s="251"/>
      <c r="KL37" s="251"/>
      <c r="KM37" s="251"/>
      <c r="KN37" s="251"/>
      <c r="KO37" s="250"/>
      <c r="KP37" s="251"/>
      <c r="KQ37" s="251"/>
      <c r="KR37" s="251"/>
      <c r="KS37" s="251"/>
      <c r="KT37" s="250"/>
      <c r="KU37" s="251"/>
      <c r="KV37" s="251"/>
      <c r="KW37" s="251"/>
      <c r="KX37" s="251"/>
      <c r="KY37" s="250"/>
      <c r="KZ37" s="251"/>
      <c r="LA37" s="251"/>
      <c r="LB37" s="251"/>
      <c r="LC37" s="251"/>
      <c r="LD37" s="250"/>
      <c r="LE37" s="251"/>
      <c r="LF37" s="251"/>
      <c r="LG37" s="251"/>
      <c r="LH37" s="251"/>
      <c r="LI37" s="250"/>
      <c r="LJ37" s="251"/>
      <c r="LK37" s="251"/>
      <c r="LL37" s="251"/>
      <c r="LM37" s="251"/>
      <c r="LN37" s="250"/>
      <c r="LO37" s="251"/>
      <c r="LP37" s="251"/>
      <c r="LQ37" s="251"/>
      <c r="LR37" s="251"/>
      <c r="LS37" s="250"/>
      <c r="LT37" s="251"/>
      <c r="LU37" s="251"/>
      <c r="LV37" s="251"/>
      <c r="LW37" s="251"/>
      <c r="LX37" s="250"/>
      <c r="LY37" s="251"/>
      <c r="LZ37" s="251"/>
      <c r="MA37" s="251"/>
      <c r="MB37" s="251"/>
      <c r="MC37" s="250"/>
      <c r="MD37" s="251"/>
      <c r="ME37" s="251"/>
      <c r="MF37" s="251"/>
      <c r="MG37" s="251"/>
      <c r="MH37" s="250"/>
      <c r="MI37" s="251"/>
      <c r="MJ37" s="251"/>
      <c r="MK37" s="251"/>
      <c r="ML37" s="251"/>
      <c r="MM37" s="250"/>
      <c r="MN37" s="251"/>
      <c r="MO37" s="251"/>
      <c r="MP37" s="251"/>
      <c r="MQ37" s="251"/>
      <c r="MR37" s="250"/>
      <c r="MS37" s="251"/>
      <c r="MT37" s="251"/>
      <c r="MU37" s="251"/>
      <c r="MV37" s="251"/>
      <c r="MW37" s="250"/>
      <c r="MX37" s="251"/>
      <c r="MY37" s="251"/>
      <c r="MZ37" s="251"/>
      <c r="NA37" s="251"/>
      <c r="NB37" s="250"/>
      <c r="NC37" s="251"/>
      <c r="ND37" s="251"/>
      <c r="NE37" s="251"/>
      <c r="NF37" s="251"/>
      <c r="NG37" s="250"/>
      <c r="NH37" s="251"/>
      <c r="NI37" s="251"/>
      <c r="NJ37" s="251"/>
      <c r="NK37" s="251"/>
      <c r="NL37" s="250"/>
      <c r="NM37" s="251"/>
      <c r="NN37" s="251"/>
      <c r="NO37" s="251"/>
      <c r="NP37" s="251"/>
      <c r="NQ37" s="250"/>
      <c r="NR37" s="251"/>
      <c r="NS37" s="251"/>
      <c r="NT37" s="251"/>
      <c r="NU37" s="251"/>
      <c r="NV37" s="250"/>
      <c r="NW37" s="251"/>
      <c r="NX37" s="251"/>
      <c r="NY37" s="251"/>
      <c r="NZ37" s="251"/>
      <c r="OA37" s="250"/>
      <c r="OB37" s="251"/>
      <c r="OC37" s="251"/>
      <c r="OD37" s="251"/>
      <c r="OE37" s="251"/>
      <c r="OF37" s="250"/>
      <c r="OG37" s="251"/>
      <c r="OH37" s="251"/>
      <c r="OI37" s="251"/>
      <c r="OJ37" s="251"/>
      <c r="OK37" s="250"/>
      <c r="OL37" s="251"/>
      <c r="OM37" s="251"/>
      <c r="ON37" s="251"/>
      <c r="OO37" s="251"/>
      <c r="OP37" s="250"/>
      <c r="OQ37" s="251"/>
      <c r="OR37" s="251"/>
      <c r="OS37" s="251"/>
      <c r="OT37" s="251"/>
      <c r="OU37" s="250"/>
      <c r="OV37" s="251"/>
      <c r="OW37" s="251"/>
      <c r="OX37" s="251"/>
      <c r="OY37" s="251"/>
      <c r="OZ37" s="250"/>
      <c r="PA37" s="251"/>
      <c r="PB37" s="251"/>
      <c r="PC37" s="251"/>
      <c r="PD37" s="251"/>
      <c r="PE37" s="250"/>
      <c r="PF37" s="251"/>
      <c r="PG37" s="251"/>
      <c r="PH37" s="251"/>
      <c r="PI37" s="251"/>
      <c r="PJ37" s="250"/>
      <c r="PK37" s="251"/>
      <c r="PL37" s="251"/>
      <c r="PM37" s="251"/>
      <c r="PN37" s="251"/>
      <c r="PO37" s="250"/>
      <c r="PP37" s="251"/>
      <c r="PQ37" s="251"/>
      <c r="PR37" s="251"/>
      <c r="PS37" s="251"/>
      <c r="PT37" s="250"/>
      <c r="PU37" s="251"/>
      <c r="PV37" s="251"/>
      <c r="PW37" s="251"/>
      <c r="PX37" s="251"/>
      <c r="PY37" s="250"/>
      <c r="PZ37" s="251"/>
      <c r="QA37" s="251"/>
      <c r="QB37" s="251"/>
      <c r="QC37" s="251"/>
      <c r="QD37" s="250"/>
      <c r="QE37" s="251"/>
      <c r="QF37" s="251"/>
      <c r="QG37" s="251"/>
      <c r="QH37" s="251"/>
      <c r="QI37" s="250"/>
      <c r="QJ37" s="251"/>
      <c r="QK37" s="251"/>
      <c r="QL37" s="251"/>
      <c r="QM37" s="251"/>
      <c r="QN37" s="250"/>
      <c r="QO37" s="251"/>
      <c r="QP37" s="251"/>
      <c r="QQ37" s="251"/>
      <c r="QR37" s="251"/>
      <c r="QS37" s="250"/>
      <c r="QT37" s="251"/>
      <c r="QU37" s="251"/>
      <c r="QV37" s="251"/>
      <c r="QW37" s="251"/>
      <c r="QX37" s="250"/>
      <c r="QY37" s="251"/>
      <c r="QZ37" s="251"/>
      <c r="RA37" s="251"/>
      <c r="RB37" s="251"/>
      <c r="RC37" s="250"/>
      <c r="RD37" s="251"/>
      <c r="RE37" s="251"/>
      <c r="RF37" s="251"/>
      <c r="RG37" s="251"/>
      <c r="RH37" s="250"/>
      <c r="RI37" s="251"/>
      <c r="RJ37" s="251"/>
      <c r="RK37" s="251"/>
      <c r="RL37" s="251"/>
      <c r="RM37" s="250"/>
      <c r="RN37" s="251"/>
      <c r="RO37" s="251"/>
      <c r="RP37" s="251"/>
      <c r="RQ37" s="251"/>
      <c r="RR37" s="250"/>
      <c r="RS37" s="251"/>
      <c r="RT37" s="251"/>
      <c r="RU37" s="251"/>
      <c r="RV37" s="251"/>
      <c r="RW37" s="250"/>
      <c r="RX37" s="251"/>
      <c r="RY37" s="251"/>
      <c r="RZ37" s="251"/>
      <c r="SA37" s="251"/>
      <c r="SB37" s="250"/>
      <c r="SC37" s="251"/>
      <c r="SD37" s="251"/>
      <c r="SE37" s="251"/>
      <c r="SF37" s="251"/>
      <c r="SG37" s="250"/>
      <c r="SH37" s="251"/>
      <c r="SI37" s="251"/>
      <c r="SJ37" s="251"/>
      <c r="SK37" s="251"/>
      <c r="SL37" s="250"/>
      <c r="SM37" s="251"/>
      <c r="SN37" s="251"/>
      <c r="SO37" s="251"/>
      <c r="SP37" s="251"/>
      <c r="SQ37" s="250"/>
      <c r="SR37" s="251"/>
      <c r="SS37" s="251"/>
      <c r="ST37" s="251"/>
      <c r="SU37" s="251"/>
      <c r="SV37" s="250"/>
      <c r="SW37" s="251"/>
      <c r="SX37" s="251"/>
      <c r="SY37" s="251"/>
      <c r="SZ37" s="251"/>
      <c r="TA37" s="250"/>
      <c r="TB37" s="251"/>
      <c r="TC37" s="251"/>
      <c r="TD37" s="251"/>
      <c r="TE37" s="251"/>
      <c r="TF37" s="250"/>
      <c r="TG37" s="251"/>
      <c r="TH37" s="251"/>
      <c r="TI37" s="251"/>
      <c r="TJ37" s="251"/>
      <c r="TK37" s="250"/>
      <c r="TL37" s="251"/>
      <c r="TM37" s="251"/>
      <c r="TN37" s="251"/>
      <c r="TO37" s="251"/>
      <c r="TP37" s="250"/>
      <c r="TQ37" s="251"/>
      <c r="TR37" s="251"/>
      <c r="TS37" s="251"/>
      <c r="TT37" s="251"/>
      <c r="TU37" s="250"/>
      <c r="TV37" s="251"/>
      <c r="TW37" s="251"/>
      <c r="TX37" s="251"/>
      <c r="TY37" s="251"/>
      <c r="TZ37" s="250"/>
      <c r="UA37" s="251"/>
      <c r="UB37" s="251"/>
      <c r="UC37" s="251"/>
      <c r="UD37" s="251"/>
      <c r="UE37" s="250"/>
      <c r="UF37" s="251"/>
      <c r="UG37" s="251"/>
      <c r="UH37" s="251"/>
      <c r="UI37" s="251"/>
      <c r="UJ37" s="250"/>
      <c r="UK37" s="251"/>
      <c r="UL37" s="251"/>
      <c r="UM37" s="251"/>
      <c r="UN37" s="251"/>
      <c r="UO37" s="250"/>
      <c r="UP37" s="251"/>
      <c r="UQ37" s="251"/>
      <c r="UR37" s="251"/>
      <c r="US37" s="251"/>
      <c r="UT37" s="250"/>
      <c r="UU37" s="251"/>
      <c r="UV37" s="251"/>
      <c r="UW37" s="251"/>
      <c r="UX37" s="251"/>
      <c r="UY37" s="250"/>
      <c r="UZ37" s="251"/>
      <c r="VA37" s="251"/>
      <c r="VB37" s="251"/>
      <c r="VC37" s="251"/>
      <c r="VD37" s="250"/>
      <c r="VE37" s="251"/>
      <c r="VF37" s="251"/>
      <c r="VG37" s="251"/>
      <c r="VH37" s="251"/>
      <c r="VI37" s="250"/>
      <c r="VJ37" s="251"/>
      <c r="VK37" s="251"/>
      <c r="VL37" s="251"/>
      <c r="VM37" s="251"/>
      <c r="VN37" s="250"/>
      <c r="VO37" s="251"/>
      <c r="VP37" s="251"/>
      <c r="VQ37" s="251"/>
      <c r="VR37" s="251"/>
      <c r="VS37" s="250"/>
      <c r="VT37" s="251"/>
      <c r="VU37" s="251"/>
      <c r="VV37" s="251"/>
      <c r="VW37" s="251"/>
      <c r="VX37" s="250"/>
      <c r="VY37" s="251"/>
      <c r="VZ37" s="251"/>
      <c r="WA37" s="251"/>
      <c r="WB37" s="251"/>
      <c r="WC37" s="250"/>
      <c r="WD37" s="251"/>
      <c r="WE37" s="251"/>
      <c r="WF37" s="251"/>
      <c r="WG37" s="251"/>
      <c r="WH37" s="250"/>
      <c r="WI37" s="251"/>
      <c r="WJ37" s="251"/>
      <c r="WK37" s="251"/>
      <c r="WL37" s="251"/>
      <c r="WM37" s="250"/>
      <c r="WN37" s="251"/>
      <c r="WO37" s="251"/>
      <c r="WP37" s="251"/>
      <c r="WQ37" s="251"/>
      <c r="WR37" s="250"/>
      <c r="WS37" s="251"/>
      <c r="WT37" s="251"/>
      <c r="WU37" s="251"/>
      <c r="WV37" s="251"/>
      <c r="WW37" s="250"/>
      <c r="WX37" s="251"/>
      <c r="WY37" s="251"/>
      <c r="WZ37" s="251"/>
      <c r="XA37" s="251"/>
      <c r="XB37" s="250"/>
      <c r="XC37" s="251"/>
      <c r="XD37" s="251"/>
      <c r="XE37" s="251"/>
      <c r="XF37" s="251"/>
      <c r="XG37" s="250"/>
      <c r="XH37" s="251"/>
      <c r="XI37" s="251"/>
      <c r="XJ37" s="251"/>
      <c r="XK37" s="251"/>
      <c r="XL37" s="250"/>
      <c r="XM37" s="251"/>
      <c r="XN37" s="251"/>
      <c r="XO37" s="251"/>
      <c r="XP37" s="251"/>
      <c r="XQ37" s="250"/>
      <c r="XR37" s="251"/>
      <c r="XS37" s="251"/>
      <c r="XT37" s="251"/>
      <c r="XU37" s="251"/>
      <c r="XV37" s="250"/>
      <c r="XW37" s="251"/>
      <c r="XX37" s="251"/>
      <c r="XY37" s="251"/>
      <c r="XZ37" s="251"/>
      <c r="YA37" s="250"/>
      <c r="YB37" s="251"/>
      <c r="YC37" s="251"/>
      <c r="YD37" s="251"/>
      <c r="YE37" s="251"/>
      <c r="YF37" s="250"/>
      <c r="YG37" s="251"/>
      <c r="YH37" s="251"/>
      <c r="YI37" s="251"/>
      <c r="YJ37" s="251"/>
      <c r="YK37" s="250"/>
      <c r="YL37" s="251"/>
      <c r="YM37" s="251"/>
      <c r="YN37" s="251"/>
      <c r="YO37" s="251"/>
      <c r="YP37" s="250"/>
      <c r="YQ37" s="251"/>
      <c r="YR37" s="251"/>
      <c r="YS37" s="251"/>
      <c r="YT37" s="251"/>
      <c r="YU37" s="250"/>
      <c r="YV37" s="251"/>
      <c r="YW37" s="251"/>
      <c r="YX37" s="251"/>
      <c r="YY37" s="251"/>
      <c r="YZ37" s="250"/>
      <c r="ZA37" s="251"/>
      <c r="ZB37" s="251"/>
      <c r="ZC37" s="251"/>
      <c r="ZD37" s="251"/>
      <c r="ZE37" s="250"/>
      <c r="ZF37" s="251"/>
      <c r="ZG37" s="251"/>
      <c r="ZH37" s="251"/>
      <c r="ZI37" s="251"/>
      <c r="ZJ37" s="250"/>
      <c r="ZK37" s="251"/>
      <c r="ZL37" s="251"/>
      <c r="ZM37" s="251"/>
      <c r="ZN37" s="251"/>
      <c r="ZO37" s="250"/>
      <c r="ZP37" s="251"/>
      <c r="ZQ37" s="251"/>
      <c r="ZR37" s="251"/>
      <c r="ZS37" s="251"/>
      <c r="ZT37" s="250"/>
      <c r="ZU37" s="251"/>
      <c r="ZV37" s="251"/>
      <c r="ZW37" s="251"/>
      <c r="ZX37" s="251"/>
      <c r="ZY37" s="250"/>
      <c r="ZZ37" s="251"/>
      <c r="AAA37" s="251"/>
      <c r="AAB37" s="251"/>
      <c r="AAC37" s="251"/>
      <c r="AAD37" s="250"/>
      <c r="AAE37" s="251"/>
      <c r="AAF37" s="251"/>
      <c r="AAG37" s="251"/>
      <c r="AAH37" s="251"/>
      <c r="AAI37" s="250"/>
      <c r="AAJ37" s="251"/>
      <c r="AAK37" s="251"/>
      <c r="AAL37" s="251"/>
      <c r="AAM37" s="251"/>
      <c r="AAN37" s="250"/>
      <c r="AAO37" s="251"/>
      <c r="AAP37" s="251"/>
      <c r="AAQ37" s="251"/>
      <c r="AAR37" s="251"/>
      <c r="AAS37" s="250"/>
      <c r="AAT37" s="251"/>
      <c r="AAU37" s="251"/>
      <c r="AAV37" s="251"/>
      <c r="AAW37" s="251"/>
      <c r="AAX37" s="250"/>
      <c r="AAY37" s="251"/>
      <c r="AAZ37" s="251"/>
      <c r="ABA37" s="251"/>
      <c r="ABB37" s="251"/>
      <c r="ABC37" s="250"/>
      <c r="ABD37" s="251"/>
      <c r="ABE37" s="251"/>
      <c r="ABF37" s="251"/>
      <c r="ABG37" s="251"/>
      <c r="ABH37" s="250"/>
      <c r="ABI37" s="251"/>
      <c r="ABJ37" s="251"/>
      <c r="ABK37" s="251"/>
      <c r="ABL37" s="251"/>
      <c r="ABM37" s="250"/>
      <c r="ABN37" s="251"/>
      <c r="ABO37" s="251"/>
      <c r="ABP37" s="251"/>
      <c r="ABQ37" s="251"/>
      <c r="ABR37" s="250"/>
      <c r="ABS37" s="251"/>
      <c r="ABT37" s="251"/>
      <c r="ABU37" s="251"/>
      <c r="ABV37" s="251"/>
      <c r="ABW37" s="250"/>
      <c r="ABX37" s="251"/>
      <c r="ABY37" s="251"/>
      <c r="ABZ37" s="251"/>
      <c r="ACA37" s="251"/>
      <c r="ACB37" s="250"/>
      <c r="ACC37" s="251"/>
      <c r="ACD37" s="251"/>
      <c r="ACE37" s="251"/>
      <c r="ACF37" s="251"/>
      <c r="ACG37" s="250"/>
      <c r="ACH37" s="251"/>
      <c r="ACI37" s="251"/>
      <c r="ACJ37" s="251"/>
      <c r="ACK37" s="251"/>
      <c r="ACL37" s="250"/>
      <c r="ACM37" s="251"/>
      <c r="ACN37" s="251"/>
      <c r="ACO37" s="251"/>
      <c r="ACP37" s="251"/>
      <c r="ACQ37" s="250"/>
      <c r="ACR37" s="251"/>
      <c r="ACS37" s="251"/>
      <c r="ACT37" s="251"/>
      <c r="ACU37" s="251"/>
      <c r="ACV37" s="250"/>
      <c r="ACW37" s="251"/>
      <c r="ACX37" s="251"/>
      <c r="ACY37" s="251"/>
      <c r="ACZ37" s="251"/>
      <c r="ADA37" s="250"/>
      <c r="ADB37" s="251"/>
      <c r="ADC37" s="251"/>
      <c r="ADD37" s="251"/>
      <c r="ADE37" s="251"/>
      <c r="ADF37" s="250"/>
      <c r="ADG37" s="251"/>
      <c r="ADH37" s="251"/>
      <c r="ADI37" s="251"/>
      <c r="ADJ37" s="251"/>
      <c r="ADK37" s="250"/>
      <c r="ADL37" s="251"/>
      <c r="ADM37" s="251"/>
      <c r="ADN37" s="251"/>
      <c r="ADO37" s="251"/>
      <c r="ADP37" s="250"/>
      <c r="ADQ37" s="251"/>
      <c r="ADR37" s="251"/>
      <c r="ADS37" s="251"/>
      <c r="ADT37" s="251"/>
      <c r="ADU37" s="250"/>
      <c r="ADV37" s="251"/>
      <c r="ADW37" s="251"/>
      <c r="ADX37" s="251"/>
      <c r="ADY37" s="251"/>
      <c r="ADZ37" s="250"/>
      <c r="AEA37" s="251"/>
      <c r="AEB37" s="251"/>
      <c r="AEC37" s="251"/>
      <c r="AED37" s="251"/>
      <c r="AEE37" s="250"/>
      <c r="AEF37" s="251"/>
      <c r="AEG37" s="251"/>
      <c r="AEH37" s="251"/>
      <c r="AEI37" s="251"/>
      <c r="AEJ37" s="250"/>
      <c r="AEK37" s="251"/>
      <c r="AEL37" s="251"/>
      <c r="AEM37" s="251"/>
      <c r="AEN37" s="251"/>
      <c r="AEO37" s="250"/>
      <c r="AEP37" s="251"/>
      <c r="AEQ37" s="251"/>
      <c r="AER37" s="251"/>
      <c r="AES37" s="251"/>
      <c r="AET37" s="250"/>
      <c r="AEU37" s="251"/>
      <c r="AEV37" s="251"/>
      <c r="AEW37" s="251"/>
      <c r="AEX37" s="251"/>
      <c r="AEY37" s="250"/>
      <c r="AEZ37" s="251"/>
      <c r="AFA37" s="251"/>
      <c r="AFB37" s="251"/>
      <c r="AFC37" s="251"/>
      <c r="AFD37" s="250"/>
      <c r="AFE37" s="251"/>
      <c r="AFF37" s="251"/>
      <c r="AFG37" s="251"/>
      <c r="AFH37" s="251"/>
      <c r="AFI37" s="250"/>
      <c r="AFJ37" s="251"/>
      <c r="AFK37" s="251"/>
      <c r="AFL37" s="251"/>
      <c r="AFM37" s="251"/>
      <c r="AFN37" s="250"/>
      <c r="AFO37" s="251"/>
      <c r="AFP37" s="251"/>
      <c r="AFQ37" s="251"/>
      <c r="AFR37" s="251"/>
      <c r="AFS37" s="250"/>
      <c r="AFT37" s="251"/>
      <c r="AFU37" s="251"/>
      <c r="AFV37" s="251"/>
      <c r="AFW37" s="251"/>
      <c r="AFX37" s="250"/>
      <c r="AFY37" s="251"/>
      <c r="AFZ37" s="251"/>
      <c r="AGA37" s="251"/>
      <c r="AGB37" s="251"/>
      <c r="AGC37" s="250"/>
      <c r="AGD37" s="251"/>
      <c r="AGE37" s="251"/>
      <c r="AGF37" s="251"/>
      <c r="AGG37" s="251"/>
      <c r="AGH37" s="250"/>
      <c r="AGI37" s="251"/>
      <c r="AGJ37" s="251"/>
      <c r="AGK37" s="251"/>
      <c r="AGL37" s="251"/>
      <c r="AGM37" s="250"/>
      <c r="AGN37" s="251"/>
      <c r="AGO37" s="251"/>
      <c r="AGP37" s="251"/>
      <c r="AGQ37" s="251"/>
      <c r="AGR37" s="250"/>
      <c r="AGS37" s="251"/>
      <c r="AGT37" s="251"/>
      <c r="AGU37" s="251"/>
      <c r="AGV37" s="251"/>
      <c r="AGW37" s="250"/>
      <c r="AGX37" s="251"/>
      <c r="AGY37" s="251"/>
      <c r="AGZ37" s="251"/>
      <c r="AHA37" s="251"/>
      <c r="AHB37" s="250"/>
      <c r="AHC37" s="251"/>
      <c r="AHD37" s="251"/>
      <c r="AHE37" s="251"/>
      <c r="AHF37" s="251"/>
      <c r="AHG37" s="250"/>
      <c r="AHH37" s="251"/>
      <c r="AHI37" s="251"/>
      <c r="AHJ37" s="251"/>
      <c r="AHK37" s="251"/>
      <c r="AHL37" s="250"/>
      <c r="AHM37" s="251"/>
      <c r="AHN37" s="251"/>
      <c r="AHO37" s="251"/>
      <c r="AHP37" s="251"/>
      <c r="AHQ37" s="250"/>
      <c r="AHR37" s="251"/>
      <c r="AHS37" s="251"/>
      <c r="AHT37" s="251"/>
      <c r="AHU37" s="251"/>
      <c r="AHV37" s="250"/>
      <c r="AHW37" s="251"/>
      <c r="AHX37" s="251"/>
      <c r="AHY37" s="251"/>
      <c r="AHZ37" s="251"/>
      <c r="AIA37" s="250"/>
      <c r="AIB37" s="251"/>
      <c r="AIC37" s="251"/>
      <c r="AID37" s="251"/>
      <c r="AIE37" s="251"/>
      <c r="AIF37" s="250"/>
      <c r="AIG37" s="251"/>
      <c r="AIH37" s="251"/>
      <c r="AII37" s="251"/>
      <c r="AIJ37" s="251"/>
      <c r="AIK37" s="250"/>
      <c r="AIL37" s="251"/>
      <c r="AIM37" s="251"/>
      <c r="AIN37" s="251"/>
      <c r="AIO37" s="251"/>
      <c r="AIP37" s="250"/>
      <c r="AIQ37" s="251"/>
      <c r="AIR37" s="251"/>
      <c r="AIS37" s="251"/>
      <c r="AIT37" s="251"/>
      <c r="AIU37" s="250"/>
      <c r="AIV37" s="251"/>
      <c r="AIW37" s="251"/>
      <c r="AIX37" s="251"/>
      <c r="AIY37" s="251"/>
      <c r="AIZ37" s="250"/>
      <c r="AJA37" s="251"/>
      <c r="AJB37" s="251"/>
      <c r="AJC37" s="251"/>
      <c r="AJD37" s="251"/>
      <c r="AJE37" s="250"/>
      <c r="AJF37" s="251"/>
      <c r="AJG37" s="251"/>
      <c r="AJH37" s="251"/>
      <c r="AJI37" s="251"/>
      <c r="AJJ37" s="250"/>
      <c r="AJK37" s="251"/>
      <c r="AJL37" s="251"/>
      <c r="AJM37" s="251"/>
      <c r="AJN37" s="251"/>
      <c r="AJO37" s="250"/>
      <c r="AJP37" s="251"/>
      <c r="AJQ37" s="251"/>
      <c r="AJR37" s="251"/>
      <c r="AJS37" s="251"/>
      <c r="AJT37" s="250"/>
      <c r="AJU37" s="251"/>
      <c r="AJV37" s="251"/>
      <c r="AJW37" s="251"/>
      <c r="AJX37" s="251"/>
      <c r="AJY37" s="250"/>
      <c r="AJZ37" s="251"/>
      <c r="AKA37" s="251"/>
      <c r="AKB37" s="251"/>
      <c r="AKC37" s="251"/>
      <c r="AKD37" s="250"/>
      <c r="AKE37" s="251"/>
      <c r="AKF37" s="251"/>
      <c r="AKG37" s="251"/>
      <c r="AKH37" s="251"/>
      <c r="AKI37" s="250"/>
      <c r="AKJ37" s="251"/>
      <c r="AKK37" s="251"/>
      <c r="AKL37" s="251"/>
      <c r="AKM37" s="251"/>
      <c r="AKN37" s="250"/>
      <c r="AKO37" s="251"/>
      <c r="AKP37" s="251"/>
      <c r="AKQ37" s="251"/>
      <c r="AKR37" s="251"/>
      <c r="AKS37" s="250"/>
      <c r="AKT37" s="251"/>
      <c r="AKU37" s="251"/>
      <c r="AKV37" s="251"/>
      <c r="AKW37" s="251"/>
      <c r="AKX37" s="250"/>
      <c r="AKY37" s="251"/>
      <c r="AKZ37" s="251"/>
      <c r="ALA37" s="251"/>
      <c r="ALB37" s="251"/>
      <c r="ALC37" s="250"/>
      <c r="ALD37" s="251"/>
      <c r="ALE37" s="251"/>
      <c r="ALF37" s="251"/>
      <c r="ALG37" s="251"/>
      <c r="ALH37" s="250"/>
      <c r="ALI37" s="251"/>
      <c r="ALJ37" s="251"/>
      <c r="ALK37" s="251"/>
      <c r="ALL37" s="251"/>
      <c r="ALM37" s="250"/>
      <c r="ALN37" s="251"/>
      <c r="ALO37" s="251"/>
      <c r="ALP37" s="251"/>
      <c r="ALQ37" s="251"/>
      <c r="ALR37" s="250"/>
      <c r="ALS37" s="251"/>
      <c r="ALT37" s="251"/>
      <c r="ALU37" s="251"/>
      <c r="ALV37" s="251"/>
      <c r="ALW37" s="250"/>
      <c r="ALX37" s="251"/>
      <c r="ALY37" s="251"/>
      <c r="ALZ37" s="251"/>
      <c r="AMA37" s="251"/>
      <c r="AMB37" s="250"/>
      <c r="AMC37" s="251"/>
      <c r="AMD37" s="251"/>
      <c r="AME37" s="251"/>
      <c r="AMF37" s="251"/>
      <c r="AMG37" s="250"/>
      <c r="AMH37" s="251"/>
      <c r="AMI37" s="251"/>
      <c r="AMJ37" s="251"/>
      <c r="AMK37" s="251"/>
      <c r="AML37" s="250"/>
      <c r="AMM37" s="251"/>
      <c r="AMN37" s="251"/>
      <c r="AMO37" s="251"/>
      <c r="AMP37" s="251"/>
      <c r="AMQ37" s="250"/>
      <c r="AMR37" s="251"/>
      <c r="AMS37" s="251"/>
      <c r="AMT37" s="251"/>
      <c r="AMU37" s="251"/>
      <c r="AMV37" s="250"/>
      <c r="AMW37" s="251"/>
      <c r="AMX37" s="251"/>
      <c r="AMY37" s="251"/>
      <c r="AMZ37" s="251"/>
      <c r="ANA37" s="250"/>
      <c r="ANB37" s="251"/>
      <c r="ANC37" s="251"/>
      <c r="AND37" s="251"/>
      <c r="ANE37" s="251"/>
      <c r="ANF37" s="250"/>
      <c r="ANG37" s="251"/>
      <c r="ANH37" s="251"/>
      <c r="ANI37" s="251"/>
      <c r="ANJ37" s="251"/>
      <c r="ANK37" s="250"/>
      <c r="ANL37" s="251"/>
      <c r="ANM37" s="251"/>
      <c r="ANN37" s="251"/>
      <c r="ANO37" s="251"/>
      <c r="ANP37" s="250"/>
      <c r="ANQ37" s="251"/>
      <c r="ANR37" s="251"/>
      <c r="ANS37" s="251"/>
      <c r="ANT37" s="251"/>
      <c r="ANU37" s="250"/>
      <c r="ANV37" s="251"/>
      <c r="ANW37" s="251"/>
      <c r="ANX37" s="251"/>
      <c r="ANY37" s="251"/>
      <c r="ANZ37" s="250"/>
      <c r="AOA37" s="251"/>
      <c r="AOB37" s="251"/>
      <c r="AOC37" s="251"/>
      <c r="AOD37" s="251"/>
      <c r="AOE37" s="250"/>
      <c r="AOF37" s="251"/>
      <c r="AOG37" s="251"/>
      <c r="AOH37" s="251"/>
      <c r="AOI37" s="251"/>
      <c r="AOJ37" s="250"/>
      <c r="AOK37" s="251"/>
      <c r="AOL37" s="251"/>
      <c r="AOM37" s="251"/>
      <c r="AON37" s="251"/>
      <c r="AOO37" s="250"/>
      <c r="AOP37" s="251"/>
      <c r="AOQ37" s="251"/>
      <c r="AOR37" s="251"/>
      <c r="AOS37" s="251"/>
      <c r="AOT37" s="250"/>
      <c r="AOU37" s="251"/>
      <c r="AOV37" s="251"/>
      <c r="AOW37" s="251"/>
      <c r="AOX37" s="251"/>
      <c r="AOY37" s="250"/>
      <c r="AOZ37" s="251"/>
      <c r="APA37" s="251"/>
      <c r="APB37" s="251"/>
      <c r="APC37" s="251"/>
      <c r="APD37" s="250"/>
      <c r="APE37" s="251"/>
      <c r="APF37" s="251"/>
      <c r="APG37" s="251"/>
      <c r="APH37" s="251"/>
      <c r="API37" s="250"/>
      <c r="APJ37" s="251"/>
      <c r="APK37" s="251"/>
      <c r="APL37" s="251"/>
      <c r="APM37" s="251"/>
      <c r="APN37" s="250"/>
      <c r="APO37" s="251"/>
      <c r="APP37" s="251"/>
      <c r="APQ37" s="251"/>
      <c r="APR37" s="251"/>
      <c r="APS37" s="250"/>
      <c r="APT37" s="251"/>
      <c r="APU37" s="251"/>
      <c r="APV37" s="251"/>
      <c r="APW37" s="251"/>
      <c r="APX37" s="250"/>
      <c r="APY37" s="251"/>
      <c r="APZ37" s="251"/>
      <c r="AQA37" s="251"/>
      <c r="AQB37" s="251"/>
      <c r="AQC37" s="250"/>
      <c r="AQD37" s="251"/>
      <c r="AQE37" s="251"/>
      <c r="AQF37" s="251"/>
      <c r="AQG37" s="251"/>
      <c r="AQH37" s="250"/>
      <c r="AQI37" s="251"/>
      <c r="AQJ37" s="251"/>
      <c r="AQK37" s="251"/>
      <c r="AQL37" s="251"/>
      <c r="AQM37" s="250"/>
      <c r="AQN37" s="251"/>
      <c r="AQO37" s="251"/>
      <c r="AQP37" s="251"/>
      <c r="AQQ37" s="251"/>
      <c r="AQR37" s="250"/>
      <c r="AQS37" s="251"/>
      <c r="AQT37" s="251"/>
      <c r="AQU37" s="251"/>
      <c r="AQV37" s="251"/>
      <c r="AQW37" s="250"/>
      <c r="AQX37" s="251"/>
      <c r="AQY37" s="251"/>
      <c r="AQZ37" s="251"/>
      <c r="ARA37" s="251"/>
      <c r="ARB37" s="250"/>
      <c r="ARC37" s="251"/>
      <c r="ARD37" s="251"/>
      <c r="ARE37" s="251"/>
      <c r="ARF37" s="251"/>
      <c r="ARG37" s="250"/>
      <c r="ARH37" s="251"/>
      <c r="ARI37" s="251"/>
      <c r="ARJ37" s="251"/>
      <c r="ARK37" s="251"/>
      <c r="ARL37" s="250"/>
      <c r="ARM37" s="251"/>
      <c r="ARN37" s="251"/>
      <c r="ARO37" s="251"/>
      <c r="ARP37" s="251"/>
      <c r="ARQ37" s="250"/>
      <c r="ARR37" s="251"/>
      <c r="ARS37" s="251"/>
      <c r="ART37" s="251"/>
      <c r="ARU37" s="251"/>
      <c r="ARV37" s="250"/>
      <c r="ARW37" s="251"/>
      <c r="ARX37" s="251"/>
      <c r="ARY37" s="251"/>
      <c r="ARZ37" s="251"/>
      <c r="ASA37" s="250"/>
      <c r="ASB37" s="251"/>
      <c r="ASC37" s="251"/>
      <c r="ASD37" s="251"/>
      <c r="ASE37" s="251"/>
      <c r="ASF37" s="250"/>
      <c r="ASG37" s="251"/>
      <c r="ASH37" s="251"/>
      <c r="ASI37" s="251"/>
      <c r="ASJ37" s="251"/>
      <c r="ASK37" s="250"/>
      <c r="ASL37" s="251"/>
      <c r="ASM37" s="251"/>
      <c r="ASN37" s="251"/>
      <c r="ASO37" s="251"/>
      <c r="ASP37" s="250"/>
      <c r="ASQ37" s="251"/>
      <c r="ASR37" s="251"/>
      <c r="ASS37" s="251"/>
      <c r="AST37" s="251"/>
      <c r="ASU37" s="250"/>
      <c r="ASV37" s="251"/>
      <c r="ASW37" s="251"/>
      <c r="ASX37" s="251"/>
      <c r="ASY37" s="251"/>
      <c r="ASZ37" s="250"/>
      <c r="ATA37" s="251"/>
      <c r="ATB37" s="251"/>
      <c r="ATC37" s="251"/>
      <c r="ATD37" s="251"/>
      <c r="ATE37" s="250"/>
      <c r="ATF37" s="251"/>
      <c r="ATG37" s="251"/>
      <c r="ATH37" s="251"/>
      <c r="ATI37" s="251"/>
      <c r="ATJ37" s="250"/>
      <c r="ATK37" s="251"/>
      <c r="ATL37" s="251"/>
      <c r="ATM37" s="251"/>
      <c r="ATN37" s="251"/>
      <c r="ATO37" s="250"/>
      <c r="ATP37" s="251"/>
      <c r="ATQ37" s="251"/>
      <c r="ATR37" s="251"/>
      <c r="ATS37" s="251"/>
      <c r="ATT37" s="250"/>
      <c r="ATU37" s="251"/>
      <c r="ATV37" s="251"/>
      <c r="ATW37" s="251"/>
      <c r="ATX37" s="251"/>
      <c r="ATY37" s="250"/>
      <c r="ATZ37" s="251"/>
      <c r="AUA37" s="251"/>
      <c r="AUB37" s="251"/>
      <c r="AUC37" s="251"/>
      <c r="AUD37" s="250"/>
      <c r="AUE37" s="251"/>
      <c r="AUF37" s="251"/>
      <c r="AUG37" s="251"/>
      <c r="AUH37" s="251"/>
      <c r="AUI37" s="250"/>
      <c r="AUJ37" s="251"/>
      <c r="AUK37" s="251"/>
      <c r="AUL37" s="251"/>
      <c r="AUM37" s="251"/>
      <c r="AUN37" s="250"/>
      <c r="AUO37" s="251"/>
      <c r="AUP37" s="251"/>
      <c r="AUQ37" s="251"/>
      <c r="AUR37" s="251"/>
      <c r="AUS37" s="250"/>
      <c r="AUT37" s="251"/>
      <c r="AUU37" s="251"/>
      <c r="AUV37" s="251"/>
      <c r="AUW37" s="251"/>
      <c r="AUX37" s="250"/>
      <c r="AUY37" s="251"/>
      <c r="AUZ37" s="251"/>
      <c r="AVA37" s="251"/>
      <c r="AVB37" s="251"/>
      <c r="AVC37" s="250"/>
      <c r="AVD37" s="251"/>
      <c r="AVE37" s="251"/>
      <c r="AVF37" s="251"/>
      <c r="AVG37" s="251"/>
      <c r="AVH37" s="250"/>
      <c r="AVI37" s="251"/>
      <c r="AVJ37" s="251"/>
      <c r="AVK37" s="251"/>
      <c r="AVL37" s="251"/>
      <c r="AVM37" s="250"/>
      <c r="AVN37" s="251"/>
      <c r="AVO37" s="251"/>
      <c r="AVP37" s="251"/>
      <c r="AVQ37" s="251"/>
      <c r="AVR37" s="250"/>
      <c r="AVS37" s="251"/>
      <c r="AVT37" s="251"/>
      <c r="AVU37" s="251"/>
      <c r="AVV37" s="251"/>
      <c r="AVW37" s="250"/>
      <c r="AVX37" s="251"/>
      <c r="AVY37" s="251"/>
      <c r="AVZ37" s="251"/>
      <c r="AWA37" s="251"/>
      <c r="AWB37" s="250"/>
      <c r="AWC37" s="251"/>
      <c r="AWD37" s="251"/>
      <c r="AWE37" s="251"/>
      <c r="AWF37" s="251"/>
      <c r="AWG37" s="250"/>
      <c r="AWH37" s="251"/>
      <c r="AWI37" s="251"/>
      <c r="AWJ37" s="251"/>
      <c r="AWK37" s="251"/>
      <c r="AWL37" s="250"/>
      <c r="AWM37" s="251"/>
      <c r="AWN37" s="251"/>
      <c r="AWO37" s="251"/>
      <c r="AWP37" s="251"/>
      <c r="AWQ37" s="250"/>
      <c r="AWR37" s="251"/>
      <c r="AWS37" s="251"/>
      <c r="AWT37" s="251"/>
      <c r="AWU37" s="251"/>
      <c r="AWV37" s="250"/>
      <c r="AWW37" s="251"/>
      <c r="AWX37" s="251"/>
      <c r="AWY37" s="251"/>
      <c r="AWZ37" s="251"/>
      <c r="AXA37" s="250"/>
      <c r="AXB37" s="251"/>
      <c r="AXC37" s="251"/>
      <c r="AXD37" s="251"/>
      <c r="AXE37" s="251"/>
      <c r="AXF37" s="250"/>
      <c r="AXG37" s="251"/>
      <c r="AXH37" s="251"/>
      <c r="AXI37" s="251"/>
      <c r="AXJ37" s="251"/>
      <c r="AXK37" s="250"/>
      <c r="AXL37" s="251"/>
      <c r="AXM37" s="251"/>
      <c r="AXN37" s="251"/>
      <c r="AXO37" s="251"/>
      <c r="AXP37" s="250"/>
      <c r="AXQ37" s="251"/>
      <c r="AXR37" s="251"/>
      <c r="AXS37" s="251"/>
      <c r="AXT37" s="251"/>
      <c r="AXU37" s="250"/>
      <c r="AXV37" s="251"/>
      <c r="AXW37" s="251"/>
      <c r="AXX37" s="251"/>
      <c r="AXY37" s="251"/>
      <c r="AXZ37" s="250"/>
      <c r="AYA37" s="251"/>
      <c r="AYB37" s="251"/>
      <c r="AYC37" s="251"/>
      <c r="AYD37" s="251"/>
      <c r="AYE37" s="250"/>
      <c r="AYF37" s="251"/>
      <c r="AYG37" s="251"/>
      <c r="AYH37" s="251"/>
      <c r="AYI37" s="251"/>
      <c r="AYJ37" s="250"/>
      <c r="AYK37" s="251"/>
      <c r="AYL37" s="251"/>
      <c r="AYM37" s="251"/>
      <c r="AYN37" s="251"/>
      <c r="AYO37" s="250"/>
      <c r="AYP37" s="251"/>
      <c r="AYQ37" s="251"/>
      <c r="AYR37" s="251"/>
      <c r="AYS37" s="251"/>
      <c r="AYT37" s="250"/>
      <c r="AYU37" s="251"/>
      <c r="AYV37" s="251"/>
      <c r="AYW37" s="251"/>
      <c r="AYX37" s="251"/>
      <c r="AYY37" s="250"/>
      <c r="AYZ37" s="251"/>
      <c r="AZA37" s="251"/>
      <c r="AZB37" s="251"/>
      <c r="AZC37" s="251"/>
      <c r="AZD37" s="250"/>
      <c r="AZE37" s="251"/>
      <c r="AZF37" s="251"/>
      <c r="AZG37" s="251"/>
      <c r="AZH37" s="251"/>
      <c r="AZI37" s="250"/>
      <c r="AZJ37" s="251"/>
      <c r="AZK37" s="251"/>
      <c r="AZL37" s="251"/>
      <c r="AZM37" s="251"/>
      <c r="AZN37" s="250"/>
      <c r="AZO37" s="251"/>
      <c r="AZP37" s="251"/>
      <c r="AZQ37" s="251"/>
      <c r="AZR37" s="251"/>
      <c r="AZS37" s="250"/>
      <c r="AZT37" s="251"/>
      <c r="AZU37" s="251"/>
      <c r="AZV37" s="251"/>
      <c r="AZW37" s="251"/>
      <c r="AZX37" s="250"/>
      <c r="AZY37" s="251"/>
      <c r="AZZ37" s="251"/>
      <c r="BAA37" s="251"/>
      <c r="BAB37" s="251"/>
      <c r="BAC37" s="250"/>
      <c r="BAD37" s="251"/>
      <c r="BAE37" s="251"/>
      <c r="BAF37" s="251"/>
      <c r="BAG37" s="251"/>
      <c r="BAH37" s="250"/>
      <c r="BAI37" s="251"/>
      <c r="BAJ37" s="251"/>
      <c r="BAK37" s="251"/>
      <c r="BAL37" s="251"/>
      <c r="BAM37" s="250"/>
      <c r="BAN37" s="251"/>
      <c r="BAO37" s="251"/>
      <c r="BAP37" s="251"/>
      <c r="BAQ37" s="251"/>
      <c r="BAR37" s="250"/>
      <c r="BAS37" s="251"/>
      <c r="BAT37" s="251"/>
      <c r="BAU37" s="251"/>
      <c r="BAV37" s="251"/>
      <c r="BAW37" s="250"/>
      <c r="BAX37" s="251"/>
      <c r="BAY37" s="251"/>
      <c r="BAZ37" s="251"/>
      <c r="BBA37" s="251"/>
      <c r="BBB37" s="250"/>
      <c r="BBC37" s="251"/>
      <c r="BBD37" s="251"/>
      <c r="BBE37" s="251"/>
      <c r="BBF37" s="251"/>
      <c r="BBG37" s="250"/>
      <c r="BBH37" s="251"/>
      <c r="BBI37" s="251"/>
      <c r="BBJ37" s="251"/>
      <c r="BBK37" s="251"/>
      <c r="BBL37" s="250"/>
      <c r="BBM37" s="251"/>
      <c r="BBN37" s="251"/>
      <c r="BBO37" s="251"/>
      <c r="BBP37" s="251"/>
      <c r="BBQ37" s="250"/>
      <c r="BBR37" s="251"/>
      <c r="BBS37" s="251"/>
      <c r="BBT37" s="251"/>
      <c r="BBU37" s="251"/>
      <c r="BBV37" s="250"/>
      <c r="BBW37" s="251"/>
      <c r="BBX37" s="251"/>
      <c r="BBY37" s="251"/>
      <c r="BBZ37" s="251"/>
      <c r="BCA37" s="250"/>
      <c r="BCB37" s="251"/>
      <c r="BCC37" s="251"/>
      <c r="BCD37" s="251"/>
      <c r="BCE37" s="251"/>
      <c r="BCF37" s="250"/>
      <c r="BCG37" s="251"/>
      <c r="BCH37" s="251"/>
      <c r="BCI37" s="251"/>
      <c r="BCJ37" s="251"/>
      <c r="BCK37" s="250"/>
      <c r="BCL37" s="251"/>
      <c r="BCM37" s="251"/>
      <c r="BCN37" s="251"/>
      <c r="BCO37" s="251"/>
      <c r="BCP37" s="250"/>
      <c r="BCQ37" s="251"/>
      <c r="BCR37" s="251"/>
      <c r="BCS37" s="251"/>
      <c r="BCT37" s="251"/>
      <c r="BCU37" s="250"/>
      <c r="BCV37" s="251"/>
      <c r="BCW37" s="251"/>
      <c r="BCX37" s="251"/>
      <c r="BCY37" s="251"/>
      <c r="BCZ37" s="250"/>
      <c r="BDA37" s="251"/>
      <c r="BDB37" s="251"/>
      <c r="BDC37" s="251"/>
      <c r="BDD37" s="251"/>
      <c r="BDE37" s="250"/>
      <c r="BDF37" s="251"/>
      <c r="BDG37" s="251"/>
      <c r="BDH37" s="251"/>
      <c r="BDI37" s="251"/>
      <c r="BDJ37" s="250"/>
      <c r="BDK37" s="251"/>
      <c r="BDL37" s="251"/>
      <c r="BDM37" s="251"/>
      <c r="BDN37" s="251"/>
      <c r="BDO37" s="250"/>
      <c r="BDP37" s="251"/>
      <c r="BDQ37" s="251"/>
      <c r="BDR37" s="251"/>
      <c r="BDS37" s="251"/>
      <c r="BDT37" s="250"/>
      <c r="BDU37" s="251"/>
      <c r="BDV37" s="251"/>
      <c r="BDW37" s="251"/>
      <c r="BDX37" s="251"/>
      <c r="BDY37" s="250"/>
      <c r="BDZ37" s="251"/>
      <c r="BEA37" s="251"/>
      <c r="BEB37" s="251"/>
      <c r="BEC37" s="251"/>
      <c r="BED37" s="250"/>
      <c r="BEE37" s="251"/>
      <c r="BEF37" s="251"/>
      <c r="BEG37" s="251"/>
      <c r="BEH37" s="251"/>
      <c r="BEI37" s="250"/>
      <c r="BEJ37" s="251"/>
      <c r="BEK37" s="251"/>
      <c r="BEL37" s="251"/>
      <c r="BEM37" s="251"/>
      <c r="BEN37" s="250"/>
      <c r="BEO37" s="251"/>
      <c r="BEP37" s="251"/>
      <c r="BEQ37" s="251"/>
      <c r="BER37" s="251"/>
      <c r="BES37" s="250"/>
      <c r="BET37" s="251"/>
      <c r="BEU37" s="251"/>
      <c r="BEV37" s="251"/>
      <c r="BEW37" s="251"/>
      <c r="BEX37" s="250"/>
      <c r="BEY37" s="251"/>
      <c r="BEZ37" s="251"/>
      <c r="BFA37" s="251"/>
      <c r="BFB37" s="251"/>
      <c r="BFC37" s="250"/>
      <c r="BFD37" s="251"/>
      <c r="BFE37" s="251"/>
      <c r="BFF37" s="251"/>
      <c r="BFG37" s="251"/>
      <c r="BFH37" s="250"/>
      <c r="BFI37" s="251"/>
      <c r="BFJ37" s="251"/>
      <c r="BFK37" s="251"/>
      <c r="BFL37" s="251"/>
      <c r="BFM37" s="250"/>
      <c r="BFN37" s="251"/>
      <c r="BFO37" s="251"/>
      <c r="BFP37" s="251"/>
      <c r="BFQ37" s="251"/>
      <c r="BFR37" s="250"/>
      <c r="BFS37" s="251"/>
      <c r="BFT37" s="251"/>
      <c r="BFU37" s="251"/>
      <c r="BFV37" s="251"/>
      <c r="BFW37" s="250"/>
      <c r="BFX37" s="251"/>
      <c r="BFY37" s="251"/>
      <c r="BFZ37" s="251"/>
      <c r="BGA37" s="251"/>
      <c r="BGB37" s="250"/>
      <c r="BGC37" s="251"/>
      <c r="BGD37" s="251"/>
      <c r="BGE37" s="251"/>
      <c r="BGF37" s="251"/>
      <c r="BGG37" s="250"/>
      <c r="BGH37" s="251"/>
      <c r="BGI37" s="251"/>
      <c r="BGJ37" s="251"/>
      <c r="BGK37" s="251"/>
      <c r="BGL37" s="250"/>
      <c r="BGM37" s="251"/>
      <c r="BGN37" s="251"/>
      <c r="BGO37" s="251"/>
      <c r="BGP37" s="251"/>
      <c r="BGQ37" s="250"/>
      <c r="BGR37" s="251"/>
      <c r="BGS37" s="251"/>
      <c r="BGT37" s="251"/>
      <c r="BGU37" s="251"/>
      <c r="BGV37" s="250"/>
      <c r="BGW37" s="251"/>
      <c r="BGX37" s="251"/>
      <c r="BGY37" s="251"/>
      <c r="BGZ37" s="251"/>
      <c r="BHA37" s="250"/>
      <c r="BHB37" s="251"/>
      <c r="BHC37" s="251"/>
      <c r="BHD37" s="251"/>
      <c r="BHE37" s="251"/>
      <c r="BHF37" s="250"/>
      <c r="BHG37" s="251"/>
      <c r="BHH37" s="251"/>
      <c r="BHI37" s="251"/>
      <c r="BHJ37" s="251"/>
      <c r="BHK37" s="250"/>
      <c r="BHL37" s="251"/>
      <c r="BHM37" s="251"/>
      <c r="BHN37" s="251"/>
      <c r="BHO37" s="251"/>
      <c r="BHP37" s="250"/>
      <c r="BHQ37" s="251"/>
      <c r="BHR37" s="251"/>
      <c r="BHS37" s="251"/>
      <c r="BHT37" s="251"/>
      <c r="BHU37" s="250"/>
      <c r="BHV37" s="251"/>
      <c r="BHW37" s="251"/>
      <c r="BHX37" s="251"/>
      <c r="BHY37" s="251"/>
      <c r="BHZ37" s="250"/>
      <c r="BIA37" s="251"/>
      <c r="BIB37" s="251"/>
      <c r="BIC37" s="251"/>
      <c r="BID37" s="251"/>
      <c r="BIE37" s="250"/>
      <c r="BIF37" s="251"/>
      <c r="BIG37" s="251"/>
      <c r="BIH37" s="251"/>
      <c r="BII37" s="251"/>
      <c r="BIJ37" s="250"/>
      <c r="BIK37" s="251"/>
      <c r="BIL37" s="251"/>
      <c r="BIM37" s="251"/>
      <c r="BIN37" s="251"/>
      <c r="BIO37" s="250"/>
      <c r="BIP37" s="251"/>
      <c r="BIQ37" s="251"/>
      <c r="BIR37" s="251"/>
      <c r="BIS37" s="251"/>
      <c r="BIT37" s="250"/>
      <c r="BIU37" s="251"/>
      <c r="BIV37" s="251"/>
      <c r="BIW37" s="251"/>
      <c r="BIX37" s="251"/>
      <c r="BIY37" s="250"/>
      <c r="BIZ37" s="251"/>
      <c r="BJA37" s="251"/>
      <c r="BJB37" s="251"/>
      <c r="BJC37" s="251"/>
      <c r="BJD37" s="250"/>
      <c r="BJE37" s="251"/>
      <c r="BJF37" s="251"/>
      <c r="BJG37" s="251"/>
      <c r="BJH37" s="251"/>
      <c r="BJI37" s="250"/>
      <c r="BJJ37" s="251"/>
      <c r="BJK37" s="251"/>
      <c r="BJL37" s="251"/>
      <c r="BJM37" s="251"/>
      <c r="BJN37" s="250"/>
      <c r="BJO37" s="251"/>
      <c r="BJP37" s="251"/>
      <c r="BJQ37" s="251"/>
      <c r="BJR37" s="251"/>
      <c r="BJS37" s="250"/>
      <c r="BJT37" s="251"/>
      <c r="BJU37" s="251"/>
      <c r="BJV37" s="251"/>
      <c r="BJW37" s="251"/>
      <c r="BJX37" s="250"/>
      <c r="BJY37" s="251"/>
      <c r="BJZ37" s="251"/>
      <c r="BKA37" s="251"/>
      <c r="BKB37" s="251"/>
      <c r="BKC37" s="250"/>
      <c r="BKD37" s="251"/>
      <c r="BKE37" s="251"/>
      <c r="BKF37" s="251"/>
      <c r="BKG37" s="251"/>
      <c r="BKH37" s="250"/>
      <c r="BKI37" s="251"/>
      <c r="BKJ37" s="251"/>
      <c r="BKK37" s="251"/>
      <c r="BKL37" s="251"/>
      <c r="BKM37" s="250"/>
      <c r="BKN37" s="251"/>
      <c r="BKO37" s="251"/>
      <c r="BKP37" s="251"/>
      <c r="BKQ37" s="251"/>
      <c r="BKR37" s="250"/>
      <c r="BKS37" s="251"/>
      <c r="BKT37" s="251"/>
      <c r="BKU37" s="251"/>
      <c r="BKV37" s="251"/>
      <c r="BKW37" s="250"/>
      <c r="BKX37" s="251"/>
      <c r="BKY37" s="251"/>
      <c r="BKZ37" s="251"/>
      <c r="BLA37" s="251"/>
      <c r="BLB37" s="250"/>
      <c r="BLC37" s="251"/>
      <c r="BLD37" s="251"/>
      <c r="BLE37" s="251"/>
      <c r="BLF37" s="251"/>
      <c r="BLG37" s="250"/>
      <c r="BLH37" s="251"/>
      <c r="BLI37" s="251"/>
      <c r="BLJ37" s="251"/>
      <c r="BLK37" s="251"/>
      <c r="BLL37" s="250"/>
      <c r="BLM37" s="251"/>
      <c r="BLN37" s="251"/>
      <c r="BLO37" s="251"/>
      <c r="BLP37" s="251"/>
      <c r="BLQ37" s="250"/>
      <c r="BLR37" s="251"/>
      <c r="BLS37" s="251"/>
      <c r="BLT37" s="251"/>
      <c r="BLU37" s="251"/>
      <c r="BLV37" s="250"/>
      <c r="BLW37" s="251"/>
      <c r="BLX37" s="251"/>
      <c r="BLY37" s="251"/>
      <c r="BLZ37" s="251"/>
      <c r="BMA37" s="250"/>
      <c r="BMB37" s="251"/>
      <c r="BMC37" s="251"/>
      <c r="BMD37" s="251"/>
      <c r="BME37" s="251"/>
      <c r="BMF37" s="250"/>
      <c r="BMG37" s="251"/>
      <c r="BMH37" s="251"/>
      <c r="BMI37" s="251"/>
      <c r="BMJ37" s="251"/>
      <c r="BMK37" s="250"/>
      <c r="BML37" s="251"/>
      <c r="BMM37" s="251"/>
      <c r="BMN37" s="251"/>
      <c r="BMO37" s="251"/>
      <c r="BMP37" s="250"/>
      <c r="BMQ37" s="251"/>
      <c r="BMR37" s="251"/>
      <c r="BMS37" s="251"/>
      <c r="BMT37" s="251"/>
      <c r="BMU37" s="250"/>
      <c r="BMV37" s="251"/>
      <c r="BMW37" s="251"/>
      <c r="BMX37" s="251"/>
      <c r="BMY37" s="251"/>
      <c r="BMZ37" s="250"/>
      <c r="BNA37" s="251"/>
      <c r="BNB37" s="251"/>
      <c r="BNC37" s="251"/>
      <c r="BND37" s="251"/>
      <c r="BNE37" s="250"/>
      <c r="BNF37" s="251"/>
      <c r="BNG37" s="251"/>
      <c r="BNH37" s="251"/>
      <c r="BNI37" s="251"/>
      <c r="BNJ37" s="250"/>
      <c r="BNK37" s="251"/>
      <c r="BNL37" s="251"/>
      <c r="BNM37" s="251"/>
      <c r="BNN37" s="251"/>
      <c r="BNO37" s="250"/>
      <c r="BNP37" s="251"/>
      <c r="BNQ37" s="251"/>
      <c r="BNR37" s="251"/>
      <c r="BNS37" s="251"/>
      <c r="BNT37" s="250"/>
      <c r="BNU37" s="251"/>
      <c r="BNV37" s="251"/>
      <c r="BNW37" s="251"/>
      <c r="BNX37" s="251"/>
      <c r="BNY37" s="250"/>
      <c r="BNZ37" s="251"/>
      <c r="BOA37" s="251"/>
      <c r="BOB37" s="251"/>
      <c r="BOC37" s="251"/>
      <c r="BOD37" s="250"/>
      <c r="BOE37" s="251"/>
      <c r="BOF37" s="251"/>
      <c r="BOG37" s="251"/>
      <c r="BOH37" s="251"/>
      <c r="BOI37" s="250"/>
      <c r="BOJ37" s="251"/>
      <c r="BOK37" s="251"/>
      <c r="BOL37" s="251"/>
      <c r="BOM37" s="251"/>
      <c r="BON37" s="250"/>
      <c r="BOO37" s="251"/>
      <c r="BOP37" s="251"/>
      <c r="BOQ37" s="251"/>
      <c r="BOR37" s="251"/>
      <c r="BOS37" s="250"/>
      <c r="BOT37" s="251"/>
      <c r="BOU37" s="251"/>
      <c r="BOV37" s="251"/>
      <c r="BOW37" s="251"/>
      <c r="BOX37" s="250"/>
      <c r="BOY37" s="251"/>
      <c r="BOZ37" s="251"/>
      <c r="BPA37" s="251"/>
      <c r="BPB37" s="251"/>
      <c r="BPC37" s="250"/>
      <c r="BPD37" s="251"/>
      <c r="BPE37" s="251"/>
      <c r="BPF37" s="251"/>
      <c r="BPG37" s="251"/>
      <c r="BPH37" s="250"/>
      <c r="BPI37" s="251"/>
      <c r="BPJ37" s="251"/>
      <c r="BPK37" s="251"/>
      <c r="BPL37" s="251"/>
      <c r="BPM37" s="250"/>
      <c r="BPN37" s="251"/>
      <c r="BPO37" s="251"/>
      <c r="BPP37" s="251"/>
      <c r="BPQ37" s="251"/>
      <c r="BPR37" s="250"/>
      <c r="BPS37" s="251"/>
      <c r="BPT37" s="251"/>
      <c r="BPU37" s="251"/>
      <c r="BPV37" s="251"/>
      <c r="BPW37" s="250"/>
      <c r="BPX37" s="251"/>
      <c r="BPY37" s="251"/>
      <c r="BPZ37" s="251"/>
      <c r="BQA37" s="251"/>
      <c r="BQB37" s="250"/>
      <c r="BQC37" s="251"/>
      <c r="BQD37" s="251"/>
      <c r="BQE37" s="251"/>
      <c r="BQF37" s="251"/>
      <c r="BQG37" s="250"/>
      <c r="BQH37" s="251"/>
      <c r="BQI37" s="251"/>
      <c r="BQJ37" s="251"/>
      <c r="BQK37" s="251"/>
      <c r="BQL37" s="250"/>
      <c r="BQM37" s="251"/>
      <c r="BQN37" s="251"/>
      <c r="BQO37" s="251"/>
      <c r="BQP37" s="251"/>
      <c r="BQQ37" s="250"/>
      <c r="BQR37" s="251"/>
      <c r="BQS37" s="251"/>
      <c r="BQT37" s="251"/>
      <c r="BQU37" s="251"/>
      <c r="BQV37" s="250"/>
      <c r="BQW37" s="251"/>
      <c r="BQX37" s="251"/>
      <c r="BQY37" s="251"/>
      <c r="BQZ37" s="251"/>
      <c r="BRA37" s="250"/>
      <c r="BRB37" s="251"/>
      <c r="BRC37" s="251"/>
      <c r="BRD37" s="251"/>
      <c r="BRE37" s="251"/>
      <c r="BRF37" s="250"/>
      <c r="BRG37" s="251"/>
      <c r="BRH37" s="251"/>
      <c r="BRI37" s="251"/>
      <c r="BRJ37" s="251"/>
      <c r="BRK37" s="250"/>
      <c r="BRL37" s="251"/>
      <c r="BRM37" s="251"/>
      <c r="BRN37" s="251"/>
      <c r="BRO37" s="251"/>
      <c r="BRP37" s="250"/>
      <c r="BRQ37" s="251"/>
      <c r="BRR37" s="251"/>
      <c r="BRS37" s="251"/>
      <c r="BRT37" s="251"/>
      <c r="BRU37" s="250"/>
      <c r="BRV37" s="251"/>
      <c r="BRW37" s="251"/>
      <c r="BRX37" s="251"/>
      <c r="BRY37" s="251"/>
      <c r="BRZ37" s="250"/>
      <c r="BSA37" s="251"/>
      <c r="BSB37" s="251"/>
      <c r="BSC37" s="251"/>
      <c r="BSD37" s="251"/>
      <c r="BSE37" s="250"/>
      <c r="BSF37" s="251"/>
      <c r="BSG37" s="251"/>
      <c r="BSH37" s="251"/>
      <c r="BSI37" s="251"/>
      <c r="BSJ37" s="250"/>
      <c r="BSK37" s="251"/>
      <c r="BSL37" s="251"/>
      <c r="BSM37" s="251"/>
      <c r="BSN37" s="251"/>
      <c r="BSO37" s="250"/>
      <c r="BSP37" s="251"/>
      <c r="BSQ37" s="251"/>
      <c r="BSR37" s="251"/>
      <c r="BSS37" s="251"/>
      <c r="BST37" s="250"/>
      <c r="BSU37" s="251"/>
      <c r="BSV37" s="251"/>
      <c r="BSW37" s="251"/>
      <c r="BSX37" s="251"/>
      <c r="BSY37" s="250"/>
      <c r="BSZ37" s="251"/>
      <c r="BTA37" s="251"/>
      <c r="BTB37" s="251"/>
      <c r="BTC37" s="251"/>
      <c r="BTD37" s="250"/>
      <c r="BTE37" s="251"/>
      <c r="BTF37" s="251"/>
      <c r="BTG37" s="251"/>
      <c r="BTH37" s="251"/>
      <c r="BTI37" s="250"/>
      <c r="BTJ37" s="251"/>
      <c r="BTK37" s="251"/>
      <c r="BTL37" s="251"/>
      <c r="BTM37" s="251"/>
      <c r="BTN37" s="250"/>
      <c r="BTO37" s="251"/>
      <c r="BTP37" s="251"/>
      <c r="BTQ37" s="251"/>
      <c r="BTR37" s="251"/>
      <c r="BTS37" s="250"/>
      <c r="BTT37" s="251"/>
      <c r="BTU37" s="251"/>
      <c r="BTV37" s="251"/>
      <c r="BTW37" s="251"/>
      <c r="BTX37" s="250"/>
      <c r="BTY37" s="251"/>
      <c r="BTZ37" s="251"/>
      <c r="BUA37" s="251"/>
      <c r="BUB37" s="251"/>
      <c r="BUC37" s="250"/>
      <c r="BUD37" s="251"/>
      <c r="BUE37" s="251"/>
      <c r="BUF37" s="251"/>
      <c r="BUG37" s="251"/>
      <c r="BUH37" s="250"/>
      <c r="BUI37" s="251"/>
      <c r="BUJ37" s="251"/>
      <c r="BUK37" s="251"/>
      <c r="BUL37" s="251"/>
      <c r="BUM37" s="250"/>
      <c r="BUN37" s="251"/>
      <c r="BUO37" s="251"/>
      <c r="BUP37" s="251"/>
      <c r="BUQ37" s="251"/>
      <c r="BUR37" s="250"/>
      <c r="BUS37" s="251"/>
      <c r="BUT37" s="251"/>
      <c r="BUU37" s="251"/>
      <c r="BUV37" s="251"/>
      <c r="BUW37" s="250"/>
      <c r="BUX37" s="251"/>
      <c r="BUY37" s="251"/>
      <c r="BUZ37" s="251"/>
      <c r="BVA37" s="251"/>
      <c r="BVB37" s="250"/>
      <c r="BVC37" s="251"/>
      <c r="BVD37" s="251"/>
      <c r="BVE37" s="251"/>
      <c r="BVF37" s="251"/>
      <c r="BVG37" s="250"/>
      <c r="BVH37" s="251"/>
      <c r="BVI37" s="251"/>
      <c r="BVJ37" s="251"/>
      <c r="BVK37" s="251"/>
      <c r="BVL37" s="250"/>
      <c r="BVM37" s="251"/>
      <c r="BVN37" s="251"/>
      <c r="BVO37" s="251"/>
      <c r="BVP37" s="251"/>
      <c r="BVQ37" s="250"/>
      <c r="BVR37" s="251"/>
      <c r="BVS37" s="251"/>
      <c r="BVT37" s="251"/>
      <c r="BVU37" s="251"/>
      <c r="BVV37" s="250"/>
      <c r="BVW37" s="251"/>
      <c r="BVX37" s="251"/>
      <c r="BVY37" s="251"/>
      <c r="BVZ37" s="251"/>
      <c r="BWA37" s="250"/>
      <c r="BWB37" s="251"/>
      <c r="BWC37" s="251"/>
      <c r="BWD37" s="251"/>
      <c r="BWE37" s="251"/>
      <c r="BWF37" s="250"/>
      <c r="BWG37" s="251"/>
      <c r="BWH37" s="251"/>
      <c r="BWI37" s="251"/>
      <c r="BWJ37" s="251"/>
      <c r="BWK37" s="250"/>
      <c r="BWL37" s="251"/>
      <c r="BWM37" s="251"/>
      <c r="BWN37" s="251"/>
      <c r="BWO37" s="251"/>
      <c r="BWP37" s="250"/>
      <c r="BWQ37" s="251"/>
      <c r="BWR37" s="251"/>
      <c r="BWS37" s="251"/>
      <c r="BWT37" s="251"/>
      <c r="BWU37" s="250"/>
      <c r="BWV37" s="251"/>
      <c r="BWW37" s="251"/>
      <c r="BWX37" s="251"/>
      <c r="BWY37" s="251"/>
      <c r="BWZ37" s="250"/>
      <c r="BXA37" s="251"/>
      <c r="BXB37" s="251"/>
      <c r="BXC37" s="251"/>
      <c r="BXD37" s="251"/>
      <c r="BXE37" s="250"/>
      <c r="BXF37" s="251"/>
      <c r="BXG37" s="251"/>
      <c r="BXH37" s="251"/>
      <c r="BXI37" s="251"/>
      <c r="BXJ37" s="250"/>
      <c r="BXK37" s="251"/>
      <c r="BXL37" s="251"/>
      <c r="BXM37" s="251"/>
      <c r="BXN37" s="251"/>
      <c r="BXO37" s="250"/>
      <c r="BXP37" s="251"/>
      <c r="BXQ37" s="251"/>
      <c r="BXR37" s="251"/>
      <c r="BXS37" s="251"/>
      <c r="BXT37" s="250"/>
      <c r="BXU37" s="251"/>
      <c r="BXV37" s="251"/>
      <c r="BXW37" s="251"/>
      <c r="BXX37" s="251"/>
      <c r="BXY37" s="250"/>
      <c r="BXZ37" s="251"/>
      <c r="BYA37" s="251"/>
      <c r="BYB37" s="251"/>
      <c r="BYC37" s="251"/>
      <c r="BYD37" s="250"/>
      <c r="BYE37" s="251"/>
      <c r="BYF37" s="251"/>
      <c r="BYG37" s="251"/>
      <c r="BYH37" s="251"/>
      <c r="BYI37" s="250"/>
      <c r="BYJ37" s="251"/>
      <c r="BYK37" s="251"/>
      <c r="BYL37" s="251"/>
      <c r="BYM37" s="251"/>
      <c r="BYN37" s="250"/>
      <c r="BYO37" s="251"/>
      <c r="BYP37" s="251"/>
      <c r="BYQ37" s="251"/>
      <c r="BYR37" s="251"/>
      <c r="BYS37" s="250"/>
      <c r="BYT37" s="251"/>
      <c r="BYU37" s="251"/>
      <c r="BYV37" s="251"/>
      <c r="BYW37" s="251"/>
      <c r="BYX37" s="250"/>
      <c r="BYY37" s="251"/>
      <c r="BYZ37" s="251"/>
      <c r="BZA37" s="251"/>
      <c r="BZB37" s="251"/>
      <c r="BZC37" s="250"/>
      <c r="BZD37" s="251"/>
      <c r="BZE37" s="251"/>
      <c r="BZF37" s="251"/>
      <c r="BZG37" s="251"/>
      <c r="BZH37" s="250"/>
      <c r="BZI37" s="251"/>
      <c r="BZJ37" s="251"/>
      <c r="BZK37" s="251"/>
      <c r="BZL37" s="251"/>
      <c r="BZM37" s="250"/>
      <c r="BZN37" s="251"/>
      <c r="BZO37" s="251"/>
      <c r="BZP37" s="251"/>
      <c r="BZQ37" s="251"/>
      <c r="BZR37" s="250"/>
      <c r="BZS37" s="251"/>
      <c r="BZT37" s="251"/>
      <c r="BZU37" s="251"/>
      <c r="BZV37" s="251"/>
      <c r="BZW37" s="250"/>
      <c r="BZX37" s="251"/>
      <c r="BZY37" s="251"/>
      <c r="BZZ37" s="251"/>
      <c r="CAA37" s="251"/>
      <c r="CAB37" s="250"/>
      <c r="CAC37" s="251"/>
      <c r="CAD37" s="251"/>
      <c r="CAE37" s="251"/>
      <c r="CAF37" s="251"/>
      <c r="CAG37" s="250"/>
      <c r="CAH37" s="251"/>
      <c r="CAI37" s="251"/>
      <c r="CAJ37" s="251"/>
      <c r="CAK37" s="251"/>
      <c r="CAL37" s="250"/>
      <c r="CAM37" s="251"/>
      <c r="CAN37" s="251"/>
      <c r="CAO37" s="251"/>
      <c r="CAP37" s="251"/>
      <c r="CAQ37" s="250"/>
      <c r="CAR37" s="251"/>
      <c r="CAS37" s="251"/>
      <c r="CAT37" s="251"/>
      <c r="CAU37" s="251"/>
      <c r="CAV37" s="250"/>
      <c r="CAW37" s="251"/>
      <c r="CAX37" s="251"/>
      <c r="CAY37" s="251"/>
      <c r="CAZ37" s="251"/>
      <c r="CBA37" s="250"/>
      <c r="CBB37" s="251"/>
      <c r="CBC37" s="251"/>
      <c r="CBD37" s="251"/>
      <c r="CBE37" s="251"/>
      <c r="CBF37" s="250"/>
      <c r="CBG37" s="251"/>
      <c r="CBH37" s="251"/>
      <c r="CBI37" s="251"/>
      <c r="CBJ37" s="251"/>
      <c r="CBK37" s="250"/>
      <c r="CBL37" s="251"/>
      <c r="CBM37" s="251"/>
      <c r="CBN37" s="251"/>
      <c r="CBO37" s="251"/>
      <c r="CBP37" s="250"/>
      <c r="CBQ37" s="251"/>
      <c r="CBR37" s="251"/>
      <c r="CBS37" s="251"/>
      <c r="CBT37" s="251"/>
      <c r="CBU37" s="250"/>
      <c r="CBV37" s="251"/>
      <c r="CBW37" s="251"/>
      <c r="CBX37" s="251"/>
      <c r="CBY37" s="251"/>
      <c r="CBZ37" s="250"/>
      <c r="CCA37" s="251"/>
      <c r="CCB37" s="251"/>
      <c r="CCC37" s="251"/>
      <c r="CCD37" s="251"/>
      <c r="CCE37" s="250"/>
      <c r="CCF37" s="251"/>
      <c r="CCG37" s="251"/>
      <c r="CCH37" s="251"/>
      <c r="CCI37" s="251"/>
      <c r="CCJ37" s="250"/>
      <c r="CCK37" s="251"/>
      <c r="CCL37" s="251"/>
      <c r="CCM37" s="251"/>
      <c r="CCN37" s="251"/>
      <c r="CCO37" s="250"/>
      <c r="CCP37" s="251"/>
      <c r="CCQ37" s="251"/>
      <c r="CCR37" s="251"/>
      <c r="CCS37" s="251"/>
      <c r="CCT37" s="250"/>
      <c r="CCU37" s="251"/>
      <c r="CCV37" s="251"/>
      <c r="CCW37" s="251"/>
      <c r="CCX37" s="251"/>
      <c r="CCY37" s="250"/>
      <c r="CCZ37" s="251"/>
      <c r="CDA37" s="251"/>
      <c r="CDB37" s="251"/>
      <c r="CDC37" s="251"/>
      <c r="CDD37" s="250"/>
      <c r="CDE37" s="251"/>
      <c r="CDF37" s="251"/>
      <c r="CDG37" s="251"/>
      <c r="CDH37" s="251"/>
      <c r="CDI37" s="250"/>
      <c r="CDJ37" s="251"/>
      <c r="CDK37" s="251"/>
      <c r="CDL37" s="251"/>
      <c r="CDM37" s="251"/>
      <c r="CDN37" s="250"/>
      <c r="CDO37" s="251"/>
      <c r="CDP37" s="251"/>
      <c r="CDQ37" s="251"/>
      <c r="CDR37" s="251"/>
      <c r="CDS37" s="250"/>
      <c r="CDT37" s="251"/>
      <c r="CDU37" s="251"/>
      <c r="CDV37" s="251"/>
      <c r="CDW37" s="251"/>
      <c r="CDX37" s="250"/>
      <c r="CDY37" s="251"/>
      <c r="CDZ37" s="251"/>
      <c r="CEA37" s="251"/>
      <c r="CEB37" s="251"/>
      <c r="CEC37" s="250"/>
      <c r="CED37" s="251"/>
      <c r="CEE37" s="251"/>
      <c r="CEF37" s="251"/>
      <c r="CEG37" s="251"/>
      <c r="CEH37" s="250"/>
      <c r="CEI37" s="251"/>
      <c r="CEJ37" s="251"/>
      <c r="CEK37" s="251"/>
      <c r="CEL37" s="251"/>
      <c r="CEM37" s="250"/>
      <c r="CEN37" s="251"/>
      <c r="CEO37" s="251"/>
      <c r="CEP37" s="251"/>
      <c r="CEQ37" s="251"/>
      <c r="CER37" s="250"/>
      <c r="CES37" s="251"/>
      <c r="CET37" s="251"/>
      <c r="CEU37" s="251"/>
      <c r="CEV37" s="251"/>
      <c r="CEW37" s="250"/>
      <c r="CEX37" s="251"/>
      <c r="CEY37" s="251"/>
      <c r="CEZ37" s="251"/>
      <c r="CFA37" s="251"/>
      <c r="CFB37" s="250"/>
      <c r="CFC37" s="251"/>
      <c r="CFD37" s="251"/>
      <c r="CFE37" s="251"/>
      <c r="CFF37" s="251"/>
      <c r="CFG37" s="250"/>
      <c r="CFH37" s="251"/>
      <c r="CFI37" s="251"/>
      <c r="CFJ37" s="251"/>
      <c r="CFK37" s="251"/>
      <c r="CFL37" s="250"/>
      <c r="CFM37" s="251"/>
      <c r="CFN37" s="251"/>
      <c r="CFO37" s="251"/>
      <c r="CFP37" s="251"/>
      <c r="CFQ37" s="250"/>
      <c r="CFR37" s="251"/>
      <c r="CFS37" s="251"/>
      <c r="CFT37" s="251"/>
      <c r="CFU37" s="251"/>
      <c r="CFV37" s="250"/>
      <c r="CFW37" s="251"/>
      <c r="CFX37" s="251"/>
      <c r="CFY37" s="251"/>
      <c r="CFZ37" s="251"/>
      <c r="CGA37" s="250"/>
      <c r="CGB37" s="251"/>
      <c r="CGC37" s="251"/>
      <c r="CGD37" s="251"/>
      <c r="CGE37" s="251"/>
      <c r="CGF37" s="250"/>
      <c r="CGG37" s="251"/>
      <c r="CGH37" s="251"/>
      <c r="CGI37" s="251"/>
      <c r="CGJ37" s="251"/>
      <c r="CGK37" s="250"/>
      <c r="CGL37" s="251"/>
      <c r="CGM37" s="251"/>
      <c r="CGN37" s="251"/>
      <c r="CGO37" s="251"/>
      <c r="CGP37" s="250"/>
      <c r="CGQ37" s="251"/>
      <c r="CGR37" s="251"/>
      <c r="CGS37" s="251"/>
      <c r="CGT37" s="251"/>
      <c r="CGU37" s="250"/>
      <c r="CGV37" s="251"/>
      <c r="CGW37" s="251"/>
      <c r="CGX37" s="251"/>
      <c r="CGY37" s="251"/>
      <c r="CGZ37" s="250"/>
      <c r="CHA37" s="251"/>
      <c r="CHB37" s="251"/>
      <c r="CHC37" s="251"/>
      <c r="CHD37" s="251"/>
      <c r="CHE37" s="250"/>
      <c r="CHF37" s="251"/>
      <c r="CHG37" s="251"/>
      <c r="CHH37" s="251"/>
      <c r="CHI37" s="251"/>
      <c r="CHJ37" s="250"/>
      <c r="CHK37" s="251"/>
      <c r="CHL37" s="251"/>
      <c r="CHM37" s="251"/>
      <c r="CHN37" s="251"/>
      <c r="CHO37" s="250"/>
      <c r="CHP37" s="251"/>
      <c r="CHQ37" s="251"/>
      <c r="CHR37" s="251"/>
      <c r="CHS37" s="251"/>
      <c r="CHT37" s="250"/>
      <c r="CHU37" s="251"/>
      <c r="CHV37" s="251"/>
      <c r="CHW37" s="251"/>
      <c r="CHX37" s="251"/>
      <c r="CHY37" s="250"/>
      <c r="CHZ37" s="251"/>
      <c r="CIA37" s="251"/>
      <c r="CIB37" s="251"/>
      <c r="CIC37" s="251"/>
      <c r="CID37" s="250"/>
      <c r="CIE37" s="251"/>
      <c r="CIF37" s="251"/>
      <c r="CIG37" s="251"/>
      <c r="CIH37" s="251"/>
      <c r="CII37" s="250"/>
      <c r="CIJ37" s="251"/>
      <c r="CIK37" s="251"/>
      <c r="CIL37" s="251"/>
      <c r="CIM37" s="251"/>
      <c r="CIN37" s="250"/>
      <c r="CIO37" s="251"/>
      <c r="CIP37" s="251"/>
      <c r="CIQ37" s="251"/>
      <c r="CIR37" s="251"/>
      <c r="CIS37" s="250"/>
      <c r="CIT37" s="251"/>
      <c r="CIU37" s="251"/>
      <c r="CIV37" s="251"/>
      <c r="CIW37" s="251"/>
      <c r="CIX37" s="250"/>
      <c r="CIY37" s="251"/>
      <c r="CIZ37" s="251"/>
      <c r="CJA37" s="251"/>
      <c r="CJB37" s="251"/>
      <c r="CJC37" s="250"/>
      <c r="CJD37" s="251"/>
      <c r="CJE37" s="251"/>
      <c r="CJF37" s="251"/>
      <c r="CJG37" s="251"/>
      <c r="CJH37" s="250"/>
      <c r="CJI37" s="251"/>
      <c r="CJJ37" s="251"/>
      <c r="CJK37" s="251"/>
      <c r="CJL37" s="251"/>
      <c r="CJM37" s="250"/>
      <c r="CJN37" s="251"/>
      <c r="CJO37" s="251"/>
      <c r="CJP37" s="251"/>
      <c r="CJQ37" s="251"/>
      <c r="CJR37" s="250"/>
      <c r="CJS37" s="251"/>
      <c r="CJT37" s="251"/>
      <c r="CJU37" s="251"/>
      <c r="CJV37" s="251"/>
      <c r="CJW37" s="250"/>
      <c r="CJX37" s="251"/>
      <c r="CJY37" s="251"/>
      <c r="CJZ37" s="251"/>
      <c r="CKA37" s="251"/>
      <c r="CKB37" s="250"/>
      <c r="CKC37" s="251"/>
      <c r="CKD37" s="251"/>
      <c r="CKE37" s="251"/>
      <c r="CKF37" s="251"/>
      <c r="CKG37" s="250"/>
      <c r="CKH37" s="251"/>
      <c r="CKI37" s="251"/>
      <c r="CKJ37" s="251"/>
      <c r="CKK37" s="251"/>
      <c r="CKL37" s="250"/>
      <c r="CKM37" s="251"/>
      <c r="CKN37" s="251"/>
      <c r="CKO37" s="251"/>
      <c r="CKP37" s="251"/>
      <c r="CKQ37" s="250"/>
      <c r="CKR37" s="251"/>
      <c r="CKS37" s="251"/>
      <c r="CKT37" s="251"/>
      <c r="CKU37" s="251"/>
      <c r="CKV37" s="250"/>
      <c r="CKW37" s="251"/>
      <c r="CKX37" s="251"/>
      <c r="CKY37" s="251"/>
      <c r="CKZ37" s="251"/>
      <c r="CLA37" s="250"/>
      <c r="CLB37" s="251"/>
      <c r="CLC37" s="251"/>
      <c r="CLD37" s="251"/>
      <c r="CLE37" s="251"/>
      <c r="CLF37" s="250"/>
      <c r="CLG37" s="251"/>
      <c r="CLH37" s="251"/>
      <c r="CLI37" s="251"/>
      <c r="CLJ37" s="251"/>
      <c r="CLK37" s="250"/>
      <c r="CLL37" s="251"/>
      <c r="CLM37" s="251"/>
      <c r="CLN37" s="251"/>
      <c r="CLO37" s="251"/>
      <c r="CLP37" s="250"/>
      <c r="CLQ37" s="251"/>
      <c r="CLR37" s="251"/>
      <c r="CLS37" s="251"/>
      <c r="CLT37" s="251"/>
      <c r="CLU37" s="250"/>
      <c r="CLV37" s="251"/>
      <c r="CLW37" s="251"/>
      <c r="CLX37" s="251"/>
      <c r="CLY37" s="251"/>
      <c r="CLZ37" s="250"/>
      <c r="CMA37" s="251"/>
      <c r="CMB37" s="251"/>
      <c r="CMC37" s="251"/>
      <c r="CMD37" s="251"/>
      <c r="CME37" s="250"/>
      <c r="CMF37" s="251"/>
      <c r="CMG37" s="251"/>
      <c r="CMH37" s="251"/>
      <c r="CMI37" s="251"/>
      <c r="CMJ37" s="250"/>
      <c r="CMK37" s="251"/>
      <c r="CML37" s="251"/>
      <c r="CMM37" s="251"/>
      <c r="CMN37" s="251"/>
      <c r="CMO37" s="250"/>
      <c r="CMP37" s="251"/>
      <c r="CMQ37" s="251"/>
      <c r="CMR37" s="251"/>
      <c r="CMS37" s="251"/>
      <c r="CMT37" s="250"/>
      <c r="CMU37" s="251"/>
      <c r="CMV37" s="251"/>
      <c r="CMW37" s="251"/>
      <c r="CMX37" s="251"/>
      <c r="CMY37" s="250"/>
      <c r="CMZ37" s="251"/>
      <c r="CNA37" s="251"/>
      <c r="CNB37" s="251"/>
      <c r="CNC37" s="251"/>
      <c r="CND37" s="250"/>
      <c r="CNE37" s="251"/>
      <c r="CNF37" s="251"/>
      <c r="CNG37" s="251"/>
      <c r="CNH37" s="251"/>
      <c r="CNI37" s="250"/>
      <c r="CNJ37" s="251"/>
      <c r="CNK37" s="251"/>
      <c r="CNL37" s="251"/>
      <c r="CNM37" s="251"/>
      <c r="CNN37" s="250"/>
      <c r="CNO37" s="251"/>
      <c r="CNP37" s="251"/>
      <c r="CNQ37" s="251"/>
      <c r="CNR37" s="251"/>
      <c r="CNS37" s="250"/>
      <c r="CNT37" s="251"/>
      <c r="CNU37" s="251"/>
      <c r="CNV37" s="251"/>
      <c r="CNW37" s="251"/>
      <c r="CNX37" s="250"/>
      <c r="CNY37" s="251"/>
      <c r="CNZ37" s="251"/>
      <c r="COA37" s="251"/>
      <c r="COB37" s="251"/>
      <c r="COC37" s="250"/>
      <c r="COD37" s="251"/>
      <c r="COE37" s="251"/>
      <c r="COF37" s="251"/>
      <c r="COG37" s="251"/>
      <c r="COH37" s="250"/>
      <c r="COI37" s="251"/>
      <c r="COJ37" s="251"/>
      <c r="COK37" s="251"/>
      <c r="COL37" s="251"/>
      <c r="COM37" s="250"/>
      <c r="CON37" s="251"/>
      <c r="COO37" s="251"/>
      <c r="COP37" s="251"/>
      <c r="COQ37" s="251"/>
      <c r="COR37" s="250"/>
      <c r="COS37" s="251"/>
      <c r="COT37" s="251"/>
      <c r="COU37" s="251"/>
      <c r="COV37" s="251"/>
      <c r="COW37" s="250"/>
      <c r="COX37" s="251"/>
      <c r="COY37" s="251"/>
      <c r="COZ37" s="251"/>
      <c r="CPA37" s="251"/>
      <c r="CPB37" s="250"/>
      <c r="CPC37" s="251"/>
      <c r="CPD37" s="251"/>
      <c r="CPE37" s="251"/>
      <c r="CPF37" s="251"/>
      <c r="CPG37" s="250"/>
      <c r="CPH37" s="251"/>
      <c r="CPI37" s="251"/>
      <c r="CPJ37" s="251"/>
      <c r="CPK37" s="251"/>
      <c r="CPL37" s="250"/>
      <c r="CPM37" s="251"/>
      <c r="CPN37" s="251"/>
      <c r="CPO37" s="251"/>
      <c r="CPP37" s="251"/>
      <c r="CPQ37" s="250"/>
      <c r="CPR37" s="251"/>
      <c r="CPS37" s="251"/>
      <c r="CPT37" s="251"/>
      <c r="CPU37" s="251"/>
      <c r="CPV37" s="250"/>
      <c r="CPW37" s="251"/>
      <c r="CPX37" s="251"/>
      <c r="CPY37" s="251"/>
      <c r="CPZ37" s="251"/>
      <c r="CQA37" s="250"/>
      <c r="CQB37" s="251"/>
      <c r="CQC37" s="251"/>
      <c r="CQD37" s="251"/>
      <c r="CQE37" s="251"/>
      <c r="CQF37" s="250"/>
      <c r="CQG37" s="251"/>
      <c r="CQH37" s="251"/>
      <c r="CQI37" s="251"/>
      <c r="CQJ37" s="251"/>
      <c r="CQK37" s="250"/>
      <c r="CQL37" s="251"/>
      <c r="CQM37" s="251"/>
      <c r="CQN37" s="251"/>
      <c r="CQO37" s="251"/>
      <c r="CQP37" s="250"/>
      <c r="CQQ37" s="251"/>
      <c r="CQR37" s="251"/>
      <c r="CQS37" s="251"/>
      <c r="CQT37" s="251"/>
      <c r="CQU37" s="250"/>
      <c r="CQV37" s="251"/>
      <c r="CQW37" s="251"/>
      <c r="CQX37" s="251"/>
      <c r="CQY37" s="251"/>
      <c r="CQZ37" s="250"/>
      <c r="CRA37" s="251"/>
      <c r="CRB37" s="251"/>
      <c r="CRC37" s="251"/>
      <c r="CRD37" s="251"/>
      <c r="CRE37" s="250"/>
      <c r="CRF37" s="251"/>
      <c r="CRG37" s="251"/>
      <c r="CRH37" s="251"/>
      <c r="CRI37" s="251"/>
      <c r="CRJ37" s="250"/>
      <c r="CRK37" s="251"/>
      <c r="CRL37" s="251"/>
      <c r="CRM37" s="251"/>
      <c r="CRN37" s="251"/>
      <c r="CRO37" s="250"/>
      <c r="CRP37" s="251"/>
      <c r="CRQ37" s="251"/>
      <c r="CRR37" s="251"/>
      <c r="CRS37" s="251"/>
      <c r="CRT37" s="250"/>
      <c r="CRU37" s="251"/>
      <c r="CRV37" s="251"/>
      <c r="CRW37" s="251"/>
      <c r="CRX37" s="251"/>
      <c r="CRY37" s="250"/>
      <c r="CRZ37" s="251"/>
      <c r="CSA37" s="251"/>
      <c r="CSB37" s="251"/>
      <c r="CSC37" s="251"/>
      <c r="CSD37" s="250"/>
      <c r="CSE37" s="251"/>
      <c r="CSF37" s="251"/>
      <c r="CSG37" s="251"/>
      <c r="CSH37" s="251"/>
      <c r="CSI37" s="250"/>
      <c r="CSJ37" s="251"/>
      <c r="CSK37" s="251"/>
      <c r="CSL37" s="251"/>
      <c r="CSM37" s="251"/>
      <c r="CSN37" s="250"/>
      <c r="CSO37" s="251"/>
      <c r="CSP37" s="251"/>
      <c r="CSQ37" s="251"/>
      <c r="CSR37" s="251"/>
      <c r="CSS37" s="250"/>
      <c r="CST37" s="251"/>
      <c r="CSU37" s="251"/>
      <c r="CSV37" s="251"/>
      <c r="CSW37" s="251"/>
      <c r="CSX37" s="250"/>
      <c r="CSY37" s="251"/>
      <c r="CSZ37" s="251"/>
      <c r="CTA37" s="251"/>
      <c r="CTB37" s="251"/>
      <c r="CTC37" s="250"/>
      <c r="CTD37" s="251"/>
      <c r="CTE37" s="251"/>
      <c r="CTF37" s="251"/>
      <c r="CTG37" s="251"/>
      <c r="CTH37" s="250"/>
      <c r="CTI37" s="251"/>
      <c r="CTJ37" s="251"/>
      <c r="CTK37" s="251"/>
      <c r="CTL37" s="251"/>
      <c r="CTM37" s="250"/>
      <c r="CTN37" s="251"/>
      <c r="CTO37" s="251"/>
      <c r="CTP37" s="251"/>
      <c r="CTQ37" s="251"/>
      <c r="CTR37" s="250"/>
      <c r="CTS37" s="251"/>
      <c r="CTT37" s="251"/>
      <c r="CTU37" s="251"/>
      <c r="CTV37" s="251"/>
      <c r="CTW37" s="250"/>
      <c r="CTX37" s="251"/>
      <c r="CTY37" s="251"/>
      <c r="CTZ37" s="251"/>
      <c r="CUA37" s="251"/>
      <c r="CUB37" s="250"/>
      <c r="CUC37" s="251"/>
      <c r="CUD37" s="251"/>
      <c r="CUE37" s="251"/>
      <c r="CUF37" s="251"/>
      <c r="CUG37" s="250"/>
      <c r="CUH37" s="251"/>
      <c r="CUI37" s="251"/>
      <c r="CUJ37" s="251"/>
      <c r="CUK37" s="251"/>
      <c r="CUL37" s="250"/>
      <c r="CUM37" s="251"/>
      <c r="CUN37" s="251"/>
      <c r="CUO37" s="251"/>
      <c r="CUP37" s="251"/>
      <c r="CUQ37" s="250"/>
      <c r="CUR37" s="251"/>
      <c r="CUS37" s="251"/>
      <c r="CUT37" s="251"/>
      <c r="CUU37" s="251"/>
      <c r="CUV37" s="250"/>
      <c r="CUW37" s="251"/>
      <c r="CUX37" s="251"/>
      <c r="CUY37" s="251"/>
      <c r="CUZ37" s="251"/>
      <c r="CVA37" s="250"/>
      <c r="CVB37" s="251"/>
      <c r="CVC37" s="251"/>
      <c r="CVD37" s="251"/>
      <c r="CVE37" s="251"/>
      <c r="CVF37" s="250"/>
      <c r="CVG37" s="251"/>
      <c r="CVH37" s="251"/>
      <c r="CVI37" s="251"/>
      <c r="CVJ37" s="251"/>
      <c r="CVK37" s="250"/>
      <c r="CVL37" s="251"/>
      <c r="CVM37" s="251"/>
      <c r="CVN37" s="251"/>
      <c r="CVO37" s="251"/>
      <c r="CVP37" s="250"/>
      <c r="CVQ37" s="251"/>
      <c r="CVR37" s="251"/>
      <c r="CVS37" s="251"/>
      <c r="CVT37" s="251"/>
      <c r="CVU37" s="250"/>
      <c r="CVV37" s="251"/>
      <c r="CVW37" s="251"/>
      <c r="CVX37" s="251"/>
      <c r="CVY37" s="251"/>
      <c r="CVZ37" s="250"/>
      <c r="CWA37" s="251"/>
      <c r="CWB37" s="251"/>
      <c r="CWC37" s="251"/>
      <c r="CWD37" s="251"/>
      <c r="CWE37" s="250"/>
      <c r="CWF37" s="251"/>
      <c r="CWG37" s="251"/>
      <c r="CWH37" s="251"/>
      <c r="CWI37" s="251"/>
      <c r="CWJ37" s="250"/>
      <c r="CWK37" s="251"/>
      <c r="CWL37" s="251"/>
      <c r="CWM37" s="251"/>
      <c r="CWN37" s="251"/>
      <c r="CWO37" s="250"/>
      <c r="CWP37" s="251"/>
      <c r="CWQ37" s="251"/>
      <c r="CWR37" s="251"/>
      <c r="CWS37" s="251"/>
      <c r="CWT37" s="250"/>
      <c r="CWU37" s="251"/>
      <c r="CWV37" s="251"/>
      <c r="CWW37" s="251"/>
      <c r="CWX37" s="251"/>
      <c r="CWY37" s="250"/>
      <c r="CWZ37" s="251"/>
      <c r="CXA37" s="251"/>
      <c r="CXB37" s="251"/>
      <c r="CXC37" s="251"/>
      <c r="CXD37" s="250"/>
      <c r="CXE37" s="251"/>
      <c r="CXF37" s="251"/>
      <c r="CXG37" s="251"/>
      <c r="CXH37" s="251"/>
      <c r="CXI37" s="250"/>
      <c r="CXJ37" s="251"/>
      <c r="CXK37" s="251"/>
      <c r="CXL37" s="251"/>
      <c r="CXM37" s="251"/>
      <c r="CXN37" s="250"/>
      <c r="CXO37" s="251"/>
      <c r="CXP37" s="251"/>
      <c r="CXQ37" s="251"/>
      <c r="CXR37" s="251"/>
      <c r="CXS37" s="250"/>
      <c r="CXT37" s="251"/>
      <c r="CXU37" s="251"/>
      <c r="CXV37" s="251"/>
      <c r="CXW37" s="251"/>
      <c r="CXX37" s="250"/>
      <c r="CXY37" s="251"/>
      <c r="CXZ37" s="251"/>
      <c r="CYA37" s="251"/>
      <c r="CYB37" s="251"/>
      <c r="CYC37" s="250"/>
      <c r="CYD37" s="251"/>
      <c r="CYE37" s="251"/>
      <c r="CYF37" s="251"/>
      <c r="CYG37" s="251"/>
      <c r="CYH37" s="250"/>
      <c r="CYI37" s="251"/>
      <c r="CYJ37" s="251"/>
      <c r="CYK37" s="251"/>
      <c r="CYL37" s="251"/>
      <c r="CYM37" s="250"/>
      <c r="CYN37" s="251"/>
      <c r="CYO37" s="251"/>
      <c r="CYP37" s="251"/>
      <c r="CYQ37" s="251"/>
      <c r="CYR37" s="250"/>
      <c r="CYS37" s="251"/>
      <c r="CYT37" s="251"/>
      <c r="CYU37" s="251"/>
      <c r="CYV37" s="251"/>
      <c r="CYW37" s="250"/>
      <c r="CYX37" s="251"/>
      <c r="CYY37" s="251"/>
      <c r="CYZ37" s="251"/>
      <c r="CZA37" s="251"/>
      <c r="CZB37" s="250"/>
      <c r="CZC37" s="251"/>
      <c r="CZD37" s="251"/>
      <c r="CZE37" s="251"/>
      <c r="CZF37" s="251"/>
      <c r="CZG37" s="250"/>
      <c r="CZH37" s="251"/>
      <c r="CZI37" s="251"/>
      <c r="CZJ37" s="251"/>
      <c r="CZK37" s="251"/>
      <c r="CZL37" s="250"/>
      <c r="CZM37" s="251"/>
      <c r="CZN37" s="251"/>
      <c r="CZO37" s="251"/>
      <c r="CZP37" s="251"/>
      <c r="CZQ37" s="250"/>
      <c r="CZR37" s="251"/>
      <c r="CZS37" s="251"/>
      <c r="CZT37" s="251"/>
      <c r="CZU37" s="251"/>
      <c r="CZV37" s="250"/>
      <c r="CZW37" s="251"/>
      <c r="CZX37" s="251"/>
      <c r="CZY37" s="251"/>
      <c r="CZZ37" s="251"/>
      <c r="DAA37" s="250"/>
      <c r="DAB37" s="251"/>
      <c r="DAC37" s="251"/>
      <c r="DAD37" s="251"/>
      <c r="DAE37" s="251"/>
      <c r="DAF37" s="250"/>
      <c r="DAG37" s="251"/>
      <c r="DAH37" s="251"/>
      <c r="DAI37" s="251"/>
      <c r="DAJ37" s="251"/>
      <c r="DAK37" s="250"/>
      <c r="DAL37" s="251"/>
      <c r="DAM37" s="251"/>
      <c r="DAN37" s="251"/>
      <c r="DAO37" s="251"/>
      <c r="DAP37" s="250"/>
      <c r="DAQ37" s="251"/>
      <c r="DAR37" s="251"/>
      <c r="DAS37" s="251"/>
      <c r="DAT37" s="251"/>
      <c r="DAU37" s="250"/>
      <c r="DAV37" s="251"/>
      <c r="DAW37" s="251"/>
      <c r="DAX37" s="251"/>
      <c r="DAY37" s="251"/>
      <c r="DAZ37" s="250"/>
      <c r="DBA37" s="251"/>
      <c r="DBB37" s="251"/>
      <c r="DBC37" s="251"/>
      <c r="DBD37" s="251"/>
      <c r="DBE37" s="250"/>
      <c r="DBF37" s="251"/>
      <c r="DBG37" s="251"/>
      <c r="DBH37" s="251"/>
      <c r="DBI37" s="251"/>
      <c r="DBJ37" s="250"/>
      <c r="DBK37" s="251"/>
      <c r="DBL37" s="251"/>
      <c r="DBM37" s="251"/>
      <c r="DBN37" s="251"/>
      <c r="DBO37" s="250"/>
      <c r="DBP37" s="251"/>
      <c r="DBQ37" s="251"/>
      <c r="DBR37" s="251"/>
      <c r="DBS37" s="251"/>
      <c r="DBT37" s="250"/>
      <c r="DBU37" s="251"/>
      <c r="DBV37" s="251"/>
      <c r="DBW37" s="251"/>
      <c r="DBX37" s="251"/>
      <c r="DBY37" s="250"/>
      <c r="DBZ37" s="251"/>
      <c r="DCA37" s="251"/>
      <c r="DCB37" s="251"/>
      <c r="DCC37" s="251"/>
      <c r="DCD37" s="250"/>
      <c r="DCE37" s="251"/>
      <c r="DCF37" s="251"/>
      <c r="DCG37" s="251"/>
      <c r="DCH37" s="251"/>
      <c r="DCI37" s="250"/>
      <c r="DCJ37" s="251"/>
      <c r="DCK37" s="251"/>
      <c r="DCL37" s="251"/>
      <c r="DCM37" s="251"/>
      <c r="DCN37" s="250"/>
      <c r="DCO37" s="251"/>
      <c r="DCP37" s="251"/>
      <c r="DCQ37" s="251"/>
      <c r="DCR37" s="251"/>
      <c r="DCS37" s="250"/>
      <c r="DCT37" s="251"/>
      <c r="DCU37" s="251"/>
      <c r="DCV37" s="251"/>
      <c r="DCW37" s="251"/>
      <c r="DCX37" s="250"/>
      <c r="DCY37" s="251"/>
      <c r="DCZ37" s="251"/>
      <c r="DDA37" s="251"/>
      <c r="DDB37" s="251"/>
      <c r="DDC37" s="250"/>
      <c r="DDD37" s="251"/>
      <c r="DDE37" s="251"/>
      <c r="DDF37" s="251"/>
      <c r="DDG37" s="251"/>
      <c r="DDH37" s="250"/>
      <c r="DDI37" s="251"/>
      <c r="DDJ37" s="251"/>
      <c r="DDK37" s="251"/>
      <c r="DDL37" s="251"/>
      <c r="DDM37" s="250"/>
      <c r="DDN37" s="251"/>
      <c r="DDO37" s="251"/>
      <c r="DDP37" s="251"/>
      <c r="DDQ37" s="251"/>
      <c r="DDR37" s="250"/>
      <c r="DDS37" s="251"/>
      <c r="DDT37" s="251"/>
      <c r="DDU37" s="251"/>
      <c r="DDV37" s="251"/>
      <c r="DDW37" s="250"/>
      <c r="DDX37" s="251"/>
      <c r="DDY37" s="251"/>
      <c r="DDZ37" s="251"/>
      <c r="DEA37" s="251"/>
      <c r="DEB37" s="250"/>
      <c r="DEC37" s="251"/>
      <c r="DED37" s="251"/>
      <c r="DEE37" s="251"/>
      <c r="DEF37" s="251"/>
      <c r="DEG37" s="250"/>
      <c r="DEH37" s="251"/>
      <c r="DEI37" s="251"/>
      <c r="DEJ37" s="251"/>
      <c r="DEK37" s="251"/>
      <c r="DEL37" s="250"/>
      <c r="DEM37" s="251"/>
      <c r="DEN37" s="251"/>
      <c r="DEO37" s="251"/>
      <c r="DEP37" s="251"/>
      <c r="DEQ37" s="250"/>
      <c r="DER37" s="251"/>
      <c r="DES37" s="251"/>
      <c r="DET37" s="251"/>
      <c r="DEU37" s="251"/>
      <c r="DEV37" s="250"/>
      <c r="DEW37" s="251"/>
      <c r="DEX37" s="251"/>
      <c r="DEY37" s="251"/>
      <c r="DEZ37" s="251"/>
      <c r="DFA37" s="250"/>
      <c r="DFB37" s="251"/>
      <c r="DFC37" s="251"/>
      <c r="DFD37" s="251"/>
      <c r="DFE37" s="251"/>
      <c r="DFF37" s="250"/>
      <c r="DFG37" s="251"/>
      <c r="DFH37" s="251"/>
      <c r="DFI37" s="251"/>
      <c r="DFJ37" s="251"/>
      <c r="DFK37" s="250"/>
      <c r="DFL37" s="251"/>
      <c r="DFM37" s="251"/>
      <c r="DFN37" s="251"/>
      <c r="DFO37" s="251"/>
      <c r="DFP37" s="250"/>
      <c r="DFQ37" s="251"/>
      <c r="DFR37" s="251"/>
      <c r="DFS37" s="251"/>
      <c r="DFT37" s="251"/>
      <c r="DFU37" s="250"/>
      <c r="DFV37" s="251"/>
      <c r="DFW37" s="251"/>
      <c r="DFX37" s="251"/>
      <c r="DFY37" s="251"/>
      <c r="DFZ37" s="250"/>
      <c r="DGA37" s="251"/>
      <c r="DGB37" s="251"/>
      <c r="DGC37" s="251"/>
      <c r="DGD37" s="251"/>
      <c r="DGE37" s="250"/>
      <c r="DGF37" s="251"/>
      <c r="DGG37" s="251"/>
      <c r="DGH37" s="251"/>
      <c r="DGI37" s="251"/>
      <c r="DGJ37" s="250"/>
      <c r="DGK37" s="251"/>
      <c r="DGL37" s="251"/>
      <c r="DGM37" s="251"/>
      <c r="DGN37" s="251"/>
      <c r="DGO37" s="250"/>
      <c r="DGP37" s="251"/>
      <c r="DGQ37" s="251"/>
      <c r="DGR37" s="251"/>
      <c r="DGS37" s="251"/>
      <c r="DGT37" s="250"/>
      <c r="DGU37" s="251"/>
      <c r="DGV37" s="251"/>
      <c r="DGW37" s="251"/>
      <c r="DGX37" s="251"/>
      <c r="DGY37" s="250"/>
      <c r="DGZ37" s="251"/>
      <c r="DHA37" s="251"/>
      <c r="DHB37" s="251"/>
      <c r="DHC37" s="251"/>
      <c r="DHD37" s="250"/>
      <c r="DHE37" s="251"/>
      <c r="DHF37" s="251"/>
      <c r="DHG37" s="251"/>
      <c r="DHH37" s="251"/>
      <c r="DHI37" s="250"/>
      <c r="DHJ37" s="251"/>
      <c r="DHK37" s="251"/>
      <c r="DHL37" s="251"/>
      <c r="DHM37" s="251"/>
      <c r="DHN37" s="250"/>
      <c r="DHO37" s="251"/>
      <c r="DHP37" s="251"/>
      <c r="DHQ37" s="251"/>
      <c r="DHR37" s="251"/>
      <c r="DHS37" s="250"/>
      <c r="DHT37" s="251"/>
      <c r="DHU37" s="251"/>
      <c r="DHV37" s="251"/>
      <c r="DHW37" s="251"/>
      <c r="DHX37" s="250"/>
      <c r="DHY37" s="251"/>
      <c r="DHZ37" s="251"/>
      <c r="DIA37" s="251"/>
      <c r="DIB37" s="251"/>
      <c r="DIC37" s="250"/>
      <c r="DID37" s="251"/>
      <c r="DIE37" s="251"/>
      <c r="DIF37" s="251"/>
      <c r="DIG37" s="251"/>
      <c r="DIH37" s="250"/>
      <c r="DII37" s="251"/>
      <c r="DIJ37" s="251"/>
      <c r="DIK37" s="251"/>
      <c r="DIL37" s="251"/>
      <c r="DIM37" s="250"/>
      <c r="DIN37" s="251"/>
      <c r="DIO37" s="251"/>
      <c r="DIP37" s="251"/>
      <c r="DIQ37" s="251"/>
      <c r="DIR37" s="250"/>
      <c r="DIS37" s="251"/>
      <c r="DIT37" s="251"/>
      <c r="DIU37" s="251"/>
      <c r="DIV37" s="251"/>
      <c r="DIW37" s="250"/>
      <c r="DIX37" s="251"/>
      <c r="DIY37" s="251"/>
      <c r="DIZ37" s="251"/>
      <c r="DJA37" s="251"/>
      <c r="DJB37" s="250"/>
      <c r="DJC37" s="251"/>
      <c r="DJD37" s="251"/>
      <c r="DJE37" s="251"/>
      <c r="DJF37" s="251"/>
      <c r="DJG37" s="250"/>
      <c r="DJH37" s="251"/>
      <c r="DJI37" s="251"/>
      <c r="DJJ37" s="251"/>
      <c r="DJK37" s="251"/>
      <c r="DJL37" s="250"/>
      <c r="DJM37" s="251"/>
      <c r="DJN37" s="251"/>
      <c r="DJO37" s="251"/>
      <c r="DJP37" s="251"/>
      <c r="DJQ37" s="250"/>
      <c r="DJR37" s="251"/>
      <c r="DJS37" s="251"/>
      <c r="DJT37" s="251"/>
      <c r="DJU37" s="251"/>
      <c r="DJV37" s="250"/>
      <c r="DJW37" s="251"/>
      <c r="DJX37" s="251"/>
      <c r="DJY37" s="251"/>
      <c r="DJZ37" s="251"/>
      <c r="DKA37" s="250"/>
      <c r="DKB37" s="251"/>
      <c r="DKC37" s="251"/>
      <c r="DKD37" s="251"/>
      <c r="DKE37" s="251"/>
      <c r="DKF37" s="250"/>
      <c r="DKG37" s="251"/>
      <c r="DKH37" s="251"/>
      <c r="DKI37" s="251"/>
      <c r="DKJ37" s="251"/>
      <c r="DKK37" s="250"/>
      <c r="DKL37" s="251"/>
      <c r="DKM37" s="251"/>
      <c r="DKN37" s="251"/>
      <c r="DKO37" s="251"/>
      <c r="DKP37" s="250"/>
      <c r="DKQ37" s="251"/>
      <c r="DKR37" s="251"/>
      <c r="DKS37" s="251"/>
      <c r="DKT37" s="251"/>
      <c r="DKU37" s="250"/>
      <c r="DKV37" s="251"/>
      <c r="DKW37" s="251"/>
      <c r="DKX37" s="251"/>
      <c r="DKY37" s="251"/>
      <c r="DKZ37" s="250"/>
      <c r="DLA37" s="251"/>
      <c r="DLB37" s="251"/>
      <c r="DLC37" s="251"/>
      <c r="DLD37" s="251"/>
      <c r="DLE37" s="250"/>
      <c r="DLF37" s="251"/>
      <c r="DLG37" s="251"/>
      <c r="DLH37" s="251"/>
      <c r="DLI37" s="251"/>
      <c r="DLJ37" s="250"/>
      <c r="DLK37" s="251"/>
      <c r="DLL37" s="251"/>
      <c r="DLM37" s="251"/>
      <c r="DLN37" s="251"/>
      <c r="DLO37" s="250"/>
      <c r="DLP37" s="251"/>
      <c r="DLQ37" s="251"/>
      <c r="DLR37" s="251"/>
      <c r="DLS37" s="251"/>
      <c r="DLT37" s="250"/>
      <c r="DLU37" s="251"/>
      <c r="DLV37" s="251"/>
      <c r="DLW37" s="251"/>
      <c r="DLX37" s="251"/>
      <c r="DLY37" s="250"/>
      <c r="DLZ37" s="251"/>
      <c r="DMA37" s="251"/>
      <c r="DMB37" s="251"/>
      <c r="DMC37" s="251"/>
      <c r="DMD37" s="250"/>
      <c r="DME37" s="251"/>
      <c r="DMF37" s="251"/>
      <c r="DMG37" s="251"/>
      <c r="DMH37" s="251"/>
      <c r="DMI37" s="250"/>
      <c r="DMJ37" s="251"/>
      <c r="DMK37" s="251"/>
      <c r="DML37" s="251"/>
      <c r="DMM37" s="251"/>
      <c r="DMN37" s="250"/>
      <c r="DMO37" s="251"/>
      <c r="DMP37" s="251"/>
      <c r="DMQ37" s="251"/>
      <c r="DMR37" s="251"/>
      <c r="DMS37" s="250"/>
      <c r="DMT37" s="251"/>
      <c r="DMU37" s="251"/>
      <c r="DMV37" s="251"/>
      <c r="DMW37" s="251"/>
      <c r="DMX37" s="250"/>
      <c r="DMY37" s="251"/>
      <c r="DMZ37" s="251"/>
      <c r="DNA37" s="251"/>
      <c r="DNB37" s="251"/>
      <c r="DNC37" s="250"/>
      <c r="DND37" s="251"/>
      <c r="DNE37" s="251"/>
      <c r="DNF37" s="251"/>
      <c r="DNG37" s="251"/>
      <c r="DNH37" s="250"/>
      <c r="DNI37" s="251"/>
      <c r="DNJ37" s="251"/>
      <c r="DNK37" s="251"/>
      <c r="DNL37" s="251"/>
      <c r="DNM37" s="250"/>
      <c r="DNN37" s="251"/>
      <c r="DNO37" s="251"/>
      <c r="DNP37" s="251"/>
      <c r="DNQ37" s="251"/>
      <c r="DNR37" s="250"/>
      <c r="DNS37" s="251"/>
      <c r="DNT37" s="251"/>
      <c r="DNU37" s="251"/>
      <c r="DNV37" s="251"/>
      <c r="DNW37" s="250"/>
      <c r="DNX37" s="251"/>
      <c r="DNY37" s="251"/>
      <c r="DNZ37" s="251"/>
      <c r="DOA37" s="251"/>
      <c r="DOB37" s="250"/>
      <c r="DOC37" s="251"/>
      <c r="DOD37" s="251"/>
      <c r="DOE37" s="251"/>
      <c r="DOF37" s="251"/>
      <c r="DOG37" s="250"/>
      <c r="DOH37" s="251"/>
      <c r="DOI37" s="251"/>
      <c r="DOJ37" s="251"/>
      <c r="DOK37" s="251"/>
      <c r="DOL37" s="250"/>
      <c r="DOM37" s="251"/>
      <c r="DON37" s="251"/>
      <c r="DOO37" s="251"/>
      <c r="DOP37" s="251"/>
      <c r="DOQ37" s="250"/>
      <c r="DOR37" s="251"/>
      <c r="DOS37" s="251"/>
      <c r="DOT37" s="251"/>
      <c r="DOU37" s="251"/>
      <c r="DOV37" s="250"/>
      <c r="DOW37" s="251"/>
      <c r="DOX37" s="251"/>
      <c r="DOY37" s="251"/>
      <c r="DOZ37" s="251"/>
      <c r="DPA37" s="250"/>
      <c r="DPB37" s="251"/>
      <c r="DPC37" s="251"/>
      <c r="DPD37" s="251"/>
      <c r="DPE37" s="251"/>
      <c r="DPF37" s="250"/>
      <c r="DPG37" s="251"/>
      <c r="DPH37" s="251"/>
      <c r="DPI37" s="251"/>
      <c r="DPJ37" s="251"/>
      <c r="DPK37" s="250"/>
      <c r="DPL37" s="251"/>
      <c r="DPM37" s="251"/>
      <c r="DPN37" s="251"/>
      <c r="DPO37" s="251"/>
      <c r="DPP37" s="250"/>
      <c r="DPQ37" s="251"/>
      <c r="DPR37" s="251"/>
      <c r="DPS37" s="251"/>
      <c r="DPT37" s="251"/>
      <c r="DPU37" s="250"/>
      <c r="DPV37" s="251"/>
      <c r="DPW37" s="251"/>
      <c r="DPX37" s="251"/>
      <c r="DPY37" s="251"/>
      <c r="DPZ37" s="250"/>
      <c r="DQA37" s="251"/>
      <c r="DQB37" s="251"/>
      <c r="DQC37" s="251"/>
      <c r="DQD37" s="251"/>
      <c r="DQE37" s="250"/>
      <c r="DQF37" s="251"/>
      <c r="DQG37" s="251"/>
      <c r="DQH37" s="251"/>
      <c r="DQI37" s="251"/>
      <c r="DQJ37" s="250"/>
      <c r="DQK37" s="251"/>
      <c r="DQL37" s="251"/>
      <c r="DQM37" s="251"/>
      <c r="DQN37" s="251"/>
      <c r="DQO37" s="250"/>
      <c r="DQP37" s="251"/>
      <c r="DQQ37" s="251"/>
      <c r="DQR37" s="251"/>
      <c r="DQS37" s="251"/>
      <c r="DQT37" s="250"/>
      <c r="DQU37" s="251"/>
      <c r="DQV37" s="251"/>
      <c r="DQW37" s="251"/>
      <c r="DQX37" s="251"/>
      <c r="DQY37" s="250"/>
      <c r="DQZ37" s="251"/>
      <c r="DRA37" s="251"/>
      <c r="DRB37" s="251"/>
      <c r="DRC37" s="251"/>
      <c r="DRD37" s="250"/>
      <c r="DRE37" s="251"/>
      <c r="DRF37" s="251"/>
      <c r="DRG37" s="251"/>
      <c r="DRH37" s="251"/>
      <c r="DRI37" s="250"/>
      <c r="DRJ37" s="251"/>
      <c r="DRK37" s="251"/>
      <c r="DRL37" s="251"/>
      <c r="DRM37" s="251"/>
      <c r="DRN37" s="250"/>
      <c r="DRO37" s="251"/>
      <c r="DRP37" s="251"/>
      <c r="DRQ37" s="251"/>
      <c r="DRR37" s="251"/>
      <c r="DRS37" s="250"/>
      <c r="DRT37" s="251"/>
      <c r="DRU37" s="251"/>
      <c r="DRV37" s="251"/>
      <c r="DRW37" s="251"/>
      <c r="DRX37" s="250"/>
      <c r="DRY37" s="251"/>
      <c r="DRZ37" s="251"/>
      <c r="DSA37" s="251"/>
      <c r="DSB37" s="251"/>
      <c r="DSC37" s="250"/>
      <c r="DSD37" s="251"/>
      <c r="DSE37" s="251"/>
      <c r="DSF37" s="251"/>
      <c r="DSG37" s="251"/>
      <c r="DSH37" s="250"/>
      <c r="DSI37" s="251"/>
      <c r="DSJ37" s="251"/>
      <c r="DSK37" s="251"/>
      <c r="DSL37" s="251"/>
      <c r="DSM37" s="250"/>
      <c r="DSN37" s="251"/>
      <c r="DSO37" s="251"/>
      <c r="DSP37" s="251"/>
      <c r="DSQ37" s="251"/>
      <c r="DSR37" s="250"/>
      <c r="DSS37" s="251"/>
      <c r="DST37" s="251"/>
      <c r="DSU37" s="251"/>
      <c r="DSV37" s="251"/>
      <c r="DSW37" s="250"/>
      <c r="DSX37" s="251"/>
      <c r="DSY37" s="251"/>
      <c r="DSZ37" s="251"/>
      <c r="DTA37" s="251"/>
      <c r="DTB37" s="250"/>
      <c r="DTC37" s="251"/>
      <c r="DTD37" s="251"/>
      <c r="DTE37" s="251"/>
      <c r="DTF37" s="251"/>
      <c r="DTG37" s="250"/>
      <c r="DTH37" s="251"/>
      <c r="DTI37" s="251"/>
      <c r="DTJ37" s="251"/>
      <c r="DTK37" s="251"/>
      <c r="DTL37" s="250"/>
      <c r="DTM37" s="251"/>
      <c r="DTN37" s="251"/>
      <c r="DTO37" s="251"/>
      <c r="DTP37" s="251"/>
      <c r="DTQ37" s="250"/>
      <c r="DTR37" s="251"/>
      <c r="DTS37" s="251"/>
      <c r="DTT37" s="251"/>
      <c r="DTU37" s="251"/>
      <c r="DTV37" s="250"/>
      <c r="DTW37" s="251"/>
      <c r="DTX37" s="251"/>
      <c r="DTY37" s="251"/>
      <c r="DTZ37" s="251"/>
      <c r="DUA37" s="250"/>
      <c r="DUB37" s="251"/>
      <c r="DUC37" s="251"/>
      <c r="DUD37" s="251"/>
      <c r="DUE37" s="251"/>
      <c r="DUF37" s="250"/>
      <c r="DUG37" s="251"/>
      <c r="DUH37" s="251"/>
      <c r="DUI37" s="251"/>
      <c r="DUJ37" s="251"/>
      <c r="DUK37" s="250"/>
      <c r="DUL37" s="251"/>
      <c r="DUM37" s="251"/>
      <c r="DUN37" s="251"/>
      <c r="DUO37" s="251"/>
      <c r="DUP37" s="250"/>
      <c r="DUQ37" s="251"/>
      <c r="DUR37" s="251"/>
      <c r="DUS37" s="251"/>
      <c r="DUT37" s="251"/>
      <c r="DUU37" s="250"/>
      <c r="DUV37" s="251"/>
      <c r="DUW37" s="251"/>
      <c r="DUX37" s="251"/>
      <c r="DUY37" s="251"/>
      <c r="DUZ37" s="250"/>
      <c r="DVA37" s="251"/>
      <c r="DVB37" s="251"/>
      <c r="DVC37" s="251"/>
      <c r="DVD37" s="251"/>
      <c r="DVE37" s="250"/>
      <c r="DVF37" s="251"/>
      <c r="DVG37" s="251"/>
      <c r="DVH37" s="251"/>
      <c r="DVI37" s="251"/>
      <c r="DVJ37" s="250"/>
      <c r="DVK37" s="251"/>
      <c r="DVL37" s="251"/>
      <c r="DVM37" s="251"/>
      <c r="DVN37" s="251"/>
      <c r="DVO37" s="250"/>
      <c r="DVP37" s="251"/>
      <c r="DVQ37" s="251"/>
      <c r="DVR37" s="251"/>
      <c r="DVS37" s="251"/>
      <c r="DVT37" s="250"/>
      <c r="DVU37" s="251"/>
      <c r="DVV37" s="251"/>
      <c r="DVW37" s="251"/>
      <c r="DVX37" s="251"/>
      <c r="DVY37" s="250"/>
      <c r="DVZ37" s="251"/>
      <c r="DWA37" s="251"/>
      <c r="DWB37" s="251"/>
      <c r="DWC37" s="251"/>
      <c r="DWD37" s="250"/>
      <c r="DWE37" s="251"/>
      <c r="DWF37" s="251"/>
      <c r="DWG37" s="251"/>
      <c r="DWH37" s="251"/>
      <c r="DWI37" s="250"/>
      <c r="DWJ37" s="251"/>
      <c r="DWK37" s="251"/>
      <c r="DWL37" s="251"/>
      <c r="DWM37" s="251"/>
      <c r="DWN37" s="250"/>
      <c r="DWO37" s="251"/>
      <c r="DWP37" s="251"/>
      <c r="DWQ37" s="251"/>
      <c r="DWR37" s="251"/>
      <c r="DWS37" s="250"/>
      <c r="DWT37" s="251"/>
      <c r="DWU37" s="251"/>
      <c r="DWV37" s="251"/>
      <c r="DWW37" s="251"/>
      <c r="DWX37" s="250"/>
      <c r="DWY37" s="251"/>
      <c r="DWZ37" s="251"/>
      <c r="DXA37" s="251"/>
      <c r="DXB37" s="251"/>
      <c r="DXC37" s="250"/>
      <c r="DXD37" s="251"/>
      <c r="DXE37" s="251"/>
      <c r="DXF37" s="251"/>
      <c r="DXG37" s="251"/>
      <c r="DXH37" s="250"/>
      <c r="DXI37" s="251"/>
      <c r="DXJ37" s="251"/>
      <c r="DXK37" s="251"/>
      <c r="DXL37" s="251"/>
      <c r="DXM37" s="250"/>
      <c r="DXN37" s="251"/>
      <c r="DXO37" s="251"/>
      <c r="DXP37" s="251"/>
      <c r="DXQ37" s="251"/>
      <c r="DXR37" s="250"/>
      <c r="DXS37" s="251"/>
      <c r="DXT37" s="251"/>
      <c r="DXU37" s="251"/>
      <c r="DXV37" s="251"/>
      <c r="DXW37" s="250"/>
      <c r="DXX37" s="251"/>
      <c r="DXY37" s="251"/>
      <c r="DXZ37" s="251"/>
      <c r="DYA37" s="251"/>
      <c r="DYB37" s="250"/>
      <c r="DYC37" s="251"/>
      <c r="DYD37" s="251"/>
      <c r="DYE37" s="251"/>
      <c r="DYF37" s="251"/>
      <c r="DYG37" s="250"/>
      <c r="DYH37" s="251"/>
      <c r="DYI37" s="251"/>
      <c r="DYJ37" s="251"/>
      <c r="DYK37" s="251"/>
      <c r="DYL37" s="250"/>
      <c r="DYM37" s="251"/>
      <c r="DYN37" s="251"/>
      <c r="DYO37" s="251"/>
      <c r="DYP37" s="251"/>
      <c r="DYQ37" s="250"/>
      <c r="DYR37" s="251"/>
      <c r="DYS37" s="251"/>
      <c r="DYT37" s="251"/>
      <c r="DYU37" s="251"/>
      <c r="DYV37" s="250"/>
      <c r="DYW37" s="251"/>
      <c r="DYX37" s="251"/>
      <c r="DYY37" s="251"/>
      <c r="DYZ37" s="251"/>
      <c r="DZA37" s="250"/>
      <c r="DZB37" s="251"/>
      <c r="DZC37" s="251"/>
      <c r="DZD37" s="251"/>
      <c r="DZE37" s="251"/>
      <c r="DZF37" s="250"/>
      <c r="DZG37" s="251"/>
      <c r="DZH37" s="251"/>
      <c r="DZI37" s="251"/>
      <c r="DZJ37" s="251"/>
      <c r="DZK37" s="250"/>
      <c r="DZL37" s="251"/>
      <c r="DZM37" s="251"/>
      <c r="DZN37" s="251"/>
      <c r="DZO37" s="251"/>
      <c r="DZP37" s="250"/>
      <c r="DZQ37" s="251"/>
      <c r="DZR37" s="251"/>
      <c r="DZS37" s="251"/>
      <c r="DZT37" s="251"/>
      <c r="DZU37" s="250"/>
      <c r="DZV37" s="251"/>
      <c r="DZW37" s="251"/>
      <c r="DZX37" s="251"/>
      <c r="DZY37" s="251"/>
      <c r="DZZ37" s="250"/>
      <c r="EAA37" s="251"/>
      <c r="EAB37" s="251"/>
      <c r="EAC37" s="251"/>
      <c r="EAD37" s="251"/>
      <c r="EAE37" s="250"/>
      <c r="EAF37" s="251"/>
      <c r="EAG37" s="251"/>
      <c r="EAH37" s="251"/>
      <c r="EAI37" s="251"/>
      <c r="EAJ37" s="250"/>
      <c r="EAK37" s="251"/>
      <c r="EAL37" s="251"/>
      <c r="EAM37" s="251"/>
      <c r="EAN37" s="251"/>
      <c r="EAO37" s="250"/>
      <c r="EAP37" s="251"/>
      <c r="EAQ37" s="251"/>
      <c r="EAR37" s="251"/>
      <c r="EAS37" s="251"/>
      <c r="EAT37" s="250"/>
      <c r="EAU37" s="251"/>
      <c r="EAV37" s="251"/>
      <c r="EAW37" s="251"/>
      <c r="EAX37" s="251"/>
      <c r="EAY37" s="250"/>
      <c r="EAZ37" s="251"/>
      <c r="EBA37" s="251"/>
      <c r="EBB37" s="251"/>
      <c r="EBC37" s="251"/>
      <c r="EBD37" s="250"/>
      <c r="EBE37" s="251"/>
      <c r="EBF37" s="251"/>
      <c r="EBG37" s="251"/>
      <c r="EBH37" s="251"/>
      <c r="EBI37" s="250"/>
      <c r="EBJ37" s="251"/>
      <c r="EBK37" s="251"/>
      <c r="EBL37" s="251"/>
      <c r="EBM37" s="251"/>
      <c r="EBN37" s="250"/>
      <c r="EBO37" s="251"/>
      <c r="EBP37" s="251"/>
      <c r="EBQ37" s="251"/>
      <c r="EBR37" s="251"/>
      <c r="EBS37" s="250"/>
      <c r="EBT37" s="251"/>
      <c r="EBU37" s="251"/>
      <c r="EBV37" s="251"/>
      <c r="EBW37" s="251"/>
      <c r="EBX37" s="250"/>
      <c r="EBY37" s="251"/>
      <c r="EBZ37" s="251"/>
      <c r="ECA37" s="251"/>
      <c r="ECB37" s="251"/>
      <c r="ECC37" s="250"/>
      <c r="ECD37" s="251"/>
      <c r="ECE37" s="251"/>
      <c r="ECF37" s="251"/>
      <c r="ECG37" s="251"/>
      <c r="ECH37" s="250"/>
      <c r="ECI37" s="251"/>
      <c r="ECJ37" s="251"/>
      <c r="ECK37" s="251"/>
      <c r="ECL37" s="251"/>
      <c r="ECM37" s="250"/>
      <c r="ECN37" s="251"/>
      <c r="ECO37" s="251"/>
      <c r="ECP37" s="251"/>
      <c r="ECQ37" s="251"/>
      <c r="ECR37" s="250"/>
      <c r="ECS37" s="251"/>
      <c r="ECT37" s="251"/>
      <c r="ECU37" s="251"/>
      <c r="ECV37" s="251"/>
      <c r="ECW37" s="250"/>
      <c r="ECX37" s="251"/>
      <c r="ECY37" s="251"/>
      <c r="ECZ37" s="251"/>
      <c r="EDA37" s="251"/>
      <c r="EDB37" s="250"/>
      <c r="EDC37" s="251"/>
      <c r="EDD37" s="251"/>
      <c r="EDE37" s="251"/>
      <c r="EDF37" s="251"/>
      <c r="EDG37" s="250"/>
      <c r="EDH37" s="251"/>
      <c r="EDI37" s="251"/>
      <c r="EDJ37" s="251"/>
      <c r="EDK37" s="251"/>
      <c r="EDL37" s="250"/>
      <c r="EDM37" s="251"/>
      <c r="EDN37" s="251"/>
      <c r="EDO37" s="251"/>
      <c r="EDP37" s="251"/>
      <c r="EDQ37" s="250"/>
      <c r="EDR37" s="251"/>
      <c r="EDS37" s="251"/>
      <c r="EDT37" s="251"/>
      <c r="EDU37" s="251"/>
      <c r="EDV37" s="250"/>
      <c r="EDW37" s="251"/>
      <c r="EDX37" s="251"/>
      <c r="EDY37" s="251"/>
      <c r="EDZ37" s="251"/>
      <c r="EEA37" s="250"/>
      <c r="EEB37" s="251"/>
      <c r="EEC37" s="251"/>
      <c r="EED37" s="251"/>
      <c r="EEE37" s="251"/>
      <c r="EEF37" s="250"/>
      <c r="EEG37" s="251"/>
      <c r="EEH37" s="251"/>
      <c r="EEI37" s="251"/>
      <c r="EEJ37" s="251"/>
      <c r="EEK37" s="250"/>
      <c r="EEL37" s="251"/>
      <c r="EEM37" s="251"/>
      <c r="EEN37" s="251"/>
      <c r="EEO37" s="251"/>
      <c r="EEP37" s="250"/>
      <c r="EEQ37" s="251"/>
      <c r="EER37" s="251"/>
      <c r="EES37" s="251"/>
      <c r="EET37" s="251"/>
      <c r="EEU37" s="250"/>
      <c r="EEV37" s="251"/>
      <c r="EEW37" s="251"/>
      <c r="EEX37" s="251"/>
      <c r="EEY37" s="251"/>
      <c r="EEZ37" s="250"/>
      <c r="EFA37" s="251"/>
      <c r="EFB37" s="251"/>
      <c r="EFC37" s="251"/>
      <c r="EFD37" s="251"/>
      <c r="EFE37" s="250"/>
      <c r="EFF37" s="251"/>
      <c r="EFG37" s="251"/>
      <c r="EFH37" s="251"/>
      <c r="EFI37" s="251"/>
      <c r="EFJ37" s="250"/>
      <c r="EFK37" s="251"/>
      <c r="EFL37" s="251"/>
      <c r="EFM37" s="251"/>
      <c r="EFN37" s="251"/>
      <c r="EFO37" s="250"/>
      <c r="EFP37" s="251"/>
      <c r="EFQ37" s="251"/>
      <c r="EFR37" s="251"/>
      <c r="EFS37" s="251"/>
      <c r="EFT37" s="250"/>
      <c r="EFU37" s="251"/>
      <c r="EFV37" s="251"/>
      <c r="EFW37" s="251"/>
      <c r="EFX37" s="251"/>
      <c r="EFY37" s="250"/>
      <c r="EFZ37" s="251"/>
      <c r="EGA37" s="251"/>
      <c r="EGB37" s="251"/>
      <c r="EGC37" s="251"/>
      <c r="EGD37" s="250"/>
      <c r="EGE37" s="251"/>
      <c r="EGF37" s="251"/>
      <c r="EGG37" s="251"/>
      <c r="EGH37" s="251"/>
      <c r="EGI37" s="250"/>
      <c r="EGJ37" s="251"/>
      <c r="EGK37" s="251"/>
      <c r="EGL37" s="251"/>
      <c r="EGM37" s="251"/>
      <c r="EGN37" s="250"/>
      <c r="EGO37" s="251"/>
      <c r="EGP37" s="251"/>
      <c r="EGQ37" s="251"/>
      <c r="EGR37" s="251"/>
      <c r="EGS37" s="250"/>
      <c r="EGT37" s="251"/>
      <c r="EGU37" s="251"/>
      <c r="EGV37" s="251"/>
      <c r="EGW37" s="251"/>
      <c r="EGX37" s="250"/>
      <c r="EGY37" s="251"/>
      <c r="EGZ37" s="251"/>
      <c r="EHA37" s="251"/>
      <c r="EHB37" s="251"/>
      <c r="EHC37" s="250"/>
      <c r="EHD37" s="251"/>
      <c r="EHE37" s="251"/>
      <c r="EHF37" s="251"/>
      <c r="EHG37" s="251"/>
      <c r="EHH37" s="250"/>
      <c r="EHI37" s="251"/>
      <c r="EHJ37" s="251"/>
      <c r="EHK37" s="251"/>
      <c r="EHL37" s="251"/>
      <c r="EHM37" s="250"/>
      <c r="EHN37" s="251"/>
      <c r="EHO37" s="251"/>
      <c r="EHP37" s="251"/>
      <c r="EHQ37" s="251"/>
      <c r="EHR37" s="250"/>
      <c r="EHS37" s="251"/>
      <c r="EHT37" s="251"/>
      <c r="EHU37" s="251"/>
      <c r="EHV37" s="251"/>
      <c r="EHW37" s="250"/>
      <c r="EHX37" s="251"/>
      <c r="EHY37" s="251"/>
      <c r="EHZ37" s="251"/>
      <c r="EIA37" s="251"/>
      <c r="EIB37" s="250"/>
      <c r="EIC37" s="251"/>
      <c r="EID37" s="251"/>
      <c r="EIE37" s="251"/>
      <c r="EIF37" s="251"/>
      <c r="EIG37" s="250"/>
      <c r="EIH37" s="251"/>
      <c r="EII37" s="251"/>
      <c r="EIJ37" s="251"/>
      <c r="EIK37" s="251"/>
      <c r="EIL37" s="250"/>
      <c r="EIM37" s="251"/>
      <c r="EIN37" s="251"/>
      <c r="EIO37" s="251"/>
      <c r="EIP37" s="251"/>
      <c r="EIQ37" s="250"/>
      <c r="EIR37" s="251"/>
      <c r="EIS37" s="251"/>
      <c r="EIT37" s="251"/>
      <c r="EIU37" s="251"/>
      <c r="EIV37" s="250"/>
      <c r="EIW37" s="251"/>
      <c r="EIX37" s="251"/>
      <c r="EIY37" s="251"/>
      <c r="EIZ37" s="251"/>
      <c r="EJA37" s="250"/>
      <c r="EJB37" s="251"/>
      <c r="EJC37" s="251"/>
      <c r="EJD37" s="251"/>
      <c r="EJE37" s="251"/>
      <c r="EJF37" s="250"/>
      <c r="EJG37" s="251"/>
      <c r="EJH37" s="251"/>
      <c r="EJI37" s="251"/>
      <c r="EJJ37" s="251"/>
      <c r="EJK37" s="250"/>
      <c r="EJL37" s="251"/>
      <c r="EJM37" s="251"/>
      <c r="EJN37" s="251"/>
      <c r="EJO37" s="251"/>
      <c r="EJP37" s="250"/>
      <c r="EJQ37" s="251"/>
      <c r="EJR37" s="251"/>
      <c r="EJS37" s="251"/>
      <c r="EJT37" s="251"/>
      <c r="EJU37" s="250"/>
      <c r="EJV37" s="251"/>
      <c r="EJW37" s="251"/>
      <c r="EJX37" s="251"/>
      <c r="EJY37" s="251"/>
      <c r="EJZ37" s="250"/>
      <c r="EKA37" s="251"/>
      <c r="EKB37" s="251"/>
      <c r="EKC37" s="251"/>
      <c r="EKD37" s="251"/>
      <c r="EKE37" s="250"/>
      <c r="EKF37" s="251"/>
      <c r="EKG37" s="251"/>
      <c r="EKH37" s="251"/>
      <c r="EKI37" s="251"/>
      <c r="EKJ37" s="250"/>
      <c r="EKK37" s="251"/>
      <c r="EKL37" s="251"/>
      <c r="EKM37" s="251"/>
      <c r="EKN37" s="251"/>
      <c r="EKO37" s="250"/>
      <c r="EKP37" s="251"/>
      <c r="EKQ37" s="251"/>
      <c r="EKR37" s="251"/>
      <c r="EKS37" s="251"/>
      <c r="EKT37" s="250"/>
      <c r="EKU37" s="251"/>
      <c r="EKV37" s="251"/>
      <c r="EKW37" s="251"/>
      <c r="EKX37" s="251"/>
      <c r="EKY37" s="250"/>
      <c r="EKZ37" s="251"/>
      <c r="ELA37" s="251"/>
      <c r="ELB37" s="251"/>
      <c r="ELC37" s="251"/>
      <c r="ELD37" s="250"/>
      <c r="ELE37" s="251"/>
      <c r="ELF37" s="251"/>
      <c r="ELG37" s="251"/>
      <c r="ELH37" s="251"/>
      <c r="ELI37" s="250"/>
      <c r="ELJ37" s="251"/>
      <c r="ELK37" s="251"/>
      <c r="ELL37" s="251"/>
      <c r="ELM37" s="251"/>
      <c r="ELN37" s="250"/>
      <c r="ELO37" s="251"/>
      <c r="ELP37" s="251"/>
      <c r="ELQ37" s="251"/>
      <c r="ELR37" s="251"/>
      <c r="ELS37" s="250"/>
      <c r="ELT37" s="251"/>
      <c r="ELU37" s="251"/>
      <c r="ELV37" s="251"/>
      <c r="ELW37" s="251"/>
      <c r="ELX37" s="250"/>
      <c r="ELY37" s="251"/>
      <c r="ELZ37" s="251"/>
      <c r="EMA37" s="251"/>
      <c r="EMB37" s="251"/>
      <c r="EMC37" s="250"/>
      <c r="EMD37" s="251"/>
      <c r="EME37" s="251"/>
      <c r="EMF37" s="251"/>
      <c r="EMG37" s="251"/>
      <c r="EMH37" s="250"/>
      <c r="EMI37" s="251"/>
      <c r="EMJ37" s="251"/>
      <c r="EMK37" s="251"/>
      <c r="EML37" s="251"/>
      <c r="EMM37" s="250"/>
      <c r="EMN37" s="251"/>
      <c r="EMO37" s="251"/>
      <c r="EMP37" s="251"/>
      <c r="EMQ37" s="251"/>
      <c r="EMR37" s="250"/>
      <c r="EMS37" s="251"/>
      <c r="EMT37" s="251"/>
      <c r="EMU37" s="251"/>
      <c r="EMV37" s="251"/>
      <c r="EMW37" s="250"/>
      <c r="EMX37" s="251"/>
      <c r="EMY37" s="251"/>
      <c r="EMZ37" s="251"/>
      <c r="ENA37" s="251"/>
      <c r="ENB37" s="250"/>
      <c r="ENC37" s="251"/>
      <c r="END37" s="251"/>
      <c r="ENE37" s="251"/>
      <c r="ENF37" s="251"/>
      <c r="ENG37" s="250"/>
      <c r="ENH37" s="251"/>
      <c r="ENI37" s="251"/>
      <c r="ENJ37" s="251"/>
      <c r="ENK37" s="251"/>
      <c r="ENL37" s="250"/>
      <c r="ENM37" s="251"/>
      <c r="ENN37" s="251"/>
      <c r="ENO37" s="251"/>
      <c r="ENP37" s="251"/>
      <c r="ENQ37" s="250"/>
      <c r="ENR37" s="251"/>
      <c r="ENS37" s="251"/>
      <c r="ENT37" s="251"/>
      <c r="ENU37" s="251"/>
      <c r="ENV37" s="250"/>
      <c r="ENW37" s="251"/>
      <c r="ENX37" s="251"/>
      <c r="ENY37" s="251"/>
      <c r="ENZ37" s="251"/>
      <c r="EOA37" s="250"/>
      <c r="EOB37" s="251"/>
      <c r="EOC37" s="251"/>
      <c r="EOD37" s="251"/>
      <c r="EOE37" s="251"/>
      <c r="EOF37" s="250"/>
      <c r="EOG37" s="251"/>
      <c r="EOH37" s="251"/>
      <c r="EOI37" s="251"/>
      <c r="EOJ37" s="251"/>
      <c r="EOK37" s="250"/>
      <c r="EOL37" s="251"/>
      <c r="EOM37" s="251"/>
      <c r="EON37" s="251"/>
      <c r="EOO37" s="251"/>
      <c r="EOP37" s="250"/>
      <c r="EOQ37" s="251"/>
      <c r="EOR37" s="251"/>
      <c r="EOS37" s="251"/>
      <c r="EOT37" s="251"/>
      <c r="EOU37" s="250"/>
      <c r="EOV37" s="251"/>
      <c r="EOW37" s="251"/>
      <c r="EOX37" s="251"/>
      <c r="EOY37" s="251"/>
      <c r="EOZ37" s="250"/>
      <c r="EPA37" s="251"/>
      <c r="EPB37" s="251"/>
      <c r="EPC37" s="251"/>
      <c r="EPD37" s="251"/>
      <c r="EPE37" s="250"/>
      <c r="EPF37" s="251"/>
      <c r="EPG37" s="251"/>
      <c r="EPH37" s="251"/>
      <c r="EPI37" s="251"/>
      <c r="EPJ37" s="250"/>
      <c r="EPK37" s="251"/>
      <c r="EPL37" s="251"/>
      <c r="EPM37" s="251"/>
      <c r="EPN37" s="251"/>
      <c r="EPO37" s="250"/>
      <c r="EPP37" s="251"/>
      <c r="EPQ37" s="251"/>
      <c r="EPR37" s="251"/>
      <c r="EPS37" s="251"/>
      <c r="EPT37" s="250"/>
      <c r="EPU37" s="251"/>
      <c r="EPV37" s="251"/>
      <c r="EPW37" s="251"/>
      <c r="EPX37" s="251"/>
      <c r="EPY37" s="250"/>
      <c r="EPZ37" s="251"/>
      <c r="EQA37" s="251"/>
      <c r="EQB37" s="251"/>
      <c r="EQC37" s="251"/>
      <c r="EQD37" s="250"/>
      <c r="EQE37" s="251"/>
      <c r="EQF37" s="251"/>
      <c r="EQG37" s="251"/>
      <c r="EQH37" s="251"/>
      <c r="EQI37" s="250"/>
      <c r="EQJ37" s="251"/>
      <c r="EQK37" s="251"/>
      <c r="EQL37" s="251"/>
      <c r="EQM37" s="251"/>
      <c r="EQN37" s="250"/>
      <c r="EQO37" s="251"/>
      <c r="EQP37" s="251"/>
      <c r="EQQ37" s="251"/>
      <c r="EQR37" s="251"/>
      <c r="EQS37" s="250"/>
      <c r="EQT37" s="251"/>
      <c r="EQU37" s="251"/>
      <c r="EQV37" s="251"/>
      <c r="EQW37" s="251"/>
      <c r="EQX37" s="250"/>
      <c r="EQY37" s="251"/>
      <c r="EQZ37" s="251"/>
      <c r="ERA37" s="251"/>
      <c r="ERB37" s="251"/>
      <c r="ERC37" s="250"/>
      <c r="ERD37" s="251"/>
      <c r="ERE37" s="251"/>
      <c r="ERF37" s="251"/>
      <c r="ERG37" s="251"/>
      <c r="ERH37" s="250"/>
      <c r="ERI37" s="251"/>
      <c r="ERJ37" s="251"/>
      <c r="ERK37" s="251"/>
      <c r="ERL37" s="251"/>
      <c r="ERM37" s="250"/>
      <c r="ERN37" s="251"/>
      <c r="ERO37" s="251"/>
      <c r="ERP37" s="251"/>
      <c r="ERQ37" s="251"/>
      <c r="ERR37" s="250"/>
      <c r="ERS37" s="251"/>
      <c r="ERT37" s="251"/>
      <c r="ERU37" s="251"/>
      <c r="ERV37" s="251"/>
      <c r="ERW37" s="250"/>
      <c r="ERX37" s="251"/>
      <c r="ERY37" s="251"/>
      <c r="ERZ37" s="251"/>
      <c r="ESA37" s="251"/>
      <c r="ESB37" s="250"/>
      <c r="ESC37" s="251"/>
      <c r="ESD37" s="251"/>
      <c r="ESE37" s="251"/>
      <c r="ESF37" s="251"/>
      <c r="ESG37" s="250"/>
      <c r="ESH37" s="251"/>
      <c r="ESI37" s="251"/>
      <c r="ESJ37" s="251"/>
      <c r="ESK37" s="251"/>
      <c r="ESL37" s="250"/>
      <c r="ESM37" s="251"/>
      <c r="ESN37" s="251"/>
      <c r="ESO37" s="251"/>
      <c r="ESP37" s="251"/>
      <c r="ESQ37" s="250"/>
      <c r="ESR37" s="251"/>
      <c r="ESS37" s="251"/>
      <c r="EST37" s="251"/>
      <c r="ESU37" s="251"/>
      <c r="ESV37" s="250"/>
      <c r="ESW37" s="251"/>
      <c r="ESX37" s="251"/>
      <c r="ESY37" s="251"/>
      <c r="ESZ37" s="251"/>
      <c r="ETA37" s="250"/>
      <c r="ETB37" s="251"/>
      <c r="ETC37" s="251"/>
      <c r="ETD37" s="251"/>
      <c r="ETE37" s="251"/>
      <c r="ETF37" s="250"/>
      <c r="ETG37" s="251"/>
      <c r="ETH37" s="251"/>
      <c r="ETI37" s="251"/>
      <c r="ETJ37" s="251"/>
      <c r="ETK37" s="250"/>
      <c r="ETL37" s="251"/>
      <c r="ETM37" s="251"/>
      <c r="ETN37" s="251"/>
      <c r="ETO37" s="251"/>
      <c r="ETP37" s="250"/>
      <c r="ETQ37" s="251"/>
      <c r="ETR37" s="251"/>
      <c r="ETS37" s="251"/>
      <c r="ETT37" s="251"/>
      <c r="ETU37" s="250"/>
      <c r="ETV37" s="251"/>
      <c r="ETW37" s="251"/>
      <c r="ETX37" s="251"/>
      <c r="ETY37" s="251"/>
      <c r="ETZ37" s="250"/>
      <c r="EUA37" s="251"/>
      <c r="EUB37" s="251"/>
      <c r="EUC37" s="251"/>
      <c r="EUD37" s="251"/>
      <c r="EUE37" s="250"/>
      <c r="EUF37" s="251"/>
      <c r="EUG37" s="251"/>
      <c r="EUH37" s="251"/>
      <c r="EUI37" s="251"/>
      <c r="EUJ37" s="250"/>
      <c r="EUK37" s="251"/>
      <c r="EUL37" s="251"/>
      <c r="EUM37" s="251"/>
      <c r="EUN37" s="251"/>
      <c r="EUO37" s="250"/>
      <c r="EUP37" s="251"/>
      <c r="EUQ37" s="251"/>
      <c r="EUR37" s="251"/>
      <c r="EUS37" s="251"/>
      <c r="EUT37" s="250"/>
      <c r="EUU37" s="251"/>
      <c r="EUV37" s="251"/>
      <c r="EUW37" s="251"/>
      <c r="EUX37" s="251"/>
      <c r="EUY37" s="250"/>
      <c r="EUZ37" s="251"/>
      <c r="EVA37" s="251"/>
      <c r="EVB37" s="251"/>
      <c r="EVC37" s="251"/>
      <c r="EVD37" s="250"/>
      <c r="EVE37" s="251"/>
      <c r="EVF37" s="251"/>
      <c r="EVG37" s="251"/>
      <c r="EVH37" s="251"/>
      <c r="EVI37" s="250"/>
      <c r="EVJ37" s="251"/>
      <c r="EVK37" s="251"/>
      <c r="EVL37" s="251"/>
      <c r="EVM37" s="251"/>
      <c r="EVN37" s="250"/>
      <c r="EVO37" s="251"/>
      <c r="EVP37" s="251"/>
      <c r="EVQ37" s="251"/>
      <c r="EVR37" s="251"/>
      <c r="EVS37" s="250"/>
      <c r="EVT37" s="251"/>
      <c r="EVU37" s="251"/>
      <c r="EVV37" s="251"/>
      <c r="EVW37" s="251"/>
      <c r="EVX37" s="250"/>
      <c r="EVY37" s="251"/>
      <c r="EVZ37" s="251"/>
      <c r="EWA37" s="251"/>
      <c r="EWB37" s="251"/>
      <c r="EWC37" s="250"/>
      <c r="EWD37" s="251"/>
      <c r="EWE37" s="251"/>
      <c r="EWF37" s="251"/>
      <c r="EWG37" s="251"/>
      <c r="EWH37" s="250"/>
      <c r="EWI37" s="251"/>
      <c r="EWJ37" s="251"/>
      <c r="EWK37" s="251"/>
      <c r="EWL37" s="251"/>
      <c r="EWM37" s="250"/>
      <c r="EWN37" s="251"/>
      <c r="EWO37" s="251"/>
      <c r="EWP37" s="251"/>
      <c r="EWQ37" s="251"/>
      <c r="EWR37" s="250"/>
      <c r="EWS37" s="251"/>
      <c r="EWT37" s="251"/>
      <c r="EWU37" s="251"/>
      <c r="EWV37" s="251"/>
      <c r="EWW37" s="250"/>
      <c r="EWX37" s="251"/>
      <c r="EWY37" s="251"/>
      <c r="EWZ37" s="251"/>
      <c r="EXA37" s="251"/>
      <c r="EXB37" s="250"/>
      <c r="EXC37" s="251"/>
      <c r="EXD37" s="251"/>
      <c r="EXE37" s="251"/>
      <c r="EXF37" s="251"/>
      <c r="EXG37" s="250"/>
      <c r="EXH37" s="251"/>
      <c r="EXI37" s="251"/>
      <c r="EXJ37" s="251"/>
      <c r="EXK37" s="251"/>
      <c r="EXL37" s="250"/>
      <c r="EXM37" s="251"/>
      <c r="EXN37" s="251"/>
      <c r="EXO37" s="251"/>
      <c r="EXP37" s="251"/>
      <c r="EXQ37" s="250"/>
      <c r="EXR37" s="251"/>
      <c r="EXS37" s="251"/>
      <c r="EXT37" s="251"/>
      <c r="EXU37" s="251"/>
      <c r="EXV37" s="250"/>
      <c r="EXW37" s="251"/>
      <c r="EXX37" s="251"/>
      <c r="EXY37" s="251"/>
      <c r="EXZ37" s="251"/>
      <c r="EYA37" s="250"/>
      <c r="EYB37" s="251"/>
      <c r="EYC37" s="251"/>
      <c r="EYD37" s="251"/>
      <c r="EYE37" s="251"/>
      <c r="EYF37" s="250"/>
      <c r="EYG37" s="251"/>
      <c r="EYH37" s="251"/>
      <c r="EYI37" s="251"/>
      <c r="EYJ37" s="251"/>
      <c r="EYK37" s="250"/>
      <c r="EYL37" s="251"/>
      <c r="EYM37" s="251"/>
      <c r="EYN37" s="251"/>
      <c r="EYO37" s="251"/>
      <c r="EYP37" s="250"/>
      <c r="EYQ37" s="251"/>
      <c r="EYR37" s="251"/>
      <c r="EYS37" s="251"/>
      <c r="EYT37" s="251"/>
      <c r="EYU37" s="250"/>
      <c r="EYV37" s="251"/>
      <c r="EYW37" s="251"/>
      <c r="EYX37" s="251"/>
      <c r="EYY37" s="251"/>
      <c r="EYZ37" s="250"/>
      <c r="EZA37" s="251"/>
      <c r="EZB37" s="251"/>
      <c r="EZC37" s="251"/>
      <c r="EZD37" s="251"/>
      <c r="EZE37" s="250"/>
      <c r="EZF37" s="251"/>
      <c r="EZG37" s="251"/>
      <c r="EZH37" s="251"/>
      <c r="EZI37" s="251"/>
      <c r="EZJ37" s="250"/>
      <c r="EZK37" s="251"/>
      <c r="EZL37" s="251"/>
      <c r="EZM37" s="251"/>
      <c r="EZN37" s="251"/>
      <c r="EZO37" s="250"/>
      <c r="EZP37" s="251"/>
      <c r="EZQ37" s="251"/>
      <c r="EZR37" s="251"/>
      <c r="EZS37" s="251"/>
      <c r="EZT37" s="250"/>
      <c r="EZU37" s="251"/>
      <c r="EZV37" s="251"/>
      <c r="EZW37" s="251"/>
      <c r="EZX37" s="251"/>
      <c r="EZY37" s="250"/>
      <c r="EZZ37" s="251"/>
      <c r="FAA37" s="251"/>
      <c r="FAB37" s="251"/>
      <c r="FAC37" s="251"/>
      <c r="FAD37" s="250"/>
      <c r="FAE37" s="251"/>
      <c r="FAF37" s="251"/>
      <c r="FAG37" s="251"/>
      <c r="FAH37" s="251"/>
      <c r="FAI37" s="250"/>
      <c r="FAJ37" s="251"/>
      <c r="FAK37" s="251"/>
      <c r="FAL37" s="251"/>
      <c r="FAM37" s="251"/>
      <c r="FAN37" s="250"/>
      <c r="FAO37" s="251"/>
      <c r="FAP37" s="251"/>
      <c r="FAQ37" s="251"/>
      <c r="FAR37" s="251"/>
      <c r="FAS37" s="250"/>
      <c r="FAT37" s="251"/>
      <c r="FAU37" s="251"/>
      <c r="FAV37" s="251"/>
      <c r="FAW37" s="251"/>
      <c r="FAX37" s="250"/>
      <c r="FAY37" s="251"/>
      <c r="FAZ37" s="251"/>
      <c r="FBA37" s="251"/>
      <c r="FBB37" s="251"/>
      <c r="FBC37" s="250"/>
      <c r="FBD37" s="251"/>
      <c r="FBE37" s="251"/>
      <c r="FBF37" s="251"/>
      <c r="FBG37" s="251"/>
      <c r="FBH37" s="250"/>
      <c r="FBI37" s="251"/>
      <c r="FBJ37" s="251"/>
      <c r="FBK37" s="251"/>
      <c r="FBL37" s="251"/>
      <c r="FBM37" s="250"/>
      <c r="FBN37" s="251"/>
      <c r="FBO37" s="251"/>
      <c r="FBP37" s="251"/>
      <c r="FBQ37" s="251"/>
      <c r="FBR37" s="250"/>
      <c r="FBS37" s="251"/>
      <c r="FBT37" s="251"/>
      <c r="FBU37" s="251"/>
      <c r="FBV37" s="251"/>
      <c r="FBW37" s="250"/>
      <c r="FBX37" s="251"/>
      <c r="FBY37" s="251"/>
      <c r="FBZ37" s="251"/>
      <c r="FCA37" s="251"/>
      <c r="FCB37" s="250"/>
      <c r="FCC37" s="251"/>
      <c r="FCD37" s="251"/>
      <c r="FCE37" s="251"/>
      <c r="FCF37" s="251"/>
      <c r="FCG37" s="250"/>
      <c r="FCH37" s="251"/>
      <c r="FCI37" s="251"/>
      <c r="FCJ37" s="251"/>
      <c r="FCK37" s="251"/>
      <c r="FCL37" s="250"/>
      <c r="FCM37" s="251"/>
      <c r="FCN37" s="251"/>
      <c r="FCO37" s="251"/>
      <c r="FCP37" s="251"/>
      <c r="FCQ37" s="250"/>
      <c r="FCR37" s="251"/>
      <c r="FCS37" s="251"/>
      <c r="FCT37" s="251"/>
      <c r="FCU37" s="251"/>
      <c r="FCV37" s="250"/>
      <c r="FCW37" s="251"/>
      <c r="FCX37" s="251"/>
      <c r="FCY37" s="251"/>
      <c r="FCZ37" s="251"/>
      <c r="FDA37" s="250"/>
      <c r="FDB37" s="251"/>
      <c r="FDC37" s="251"/>
      <c r="FDD37" s="251"/>
      <c r="FDE37" s="251"/>
      <c r="FDF37" s="250"/>
      <c r="FDG37" s="251"/>
      <c r="FDH37" s="251"/>
      <c r="FDI37" s="251"/>
      <c r="FDJ37" s="251"/>
      <c r="FDK37" s="250"/>
      <c r="FDL37" s="251"/>
      <c r="FDM37" s="251"/>
      <c r="FDN37" s="251"/>
      <c r="FDO37" s="251"/>
      <c r="FDP37" s="250"/>
      <c r="FDQ37" s="251"/>
      <c r="FDR37" s="251"/>
      <c r="FDS37" s="251"/>
      <c r="FDT37" s="251"/>
      <c r="FDU37" s="250"/>
      <c r="FDV37" s="251"/>
      <c r="FDW37" s="251"/>
      <c r="FDX37" s="251"/>
      <c r="FDY37" s="251"/>
      <c r="FDZ37" s="250"/>
      <c r="FEA37" s="251"/>
      <c r="FEB37" s="251"/>
      <c r="FEC37" s="251"/>
      <c r="FED37" s="251"/>
      <c r="FEE37" s="250"/>
      <c r="FEF37" s="251"/>
      <c r="FEG37" s="251"/>
      <c r="FEH37" s="251"/>
      <c r="FEI37" s="251"/>
      <c r="FEJ37" s="250"/>
      <c r="FEK37" s="251"/>
      <c r="FEL37" s="251"/>
      <c r="FEM37" s="251"/>
      <c r="FEN37" s="251"/>
      <c r="FEO37" s="250"/>
      <c r="FEP37" s="251"/>
      <c r="FEQ37" s="251"/>
      <c r="FER37" s="251"/>
      <c r="FES37" s="251"/>
      <c r="FET37" s="250"/>
      <c r="FEU37" s="251"/>
      <c r="FEV37" s="251"/>
      <c r="FEW37" s="251"/>
      <c r="FEX37" s="251"/>
      <c r="FEY37" s="250"/>
      <c r="FEZ37" s="251"/>
      <c r="FFA37" s="251"/>
      <c r="FFB37" s="251"/>
      <c r="FFC37" s="251"/>
      <c r="FFD37" s="250"/>
      <c r="FFE37" s="251"/>
      <c r="FFF37" s="251"/>
      <c r="FFG37" s="251"/>
      <c r="FFH37" s="251"/>
      <c r="FFI37" s="250"/>
      <c r="FFJ37" s="251"/>
      <c r="FFK37" s="251"/>
      <c r="FFL37" s="251"/>
      <c r="FFM37" s="251"/>
      <c r="FFN37" s="250"/>
      <c r="FFO37" s="251"/>
      <c r="FFP37" s="251"/>
      <c r="FFQ37" s="251"/>
      <c r="FFR37" s="251"/>
      <c r="FFS37" s="250"/>
      <c r="FFT37" s="251"/>
      <c r="FFU37" s="251"/>
      <c r="FFV37" s="251"/>
      <c r="FFW37" s="251"/>
      <c r="FFX37" s="250"/>
      <c r="FFY37" s="251"/>
      <c r="FFZ37" s="251"/>
      <c r="FGA37" s="251"/>
      <c r="FGB37" s="251"/>
      <c r="FGC37" s="250"/>
      <c r="FGD37" s="251"/>
      <c r="FGE37" s="251"/>
      <c r="FGF37" s="251"/>
      <c r="FGG37" s="251"/>
      <c r="FGH37" s="250"/>
      <c r="FGI37" s="251"/>
      <c r="FGJ37" s="251"/>
      <c r="FGK37" s="251"/>
      <c r="FGL37" s="251"/>
      <c r="FGM37" s="250"/>
      <c r="FGN37" s="251"/>
      <c r="FGO37" s="251"/>
      <c r="FGP37" s="251"/>
      <c r="FGQ37" s="251"/>
      <c r="FGR37" s="250"/>
      <c r="FGS37" s="251"/>
      <c r="FGT37" s="251"/>
      <c r="FGU37" s="251"/>
      <c r="FGV37" s="251"/>
      <c r="FGW37" s="250"/>
      <c r="FGX37" s="251"/>
      <c r="FGY37" s="251"/>
      <c r="FGZ37" s="251"/>
      <c r="FHA37" s="251"/>
      <c r="FHB37" s="250"/>
      <c r="FHC37" s="251"/>
      <c r="FHD37" s="251"/>
      <c r="FHE37" s="251"/>
      <c r="FHF37" s="251"/>
      <c r="FHG37" s="250"/>
      <c r="FHH37" s="251"/>
      <c r="FHI37" s="251"/>
      <c r="FHJ37" s="251"/>
      <c r="FHK37" s="251"/>
      <c r="FHL37" s="250"/>
      <c r="FHM37" s="251"/>
      <c r="FHN37" s="251"/>
      <c r="FHO37" s="251"/>
      <c r="FHP37" s="251"/>
      <c r="FHQ37" s="250"/>
      <c r="FHR37" s="251"/>
      <c r="FHS37" s="251"/>
      <c r="FHT37" s="251"/>
      <c r="FHU37" s="251"/>
      <c r="FHV37" s="250"/>
      <c r="FHW37" s="251"/>
      <c r="FHX37" s="251"/>
      <c r="FHY37" s="251"/>
      <c r="FHZ37" s="251"/>
      <c r="FIA37" s="250"/>
      <c r="FIB37" s="251"/>
      <c r="FIC37" s="251"/>
      <c r="FID37" s="251"/>
      <c r="FIE37" s="251"/>
      <c r="FIF37" s="250"/>
      <c r="FIG37" s="251"/>
      <c r="FIH37" s="251"/>
      <c r="FII37" s="251"/>
      <c r="FIJ37" s="251"/>
      <c r="FIK37" s="250"/>
      <c r="FIL37" s="251"/>
      <c r="FIM37" s="251"/>
      <c r="FIN37" s="251"/>
      <c r="FIO37" s="251"/>
      <c r="FIP37" s="250"/>
      <c r="FIQ37" s="251"/>
      <c r="FIR37" s="251"/>
      <c r="FIS37" s="251"/>
      <c r="FIT37" s="251"/>
      <c r="FIU37" s="250"/>
      <c r="FIV37" s="251"/>
      <c r="FIW37" s="251"/>
      <c r="FIX37" s="251"/>
      <c r="FIY37" s="251"/>
      <c r="FIZ37" s="250"/>
      <c r="FJA37" s="251"/>
      <c r="FJB37" s="251"/>
      <c r="FJC37" s="251"/>
      <c r="FJD37" s="251"/>
      <c r="FJE37" s="250"/>
      <c r="FJF37" s="251"/>
      <c r="FJG37" s="251"/>
      <c r="FJH37" s="251"/>
      <c r="FJI37" s="251"/>
      <c r="FJJ37" s="250"/>
      <c r="FJK37" s="251"/>
      <c r="FJL37" s="251"/>
      <c r="FJM37" s="251"/>
      <c r="FJN37" s="251"/>
      <c r="FJO37" s="250"/>
      <c r="FJP37" s="251"/>
      <c r="FJQ37" s="251"/>
      <c r="FJR37" s="251"/>
      <c r="FJS37" s="251"/>
      <c r="FJT37" s="250"/>
      <c r="FJU37" s="251"/>
      <c r="FJV37" s="251"/>
      <c r="FJW37" s="251"/>
      <c r="FJX37" s="251"/>
      <c r="FJY37" s="250"/>
      <c r="FJZ37" s="251"/>
      <c r="FKA37" s="251"/>
      <c r="FKB37" s="251"/>
      <c r="FKC37" s="251"/>
      <c r="FKD37" s="250"/>
      <c r="FKE37" s="251"/>
      <c r="FKF37" s="251"/>
      <c r="FKG37" s="251"/>
      <c r="FKH37" s="251"/>
      <c r="FKI37" s="250"/>
      <c r="FKJ37" s="251"/>
      <c r="FKK37" s="251"/>
      <c r="FKL37" s="251"/>
      <c r="FKM37" s="251"/>
      <c r="FKN37" s="250"/>
      <c r="FKO37" s="251"/>
      <c r="FKP37" s="251"/>
      <c r="FKQ37" s="251"/>
      <c r="FKR37" s="251"/>
      <c r="FKS37" s="250"/>
      <c r="FKT37" s="251"/>
      <c r="FKU37" s="251"/>
      <c r="FKV37" s="251"/>
      <c r="FKW37" s="251"/>
      <c r="FKX37" s="250"/>
      <c r="FKY37" s="251"/>
      <c r="FKZ37" s="251"/>
      <c r="FLA37" s="251"/>
      <c r="FLB37" s="251"/>
      <c r="FLC37" s="250"/>
      <c r="FLD37" s="251"/>
      <c r="FLE37" s="251"/>
      <c r="FLF37" s="251"/>
      <c r="FLG37" s="251"/>
      <c r="FLH37" s="250"/>
      <c r="FLI37" s="251"/>
      <c r="FLJ37" s="251"/>
      <c r="FLK37" s="251"/>
      <c r="FLL37" s="251"/>
      <c r="FLM37" s="250"/>
      <c r="FLN37" s="251"/>
      <c r="FLO37" s="251"/>
      <c r="FLP37" s="251"/>
      <c r="FLQ37" s="251"/>
      <c r="FLR37" s="250"/>
      <c r="FLS37" s="251"/>
      <c r="FLT37" s="251"/>
      <c r="FLU37" s="251"/>
      <c r="FLV37" s="251"/>
      <c r="FLW37" s="250"/>
      <c r="FLX37" s="251"/>
      <c r="FLY37" s="251"/>
      <c r="FLZ37" s="251"/>
      <c r="FMA37" s="251"/>
      <c r="FMB37" s="250"/>
      <c r="FMC37" s="251"/>
      <c r="FMD37" s="251"/>
      <c r="FME37" s="251"/>
      <c r="FMF37" s="251"/>
      <c r="FMG37" s="250"/>
      <c r="FMH37" s="251"/>
      <c r="FMI37" s="251"/>
      <c r="FMJ37" s="251"/>
      <c r="FMK37" s="251"/>
      <c r="FML37" s="250"/>
      <c r="FMM37" s="251"/>
      <c r="FMN37" s="251"/>
      <c r="FMO37" s="251"/>
      <c r="FMP37" s="251"/>
      <c r="FMQ37" s="250"/>
      <c r="FMR37" s="251"/>
      <c r="FMS37" s="251"/>
      <c r="FMT37" s="251"/>
      <c r="FMU37" s="251"/>
      <c r="FMV37" s="250"/>
      <c r="FMW37" s="251"/>
      <c r="FMX37" s="251"/>
      <c r="FMY37" s="251"/>
      <c r="FMZ37" s="251"/>
      <c r="FNA37" s="250"/>
      <c r="FNB37" s="251"/>
      <c r="FNC37" s="251"/>
      <c r="FND37" s="251"/>
      <c r="FNE37" s="251"/>
      <c r="FNF37" s="250"/>
      <c r="FNG37" s="251"/>
      <c r="FNH37" s="251"/>
      <c r="FNI37" s="251"/>
      <c r="FNJ37" s="251"/>
      <c r="FNK37" s="250"/>
      <c r="FNL37" s="251"/>
      <c r="FNM37" s="251"/>
      <c r="FNN37" s="251"/>
      <c r="FNO37" s="251"/>
      <c r="FNP37" s="250"/>
      <c r="FNQ37" s="251"/>
      <c r="FNR37" s="251"/>
      <c r="FNS37" s="251"/>
      <c r="FNT37" s="251"/>
      <c r="FNU37" s="250"/>
      <c r="FNV37" s="251"/>
      <c r="FNW37" s="251"/>
      <c r="FNX37" s="251"/>
      <c r="FNY37" s="251"/>
      <c r="FNZ37" s="250"/>
      <c r="FOA37" s="251"/>
      <c r="FOB37" s="251"/>
      <c r="FOC37" s="251"/>
      <c r="FOD37" s="251"/>
      <c r="FOE37" s="250"/>
      <c r="FOF37" s="251"/>
      <c r="FOG37" s="251"/>
      <c r="FOH37" s="251"/>
      <c r="FOI37" s="251"/>
      <c r="FOJ37" s="250"/>
      <c r="FOK37" s="251"/>
      <c r="FOL37" s="251"/>
      <c r="FOM37" s="251"/>
      <c r="FON37" s="251"/>
      <c r="FOO37" s="250"/>
      <c r="FOP37" s="251"/>
      <c r="FOQ37" s="251"/>
      <c r="FOR37" s="251"/>
      <c r="FOS37" s="251"/>
      <c r="FOT37" s="250"/>
      <c r="FOU37" s="251"/>
      <c r="FOV37" s="251"/>
      <c r="FOW37" s="251"/>
      <c r="FOX37" s="251"/>
      <c r="FOY37" s="250"/>
      <c r="FOZ37" s="251"/>
      <c r="FPA37" s="251"/>
      <c r="FPB37" s="251"/>
      <c r="FPC37" s="251"/>
      <c r="FPD37" s="250"/>
      <c r="FPE37" s="251"/>
      <c r="FPF37" s="251"/>
      <c r="FPG37" s="251"/>
      <c r="FPH37" s="251"/>
      <c r="FPI37" s="250"/>
      <c r="FPJ37" s="251"/>
      <c r="FPK37" s="251"/>
      <c r="FPL37" s="251"/>
      <c r="FPM37" s="251"/>
      <c r="FPN37" s="250"/>
      <c r="FPO37" s="251"/>
      <c r="FPP37" s="251"/>
      <c r="FPQ37" s="251"/>
      <c r="FPR37" s="251"/>
      <c r="FPS37" s="250"/>
      <c r="FPT37" s="251"/>
      <c r="FPU37" s="251"/>
      <c r="FPV37" s="251"/>
      <c r="FPW37" s="251"/>
      <c r="FPX37" s="250"/>
      <c r="FPY37" s="251"/>
      <c r="FPZ37" s="251"/>
      <c r="FQA37" s="251"/>
      <c r="FQB37" s="251"/>
      <c r="FQC37" s="250"/>
      <c r="FQD37" s="251"/>
      <c r="FQE37" s="251"/>
      <c r="FQF37" s="251"/>
      <c r="FQG37" s="251"/>
      <c r="FQH37" s="250"/>
      <c r="FQI37" s="251"/>
      <c r="FQJ37" s="251"/>
      <c r="FQK37" s="251"/>
      <c r="FQL37" s="251"/>
      <c r="FQM37" s="250"/>
      <c r="FQN37" s="251"/>
      <c r="FQO37" s="251"/>
      <c r="FQP37" s="251"/>
      <c r="FQQ37" s="251"/>
      <c r="FQR37" s="250"/>
      <c r="FQS37" s="251"/>
      <c r="FQT37" s="251"/>
      <c r="FQU37" s="251"/>
      <c r="FQV37" s="251"/>
      <c r="FQW37" s="250"/>
      <c r="FQX37" s="251"/>
      <c r="FQY37" s="251"/>
      <c r="FQZ37" s="251"/>
      <c r="FRA37" s="251"/>
      <c r="FRB37" s="250"/>
      <c r="FRC37" s="251"/>
      <c r="FRD37" s="251"/>
      <c r="FRE37" s="251"/>
      <c r="FRF37" s="251"/>
      <c r="FRG37" s="250"/>
      <c r="FRH37" s="251"/>
      <c r="FRI37" s="251"/>
      <c r="FRJ37" s="251"/>
      <c r="FRK37" s="251"/>
      <c r="FRL37" s="250"/>
      <c r="FRM37" s="251"/>
      <c r="FRN37" s="251"/>
      <c r="FRO37" s="251"/>
      <c r="FRP37" s="251"/>
      <c r="FRQ37" s="250"/>
      <c r="FRR37" s="251"/>
      <c r="FRS37" s="251"/>
      <c r="FRT37" s="251"/>
      <c r="FRU37" s="251"/>
      <c r="FRV37" s="250"/>
      <c r="FRW37" s="251"/>
      <c r="FRX37" s="251"/>
      <c r="FRY37" s="251"/>
      <c r="FRZ37" s="251"/>
      <c r="FSA37" s="250"/>
      <c r="FSB37" s="251"/>
      <c r="FSC37" s="251"/>
      <c r="FSD37" s="251"/>
      <c r="FSE37" s="251"/>
      <c r="FSF37" s="250"/>
      <c r="FSG37" s="251"/>
      <c r="FSH37" s="251"/>
      <c r="FSI37" s="251"/>
      <c r="FSJ37" s="251"/>
      <c r="FSK37" s="250"/>
      <c r="FSL37" s="251"/>
      <c r="FSM37" s="251"/>
      <c r="FSN37" s="251"/>
      <c r="FSO37" s="251"/>
      <c r="FSP37" s="250"/>
      <c r="FSQ37" s="251"/>
      <c r="FSR37" s="251"/>
      <c r="FSS37" s="251"/>
      <c r="FST37" s="251"/>
      <c r="FSU37" s="250"/>
      <c r="FSV37" s="251"/>
      <c r="FSW37" s="251"/>
      <c r="FSX37" s="251"/>
      <c r="FSY37" s="251"/>
      <c r="FSZ37" s="250"/>
      <c r="FTA37" s="251"/>
      <c r="FTB37" s="251"/>
      <c r="FTC37" s="251"/>
      <c r="FTD37" s="251"/>
      <c r="FTE37" s="250"/>
      <c r="FTF37" s="251"/>
      <c r="FTG37" s="251"/>
      <c r="FTH37" s="251"/>
      <c r="FTI37" s="251"/>
      <c r="FTJ37" s="250"/>
      <c r="FTK37" s="251"/>
      <c r="FTL37" s="251"/>
      <c r="FTM37" s="251"/>
      <c r="FTN37" s="251"/>
      <c r="FTO37" s="250"/>
      <c r="FTP37" s="251"/>
      <c r="FTQ37" s="251"/>
      <c r="FTR37" s="251"/>
      <c r="FTS37" s="251"/>
      <c r="FTT37" s="250"/>
      <c r="FTU37" s="251"/>
      <c r="FTV37" s="251"/>
      <c r="FTW37" s="251"/>
      <c r="FTX37" s="251"/>
      <c r="FTY37" s="250"/>
      <c r="FTZ37" s="251"/>
      <c r="FUA37" s="251"/>
      <c r="FUB37" s="251"/>
      <c r="FUC37" s="251"/>
      <c r="FUD37" s="250"/>
      <c r="FUE37" s="251"/>
      <c r="FUF37" s="251"/>
      <c r="FUG37" s="251"/>
      <c r="FUH37" s="251"/>
      <c r="FUI37" s="250"/>
      <c r="FUJ37" s="251"/>
      <c r="FUK37" s="251"/>
      <c r="FUL37" s="251"/>
      <c r="FUM37" s="251"/>
      <c r="FUN37" s="250"/>
      <c r="FUO37" s="251"/>
      <c r="FUP37" s="251"/>
      <c r="FUQ37" s="251"/>
      <c r="FUR37" s="251"/>
      <c r="FUS37" s="250"/>
      <c r="FUT37" s="251"/>
      <c r="FUU37" s="251"/>
      <c r="FUV37" s="251"/>
      <c r="FUW37" s="251"/>
      <c r="FUX37" s="250"/>
      <c r="FUY37" s="251"/>
      <c r="FUZ37" s="251"/>
      <c r="FVA37" s="251"/>
      <c r="FVB37" s="251"/>
      <c r="FVC37" s="250"/>
      <c r="FVD37" s="251"/>
      <c r="FVE37" s="251"/>
      <c r="FVF37" s="251"/>
      <c r="FVG37" s="251"/>
      <c r="FVH37" s="250"/>
      <c r="FVI37" s="251"/>
      <c r="FVJ37" s="251"/>
      <c r="FVK37" s="251"/>
      <c r="FVL37" s="251"/>
      <c r="FVM37" s="250"/>
      <c r="FVN37" s="251"/>
      <c r="FVO37" s="251"/>
      <c r="FVP37" s="251"/>
      <c r="FVQ37" s="251"/>
      <c r="FVR37" s="250"/>
      <c r="FVS37" s="251"/>
      <c r="FVT37" s="251"/>
      <c r="FVU37" s="251"/>
      <c r="FVV37" s="251"/>
      <c r="FVW37" s="250"/>
      <c r="FVX37" s="251"/>
      <c r="FVY37" s="251"/>
      <c r="FVZ37" s="251"/>
      <c r="FWA37" s="251"/>
      <c r="FWB37" s="250"/>
      <c r="FWC37" s="251"/>
      <c r="FWD37" s="251"/>
      <c r="FWE37" s="251"/>
      <c r="FWF37" s="251"/>
      <c r="FWG37" s="250"/>
      <c r="FWH37" s="251"/>
      <c r="FWI37" s="251"/>
      <c r="FWJ37" s="251"/>
      <c r="FWK37" s="251"/>
      <c r="FWL37" s="250"/>
      <c r="FWM37" s="251"/>
      <c r="FWN37" s="251"/>
      <c r="FWO37" s="251"/>
      <c r="FWP37" s="251"/>
      <c r="FWQ37" s="250"/>
      <c r="FWR37" s="251"/>
      <c r="FWS37" s="251"/>
      <c r="FWT37" s="251"/>
      <c r="FWU37" s="251"/>
      <c r="FWV37" s="250"/>
      <c r="FWW37" s="251"/>
      <c r="FWX37" s="251"/>
      <c r="FWY37" s="251"/>
      <c r="FWZ37" s="251"/>
      <c r="FXA37" s="250"/>
      <c r="FXB37" s="251"/>
      <c r="FXC37" s="251"/>
      <c r="FXD37" s="251"/>
      <c r="FXE37" s="251"/>
      <c r="FXF37" s="250"/>
      <c r="FXG37" s="251"/>
      <c r="FXH37" s="251"/>
      <c r="FXI37" s="251"/>
      <c r="FXJ37" s="251"/>
      <c r="FXK37" s="250"/>
      <c r="FXL37" s="251"/>
      <c r="FXM37" s="251"/>
      <c r="FXN37" s="251"/>
      <c r="FXO37" s="251"/>
      <c r="FXP37" s="250"/>
      <c r="FXQ37" s="251"/>
      <c r="FXR37" s="251"/>
      <c r="FXS37" s="251"/>
      <c r="FXT37" s="251"/>
      <c r="FXU37" s="250"/>
      <c r="FXV37" s="251"/>
      <c r="FXW37" s="251"/>
      <c r="FXX37" s="251"/>
      <c r="FXY37" s="251"/>
      <c r="FXZ37" s="250"/>
      <c r="FYA37" s="251"/>
      <c r="FYB37" s="251"/>
      <c r="FYC37" s="251"/>
      <c r="FYD37" s="251"/>
      <c r="FYE37" s="250"/>
      <c r="FYF37" s="251"/>
      <c r="FYG37" s="251"/>
      <c r="FYH37" s="251"/>
      <c r="FYI37" s="251"/>
      <c r="FYJ37" s="250"/>
      <c r="FYK37" s="251"/>
      <c r="FYL37" s="251"/>
      <c r="FYM37" s="251"/>
      <c r="FYN37" s="251"/>
      <c r="FYO37" s="250"/>
      <c r="FYP37" s="251"/>
      <c r="FYQ37" s="251"/>
      <c r="FYR37" s="251"/>
      <c r="FYS37" s="251"/>
      <c r="FYT37" s="250"/>
      <c r="FYU37" s="251"/>
      <c r="FYV37" s="251"/>
      <c r="FYW37" s="251"/>
      <c r="FYX37" s="251"/>
      <c r="FYY37" s="250"/>
      <c r="FYZ37" s="251"/>
      <c r="FZA37" s="251"/>
      <c r="FZB37" s="251"/>
      <c r="FZC37" s="251"/>
      <c r="FZD37" s="250"/>
      <c r="FZE37" s="251"/>
      <c r="FZF37" s="251"/>
      <c r="FZG37" s="251"/>
      <c r="FZH37" s="251"/>
      <c r="FZI37" s="250"/>
      <c r="FZJ37" s="251"/>
      <c r="FZK37" s="251"/>
      <c r="FZL37" s="251"/>
      <c r="FZM37" s="251"/>
      <c r="FZN37" s="250"/>
      <c r="FZO37" s="251"/>
      <c r="FZP37" s="251"/>
      <c r="FZQ37" s="251"/>
      <c r="FZR37" s="251"/>
      <c r="FZS37" s="250"/>
      <c r="FZT37" s="251"/>
      <c r="FZU37" s="251"/>
      <c r="FZV37" s="251"/>
      <c r="FZW37" s="251"/>
      <c r="FZX37" s="250"/>
      <c r="FZY37" s="251"/>
      <c r="FZZ37" s="251"/>
      <c r="GAA37" s="251"/>
      <c r="GAB37" s="251"/>
      <c r="GAC37" s="250"/>
      <c r="GAD37" s="251"/>
      <c r="GAE37" s="251"/>
      <c r="GAF37" s="251"/>
      <c r="GAG37" s="251"/>
      <c r="GAH37" s="250"/>
      <c r="GAI37" s="251"/>
      <c r="GAJ37" s="251"/>
      <c r="GAK37" s="251"/>
      <c r="GAL37" s="251"/>
      <c r="GAM37" s="250"/>
      <c r="GAN37" s="251"/>
      <c r="GAO37" s="251"/>
      <c r="GAP37" s="251"/>
      <c r="GAQ37" s="251"/>
      <c r="GAR37" s="250"/>
      <c r="GAS37" s="251"/>
      <c r="GAT37" s="251"/>
      <c r="GAU37" s="251"/>
      <c r="GAV37" s="251"/>
      <c r="GAW37" s="250"/>
      <c r="GAX37" s="251"/>
      <c r="GAY37" s="251"/>
      <c r="GAZ37" s="251"/>
      <c r="GBA37" s="251"/>
      <c r="GBB37" s="250"/>
      <c r="GBC37" s="251"/>
      <c r="GBD37" s="251"/>
      <c r="GBE37" s="251"/>
      <c r="GBF37" s="251"/>
      <c r="GBG37" s="250"/>
      <c r="GBH37" s="251"/>
      <c r="GBI37" s="251"/>
      <c r="GBJ37" s="251"/>
      <c r="GBK37" s="251"/>
      <c r="GBL37" s="250"/>
      <c r="GBM37" s="251"/>
      <c r="GBN37" s="251"/>
      <c r="GBO37" s="251"/>
      <c r="GBP37" s="251"/>
      <c r="GBQ37" s="250"/>
      <c r="GBR37" s="251"/>
      <c r="GBS37" s="251"/>
      <c r="GBT37" s="251"/>
      <c r="GBU37" s="251"/>
      <c r="GBV37" s="250"/>
      <c r="GBW37" s="251"/>
      <c r="GBX37" s="251"/>
      <c r="GBY37" s="251"/>
      <c r="GBZ37" s="251"/>
      <c r="GCA37" s="250"/>
      <c r="GCB37" s="251"/>
      <c r="GCC37" s="251"/>
      <c r="GCD37" s="251"/>
      <c r="GCE37" s="251"/>
      <c r="GCF37" s="250"/>
      <c r="GCG37" s="251"/>
      <c r="GCH37" s="251"/>
      <c r="GCI37" s="251"/>
      <c r="GCJ37" s="251"/>
      <c r="GCK37" s="250"/>
      <c r="GCL37" s="251"/>
      <c r="GCM37" s="251"/>
      <c r="GCN37" s="251"/>
      <c r="GCO37" s="251"/>
      <c r="GCP37" s="250"/>
      <c r="GCQ37" s="251"/>
      <c r="GCR37" s="251"/>
      <c r="GCS37" s="251"/>
      <c r="GCT37" s="251"/>
      <c r="GCU37" s="250"/>
      <c r="GCV37" s="251"/>
      <c r="GCW37" s="251"/>
      <c r="GCX37" s="251"/>
      <c r="GCY37" s="251"/>
      <c r="GCZ37" s="250"/>
      <c r="GDA37" s="251"/>
      <c r="GDB37" s="251"/>
      <c r="GDC37" s="251"/>
      <c r="GDD37" s="251"/>
      <c r="GDE37" s="250"/>
      <c r="GDF37" s="251"/>
      <c r="GDG37" s="251"/>
      <c r="GDH37" s="251"/>
      <c r="GDI37" s="251"/>
      <c r="GDJ37" s="250"/>
      <c r="GDK37" s="251"/>
      <c r="GDL37" s="251"/>
      <c r="GDM37" s="251"/>
      <c r="GDN37" s="251"/>
      <c r="GDO37" s="250"/>
      <c r="GDP37" s="251"/>
      <c r="GDQ37" s="251"/>
      <c r="GDR37" s="251"/>
      <c r="GDS37" s="251"/>
      <c r="GDT37" s="250"/>
      <c r="GDU37" s="251"/>
      <c r="GDV37" s="251"/>
      <c r="GDW37" s="251"/>
      <c r="GDX37" s="251"/>
      <c r="GDY37" s="250"/>
      <c r="GDZ37" s="251"/>
      <c r="GEA37" s="251"/>
      <c r="GEB37" s="251"/>
      <c r="GEC37" s="251"/>
      <c r="GED37" s="250"/>
      <c r="GEE37" s="251"/>
      <c r="GEF37" s="251"/>
      <c r="GEG37" s="251"/>
      <c r="GEH37" s="251"/>
      <c r="GEI37" s="250"/>
      <c r="GEJ37" s="251"/>
      <c r="GEK37" s="251"/>
      <c r="GEL37" s="251"/>
      <c r="GEM37" s="251"/>
      <c r="GEN37" s="250"/>
      <c r="GEO37" s="251"/>
      <c r="GEP37" s="251"/>
      <c r="GEQ37" s="251"/>
      <c r="GER37" s="251"/>
      <c r="GES37" s="250"/>
      <c r="GET37" s="251"/>
      <c r="GEU37" s="251"/>
      <c r="GEV37" s="251"/>
      <c r="GEW37" s="251"/>
      <c r="GEX37" s="250"/>
      <c r="GEY37" s="251"/>
      <c r="GEZ37" s="251"/>
      <c r="GFA37" s="251"/>
      <c r="GFB37" s="251"/>
      <c r="GFC37" s="250"/>
      <c r="GFD37" s="251"/>
      <c r="GFE37" s="251"/>
      <c r="GFF37" s="251"/>
      <c r="GFG37" s="251"/>
      <c r="GFH37" s="250"/>
      <c r="GFI37" s="251"/>
      <c r="GFJ37" s="251"/>
      <c r="GFK37" s="251"/>
      <c r="GFL37" s="251"/>
      <c r="GFM37" s="250"/>
      <c r="GFN37" s="251"/>
      <c r="GFO37" s="251"/>
      <c r="GFP37" s="251"/>
      <c r="GFQ37" s="251"/>
      <c r="GFR37" s="250"/>
      <c r="GFS37" s="251"/>
      <c r="GFT37" s="251"/>
      <c r="GFU37" s="251"/>
      <c r="GFV37" s="251"/>
      <c r="GFW37" s="250"/>
      <c r="GFX37" s="251"/>
      <c r="GFY37" s="251"/>
      <c r="GFZ37" s="251"/>
      <c r="GGA37" s="251"/>
      <c r="GGB37" s="250"/>
      <c r="GGC37" s="251"/>
      <c r="GGD37" s="251"/>
      <c r="GGE37" s="251"/>
      <c r="GGF37" s="251"/>
      <c r="GGG37" s="250"/>
      <c r="GGH37" s="251"/>
      <c r="GGI37" s="251"/>
      <c r="GGJ37" s="251"/>
      <c r="GGK37" s="251"/>
      <c r="GGL37" s="250"/>
      <c r="GGM37" s="251"/>
      <c r="GGN37" s="251"/>
      <c r="GGO37" s="251"/>
      <c r="GGP37" s="251"/>
      <c r="GGQ37" s="250"/>
      <c r="GGR37" s="251"/>
      <c r="GGS37" s="251"/>
      <c r="GGT37" s="251"/>
      <c r="GGU37" s="251"/>
      <c r="GGV37" s="250"/>
      <c r="GGW37" s="251"/>
      <c r="GGX37" s="251"/>
      <c r="GGY37" s="251"/>
      <c r="GGZ37" s="251"/>
      <c r="GHA37" s="250"/>
      <c r="GHB37" s="251"/>
      <c r="GHC37" s="251"/>
      <c r="GHD37" s="251"/>
      <c r="GHE37" s="251"/>
      <c r="GHF37" s="250"/>
      <c r="GHG37" s="251"/>
      <c r="GHH37" s="251"/>
      <c r="GHI37" s="251"/>
      <c r="GHJ37" s="251"/>
      <c r="GHK37" s="250"/>
      <c r="GHL37" s="251"/>
      <c r="GHM37" s="251"/>
      <c r="GHN37" s="251"/>
      <c r="GHO37" s="251"/>
      <c r="GHP37" s="250"/>
      <c r="GHQ37" s="251"/>
      <c r="GHR37" s="251"/>
      <c r="GHS37" s="251"/>
      <c r="GHT37" s="251"/>
      <c r="GHU37" s="250"/>
      <c r="GHV37" s="251"/>
      <c r="GHW37" s="251"/>
      <c r="GHX37" s="251"/>
      <c r="GHY37" s="251"/>
      <c r="GHZ37" s="250"/>
      <c r="GIA37" s="251"/>
      <c r="GIB37" s="251"/>
      <c r="GIC37" s="251"/>
      <c r="GID37" s="251"/>
      <c r="GIE37" s="250"/>
      <c r="GIF37" s="251"/>
      <c r="GIG37" s="251"/>
      <c r="GIH37" s="251"/>
      <c r="GII37" s="251"/>
      <c r="GIJ37" s="250"/>
      <c r="GIK37" s="251"/>
      <c r="GIL37" s="251"/>
      <c r="GIM37" s="251"/>
      <c r="GIN37" s="251"/>
      <c r="GIO37" s="250"/>
      <c r="GIP37" s="251"/>
      <c r="GIQ37" s="251"/>
      <c r="GIR37" s="251"/>
      <c r="GIS37" s="251"/>
      <c r="GIT37" s="250"/>
      <c r="GIU37" s="251"/>
      <c r="GIV37" s="251"/>
      <c r="GIW37" s="251"/>
      <c r="GIX37" s="251"/>
      <c r="GIY37" s="250"/>
      <c r="GIZ37" s="251"/>
      <c r="GJA37" s="251"/>
      <c r="GJB37" s="251"/>
      <c r="GJC37" s="251"/>
      <c r="GJD37" s="250"/>
      <c r="GJE37" s="251"/>
      <c r="GJF37" s="251"/>
      <c r="GJG37" s="251"/>
      <c r="GJH37" s="251"/>
      <c r="GJI37" s="250"/>
      <c r="GJJ37" s="251"/>
      <c r="GJK37" s="251"/>
      <c r="GJL37" s="251"/>
      <c r="GJM37" s="251"/>
      <c r="GJN37" s="250"/>
      <c r="GJO37" s="251"/>
      <c r="GJP37" s="251"/>
      <c r="GJQ37" s="251"/>
      <c r="GJR37" s="251"/>
      <c r="GJS37" s="250"/>
      <c r="GJT37" s="251"/>
      <c r="GJU37" s="251"/>
      <c r="GJV37" s="251"/>
      <c r="GJW37" s="251"/>
      <c r="GJX37" s="250"/>
      <c r="GJY37" s="251"/>
      <c r="GJZ37" s="251"/>
      <c r="GKA37" s="251"/>
      <c r="GKB37" s="251"/>
      <c r="GKC37" s="250"/>
      <c r="GKD37" s="251"/>
      <c r="GKE37" s="251"/>
      <c r="GKF37" s="251"/>
      <c r="GKG37" s="251"/>
      <c r="GKH37" s="250"/>
      <c r="GKI37" s="251"/>
      <c r="GKJ37" s="251"/>
      <c r="GKK37" s="251"/>
      <c r="GKL37" s="251"/>
      <c r="GKM37" s="250"/>
      <c r="GKN37" s="251"/>
      <c r="GKO37" s="251"/>
      <c r="GKP37" s="251"/>
      <c r="GKQ37" s="251"/>
      <c r="GKR37" s="250"/>
      <c r="GKS37" s="251"/>
      <c r="GKT37" s="251"/>
      <c r="GKU37" s="251"/>
      <c r="GKV37" s="251"/>
      <c r="GKW37" s="250"/>
      <c r="GKX37" s="251"/>
      <c r="GKY37" s="251"/>
      <c r="GKZ37" s="251"/>
      <c r="GLA37" s="251"/>
      <c r="GLB37" s="250"/>
      <c r="GLC37" s="251"/>
      <c r="GLD37" s="251"/>
      <c r="GLE37" s="251"/>
      <c r="GLF37" s="251"/>
      <c r="GLG37" s="250"/>
      <c r="GLH37" s="251"/>
      <c r="GLI37" s="251"/>
      <c r="GLJ37" s="251"/>
      <c r="GLK37" s="251"/>
      <c r="GLL37" s="250"/>
      <c r="GLM37" s="251"/>
      <c r="GLN37" s="251"/>
      <c r="GLO37" s="251"/>
      <c r="GLP37" s="251"/>
      <c r="GLQ37" s="250"/>
      <c r="GLR37" s="251"/>
      <c r="GLS37" s="251"/>
      <c r="GLT37" s="251"/>
      <c r="GLU37" s="251"/>
      <c r="GLV37" s="250"/>
      <c r="GLW37" s="251"/>
      <c r="GLX37" s="251"/>
      <c r="GLY37" s="251"/>
      <c r="GLZ37" s="251"/>
      <c r="GMA37" s="250"/>
      <c r="GMB37" s="251"/>
      <c r="GMC37" s="251"/>
      <c r="GMD37" s="251"/>
      <c r="GME37" s="251"/>
      <c r="GMF37" s="250"/>
      <c r="GMG37" s="251"/>
      <c r="GMH37" s="251"/>
      <c r="GMI37" s="251"/>
      <c r="GMJ37" s="251"/>
      <c r="GMK37" s="250"/>
      <c r="GML37" s="251"/>
      <c r="GMM37" s="251"/>
      <c r="GMN37" s="251"/>
      <c r="GMO37" s="251"/>
      <c r="GMP37" s="250"/>
      <c r="GMQ37" s="251"/>
      <c r="GMR37" s="251"/>
      <c r="GMS37" s="251"/>
      <c r="GMT37" s="251"/>
      <c r="GMU37" s="250"/>
      <c r="GMV37" s="251"/>
      <c r="GMW37" s="251"/>
      <c r="GMX37" s="251"/>
      <c r="GMY37" s="251"/>
      <c r="GMZ37" s="250"/>
      <c r="GNA37" s="251"/>
      <c r="GNB37" s="251"/>
      <c r="GNC37" s="251"/>
      <c r="GND37" s="251"/>
      <c r="GNE37" s="250"/>
      <c r="GNF37" s="251"/>
      <c r="GNG37" s="251"/>
      <c r="GNH37" s="251"/>
      <c r="GNI37" s="251"/>
      <c r="GNJ37" s="250"/>
      <c r="GNK37" s="251"/>
      <c r="GNL37" s="251"/>
      <c r="GNM37" s="251"/>
      <c r="GNN37" s="251"/>
      <c r="GNO37" s="250"/>
      <c r="GNP37" s="251"/>
      <c r="GNQ37" s="251"/>
      <c r="GNR37" s="251"/>
      <c r="GNS37" s="251"/>
      <c r="GNT37" s="250"/>
      <c r="GNU37" s="251"/>
      <c r="GNV37" s="251"/>
      <c r="GNW37" s="251"/>
      <c r="GNX37" s="251"/>
      <c r="GNY37" s="250"/>
      <c r="GNZ37" s="251"/>
      <c r="GOA37" s="251"/>
      <c r="GOB37" s="251"/>
      <c r="GOC37" s="251"/>
      <c r="GOD37" s="250"/>
      <c r="GOE37" s="251"/>
      <c r="GOF37" s="251"/>
      <c r="GOG37" s="251"/>
      <c r="GOH37" s="251"/>
      <c r="GOI37" s="250"/>
      <c r="GOJ37" s="251"/>
      <c r="GOK37" s="251"/>
      <c r="GOL37" s="251"/>
      <c r="GOM37" s="251"/>
      <c r="GON37" s="250"/>
      <c r="GOO37" s="251"/>
      <c r="GOP37" s="251"/>
      <c r="GOQ37" s="251"/>
      <c r="GOR37" s="251"/>
      <c r="GOS37" s="250"/>
      <c r="GOT37" s="251"/>
      <c r="GOU37" s="251"/>
      <c r="GOV37" s="251"/>
      <c r="GOW37" s="251"/>
      <c r="GOX37" s="250"/>
      <c r="GOY37" s="251"/>
      <c r="GOZ37" s="251"/>
      <c r="GPA37" s="251"/>
      <c r="GPB37" s="251"/>
      <c r="GPC37" s="250"/>
      <c r="GPD37" s="251"/>
      <c r="GPE37" s="251"/>
      <c r="GPF37" s="251"/>
      <c r="GPG37" s="251"/>
      <c r="GPH37" s="250"/>
      <c r="GPI37" s="251"/>
      <c r="GPJ37" s="251"/>
      <c r="GPK37" s="251"/>
      <c r="GPL37" s="251"/>
      <c r="GPM37" s="250"/>
      <c r="GPN37" s="251"/>
      <c r="GPO37" s="251"/>
      <c r="GPP37" s="251"/>
      <c r="GPQ37" s="251"/>
      <c r="GPR37" s="250"/>
      <c r="GPS37" s="251"/>
      <c r="GPT37" s="251"/>
      <c r="GPU37" s="251"/>
      <c r="GPV37" s="251"/>
      <c r="GPW37" s="250"/>
      <c r="GPX37" s="251"/>
      <c r="GPY37" s="251"/>
      <c r="GPZ37" s="251"/>
      <c r="GQA37" s="251"/>
      <c r="GQB37" s="250"/>
      <c r="GQC37" s="251"/>
      <c r="GQD37" s="251"/>
      <c r="GQE37" s="251"/>
      <c r="GQF37" s="251"/>
      <c r="GQG37" s="250"/>
      <c r="GQH37" s="251"/>
      <c r="GQI37" s="251"/>
      <c r="GQJ37" s="251"/>
      <c r="GQK37" s="251"/>
      <c r="GQL37" s="250"/>
      <c r="GQM37" s="251"/>
      <c r="GQN37" s="251"/>
      <c r="GQO37" s="251"/>
      <c r="GQP37" s="251"/>
      <c r="GQQ37" s="250"/>
      <c r="GQR37" s="251"/>
      <c r="GQS37" s="251"/>
      <c r="GQT37" s="251"/>
      <c r="GQU37" s="251"/>
      <c r="GQV37" s="250"/>
      <c r="GQW37" s="251"/>
      <c r="GQX37" s="251"/>
      <c r="GQY37" s="251"/>
      <c r="GQZ37" s="251"/>
      <c r="GRA37" s="250"/>
      <c r="GRB37" s="251"/>
      <c r="GRC37" s="251"/>
      <c r="GRD37" s="251"/>
      <c r="GRE37" s="251"/>
      <c r="GRF37" s="250"/>
      <c r="GRG37" s="251"/>
      <c r="GRH37" s="251"/>
      <c r="GRI37" s="251"/>
      <c r="GRJ37" s="251"/>
      <c r="GRK37" s="250"/>
      <c r="GRL37" s="251"/>
      <c r="GRM37" s="251"/>
      <c r="GRN37" s="251"/>
      <c r="GRO37" s="251"/>
      <c r="GRP37" s="250"/>
      <c r="GRQ37" s="251"/>
      <c r="GRR37" s="251"/>
      <c r="GRS37" s="251"/>
      <c r="GRT37" s="251"/>
      <c r="GRU37" s="250"/>
      <c r="GRV37" s="251"/>
      <c r="GRW37" s="251"/>
      <c r="GRX37" s="251"/>
      <c r="GRY37" s="251"/>
      <c r="GRZ37" s="250"/>
      <c r="GSA37" s="251"/>
      <c r="GSB37" s="251"/>
      <c r="GSC37" s="251"/>
      <c r="GSD37" s="251"/>
      <c r="GSE37" s="250"/>
      <c r="GSF37" s="251"/>
      <c r="GSG37" s="251"/>
      <c r="GSH37" s="251"/>
      <c r="GSI37" s="251"/>
      <c r="GSJ37" s="250"/>
      <c r="GSK37" s="251"/>
      <c r="GSL37" s="251"/>
      <c r="GSM37" s="251"/>
      <c r="GSN37" s="251"/>
      <c r="GSO37" s="250"/>
      <c r="GSP37" s="251"/>
      <c r="GSQ37" s="251"/>
      <c r="GSR37" s="251"/>
      <c r="GSS37" s="251"/>
      <c r="GST37" s="250"/>
      <c r="GSU37" s="251"/>
      <c r="GSV37" s="251"/>
      <c r="GSW37" s="251"/>
      <c r="GSX37" s="251"/>
      <c r="GSY37" s="250"/>
      <c r="GSZ37" s="251"/>
      <c r="GTA37" s="251"/>
      <c r="GTB37" s="251"/>
      <c r="GTC37" s="251"/>
      <c r="GTD37" s="250"/>
      <c r="GTE37" s="251"/>
      <c r="GTF37" s="251"/>
      <c r="GTG37" s="251"/>
      <c r="GTH37" s="251"/>
      <c r="GTI37" s="250"/>
      <c r="GTJ37" s="251"/>
      <c r="GTK37" s="251"/>
      <c r="GTL37" s="251"/>
      <c r="GTM37" s="251"/>
      <c r="GTN37" s="250"/>
      <c r="GTO37" s="251"/>
      <c r="GTP37" s="251"/>
      <c r="GTQ37" s="251"/>
      <c r="GTR37" s="251"/>
      <c r="GTS37" s="250"/>
      <c r="GTT37" s="251"/>
      <c r="GTU37" s="251"/>
      <c r="GTV37" s="251"/>
      <c r="GTW37" s="251"/>
      <c r="GTX37" s="250"/>
      <c r="GTY37" s="251"/>
      <c r="GTZ37" s="251"/>
      <c r="GUA37" s="251"/>
      <c r="GUB37" s="251"/>
      <c r="GUC37" s="250"/>
      <c r="GUD37" s="251"/>
      <c r="GUE37" s="251"/>
      <c r="GUF37" s="251"/>
      <c r="GUG37" s="251"/>
      <c r="GUH37" s="250"/>
      <c r="GUI37" s="251"/>
      <c r="GUJ37" s="251"/>
      <c r="GUK37" s="251"/>
      <c r="GUL37" s="251"/>
      <c r="GUM37" s="250"/>
      <c r="GUN37" s="251"/>
      <c r="GUO37" s="251"/>
      <c r="GUP37" s="251"/>
      <c r="GUQ37" s="251"/>
      <c r="GUR37" s="250"/>
      <c r="GUS37" s="251"/>
      <c r="GUT37" s="251"/>
      <c r="GUU37" s="251"/>
      <c r="GUV37" s="251"/>
      <c r="GUW37" s="250"/>
      <c r="GUX37" s="251"/>
      <c r="GUY37" s="251"/>
      <c r="GUZ37" s="251"/>
      <c r="GVA37" s="251"/>
      <c r="GVB37" s="250"/>
      <c r="GVC37" s="251"/>
      <c r="GVD37" s="251"/>
      <c r="GVE37" s="251"/>
      <c r="GVF37" s="251"/>
      <c r="GVG37" s="250"/>
      <c r="GVH37" s="251"/>
      <c r="GVI37" s="251"/>
      <c r="GVJ37" s="251"/>
      <c r="GVK37" s="251"/>
      <c r="GVL37" s="250"/>
      <c r="GVM37" s="251"/>
      <c r="GVN37" s="251"/>
      <c r="GVO37" s="251"/>
      <c r="GVP37" s="251"/>
      <c r="GVQ37" s="250"/>
      <c r="GVR37" s="251"/>
      <c r="GVS37" s="251"/>
      <c r="GVT37" s="251"/>
      <c r="GVU37" s="251"/>
      <c r="GVV37" s="250"/>
      <c r="GVW37" s="251"/>
      <c r="GVX37" s="251"/>
      <c r="GVY37" s="251"/>
      <c r="GVZ37" s="251"/>
      <c r="GWA37" s="250"/>
      <c r="GWB37" s="251"/>
      <c r="GWC37" s="251"/>
      <c r="GWD37" s="251"/>
      <c r="GWE37" s="251"/>
      <c r="GWF37" s="250"/>
      <c r="GWG37" s="251"/>
      <c r="GWH37" s="251"/>
      <c r="GWI37" s="251"/>
      <c r="GWJ37" s="251"/>
      <c r="GWK37" s="250"/>
      <c r="GWL37" s="251"/>
      <c r="GWM37" s="251"/>
      <c r="GWN37" s="251"/>
      <c r="GWO37" s="251"/>
      <c r="GWP37" s="250"/>
      <c r="GWQ37" s="251"/>
      <c r="GWR37" s="251"/>
      <c r="GWS37" s="251"/>
      <c r="GWT37" s="251"/>
      <c r="GWU37" s="250"/>
      <c r="GWV37" s="251"/>
      <c r="GWW37" s="251"/>
      <c r="GWX37" s="251"/>
      <c r="GWY37" s="251"/>
      <c r="GWZ37" s="250"/>
      <c r="GXA37" s="251"/>
      <c r="GXB37" s="251"/>
      <c r="GXC37" s="251"/>
      <c r="GXD37" s="251"/>
      <c r="GXE37" s="250"/>
      <c r="GXF37" s="251"/>
      <c r="GXG37" s="251"/>
      <c r="GXH37" s="251"/>
      <c r="GXI37" s="251"/>
      <c r="GXJ37" s="250"/>
      <c r="GXK37" s="251"/>
      <c r="GXL37" s="251"/>
      <c r="GXM37" s="251"/>
      <c r="GXN37" s="251"/>
      <c r="GXO37" s="250"/>
      <c r="GXP37" s="251"/>
      <c r="GXQ37" s="251"/>
      <c r="GXR37" s="251"/>
      <c r="GXS37" s="251"/>
      <c r="GXT37" s="250"/>
      <c r="GXU37" s="251"/>
      <c r="GXV37" s="251"/>
      <c r="GXW37" s="251"/>
      <c r="GXX37" s="251"/>
      <c r="GXY37" s="250"/>
      <c r="GXZ37" s="251"/>
      <c r="GYA37" s="251"/>
      <c r="GYB37" s="251"/>
      <c r="GYC37" s="251"/>
      <c r="GYD37" s="250"/>
      <c r="GYE37" s="251"/>
      <c r="GYF37" s="251"/>
      <c r="GYG37" s="251"/>
      <c r="GYH37" s="251"/>
      <c r="GYI37" s="250"/>
      <c r="GYJ37" s="251"/>
      <c r="GYK37" s="251"/>
      <c r="GYL37" s="251"/>
      <c r="GYM37" s="251"/>
      <c r="GYN37" s="250"/>
      <c r="GYO37" s="251"/>
      <c r="GYP37" s="251"/>
      <c r="GYQ37" s="251"/>
      <c r="GYR37" s="251"/>
      <c r="GYS37" s="250"/>
      <c r="GYT37" s="251"/>
      <c r="GYU37" s="251"/>
      <c r="GYV37" s="251"/>
      <c r="GYW37" s="251"/>
      <c r="GYX37" s="250"/>
      <c r="GYY37" s="251"/>
      <c r="GYZ37" s="251"/>
      <c r="GZA37" s="251"/>
      <c r="GZB37" s="251"/>
      <c r="GZC37" s="250"/>
      <c r="GZD37" s="251"/>
      <c r="GZE37" s="251"/>
      <c r="GZF37" s="251"/>
      <c r="GZG37" s="251"/>
      <c r="GZH37" s="250"/>
      <c r="GZI37" s="251"/>
      <c r="GZJ37" s="251"/>
      <c r="GZK37" s="251"/>
      <c r="GZL37" s="251"/>
      <c r="GZM37" s="250"/>
      <c r="GZN37" s="251"/>
      <c r="GZO37" s="251"/>
      <c r="GZP37" s="251"/>
      <c r="GZQ37" s="251"/>
      <c r="GZR37" s="250"/>
      <c r="GZS37" s="251"/>
      <c r="GZT37" s="251"/>
      <c r="GZU37" s="251"/>
      <c r="GZV37" s="251"/>
      <c r="GZW37" s="250"/>
      <c r="GZX37" s="251"/>
      <c r="GZY37" s="251"/>
      <c r="GZZ37" s="251"/>
      <c r="HAA37" s="251"/>
      <c r="HAB37" s="250"/>
      <c r="HAC37" s="251"/>
      <c r="HAD37" s="251"/>
      <c r="HAE37" s="251"/>
      <c r="HAF37" s="251"/>
      <c r="HAG37" s="250"/>
      <c r="HAH37" s="251"/>
      <c r="HAI37" s="251"/>
      <c r="HAJ37" s="251"/>
      <c r="HAK37" s="251"/>
      <c r="HAL37" s="250"/>
      <c r="HAM37" s="251"/>
      <c r="HAN37" s="251"/>
      <c r="HAO37" s="251"/>
      <c r="HAP37" s="251"/>
      <c r="HAQ37" s="250"/>
      <c r="HAR37" s="251"/>
      <c r="HAS37" s="251"/>
      <c r="HAT37" s="251"/>
      <c r="HAU37" s="251"/>
      <c r="HAV37" s="250"/>
      <c r="HAW37" s="251"/>
      <c r="HAX37" s="251"/>
      <c r="HAY37" s="251"/>
      <c r="HAZ37" s="251"/>
      <c r="HBA37" s="250"/>
      <c r="HBB37" s="251"/>
      <c r="HBC37" s="251"/>
      <c r="HBD37" s="251"/>
      <c r="HBE37" s="251"/>
      <c r="HBF37" s="250"/>
      <c r="HBG37" s="251"/>
      <c r="HBH37" s="251"/>
      <c r="HBI37" s="251"/>
      <c r="HBJ37" s="251"/>
      <c r="HBK37" s="250"/>
      <c r="HBL37" s="251"/>
      <c r="HBM37" s="251"/>
      <c r="HBN37" s="251"/>
      <c r="HBO37" s="251"/>
      <c r="HBP37" s="250"/>
      <c r="HBQ37" s="251"/>
      <c r="HBR37" s="251"/>
      <c r="HBS37" s="251"/>
      <c r="HBT37" s="251"/>
      <c r="HBU37" s="250"/>
      <c r="HBV37" s="251"/>
      <c r="HBW37" s="251"/>
      <c r="HBX37" s="251"/>
      <c r="HBY37" s="251"/>
      <c r="HBZ37" s="250"/>
      <c r="HCA37" s="251"/>
      <c r="HCB37" s="251"/>
      <c r="HCC37" s="251"/>
      <c r="HCD37" s="251"/>
      <c r="HCE37" s="250"/>
      <c r="HCF37" s="251"/>
      <c r="HCG37" s="251"/>
      <c r="HCH37" s="251"/>
      <c r="HCI37" s="251"/>
      <c r="HCJ37" s="250"/>
      <c r="HCK37" s="251"/>
      <c r="HCL37" s="251"/>
      <c r="HCM37" s="251"/>
      <c r="HCN37" s="251"/>
      <c r="HCO37" s="250"/>
      <c r="HCP37" s="251"/>
      <c r="HCQ37" s="251"/>
      <c r="HCR37" s="251"/>
      <c r="HCS37" s="251"/>
      <c r="HCT37" s="250"/>
      <c r="HCU37" s="251"/>
      <c r="HCV37" s="251"/>
      <c r="HCW37" s="251"/>
      <c r="HCX37" s="251"/>
      <c r="HCY37" s="250"/>
      <c r="HCZ37" s="251"/>
      <c r="HDA37" s="251"/>
      <c r="HDB37" s="251"/>
      <c r="HDC37" s="251"/>
      <c r="HDD37" s="250"/>
      <c r="HDE37" s="251"/>
      <c r="HDF37" s="251"/>
      <c r="HDG37" s="251"/>
      <c r="HDH37" s="251"/>
      <c r="HDI37" s="250"/>
      <c r="HDJ37" s="251"/>
      <c r="HDK37" s="251"/>
      <c r="HDL37" s="251"/>
      <c r="HDM37" s="251"/>
      <c r="HDN37" s="250"/>
      <c r="HDO37" s="251"/>
      <c r="HDP37" s="251"/>
      <c r="HDQ37" s="251"/>
      <c r="HDR37" s="251"/>
      <c r="HDS37" s="250"/>
      <c r="HDT37" s="251"/>
      <c r="HDU37" s="251"/>
      <c r="HDV37" s="251"/>
      <c r="HDW37" s="251"/>
      <c r="HDX37" s="250"/>
      <c r="HDY37" s="251"/>
      <c r="HDZ37" s="251"/>
      <c r="HEA37" s="251"/>
      <c r="HEB37" s="251"/>
      <c r="HEC37" s="250"/>
      <c r="HED37" s="251"/>
      <c r="HEE37" s="251"/>
      <c r="HEF37" s="251"/>
      <c r="HEG37" s="251"/>
      <c r="HEH37" s="250"/>
      <c r="HEI37" s="251"/>
      <c r="HEJ37" s="251"/>
      <c r="HEK37" s="251"/>
      <c r="HEL37" s="251"/>
      <c r="HEM37" s="250"/>
      <c r="HEN37" s="251"/>
      <c r="HEO37" s="251"/>
      <c r="HEP37" s="251"/>
      <c r="HEQ37" s="251"/>
      <c r="HER37" s="250"/>
      <c r="HES37" s="251"/>
      <c r="HET37" s="251"/>
      <c r="HEU37" s="251"/>
      <c r="HEV37" s="251"/>
      <c r="HEW37" s="250"/>
      <c r="HEX37" s="251"/>
      <c r="HEY37" s="251"/>
      <c r="HEZ37" s="251"/>
      <c r="HFA37" s="251"/>
      <c r="HFB37" s="250"/>
      <c r="HFC37" s="251"/>
      <c r="HFD37" s="251"/>
      <c r="HFE37" s="251"/>
      <c r="HFF37" s="251"/>
      <c r="HFG37" s="250"/>
      <c r="HFH37" s="251"/>
      <c r="HFI37" s="251"/>
      <c r="HFJ37" s="251"/>
      <c r="HFK37" s="251"/>
      <c r="HFL37" s="250"/>
      <c r="HFM37" s="251"/>
      <c r="HFN37" s="251"/>
      <c r="HFO37" s="251"/>
      <c r="HFP37" s="251"/>
      <c r="HFQ37" s="250"/>
      <c r="HFR37" s="251"/>
      <c r="HFS37" s="251"/>
      <c r="HFT37" s="251"/>
      <c r="HFU37" s="251"/>
      <c r="HFV37" s="250"/>
      <c r="HFW37" s="251"/>
      <c r="HFX37" s="251"/>
      <c r="HFY37" s="251"/>
      <c r="HFZ37" s="251"/>
      <c r="HGA37" s="250"/>
      <c r="HGB37" s="251"/>
      <c r="HGC37" s="251"/>
      <c r="HGD37" s="251"/>
      <c r="HGE37" s="251"/>
      <c r="HGF37" s="250"/>
      <c r="HGG37" s="251"/>
      <c r="HGH37" s="251"/>
      <c r="HGI37" s="251"/>
      <c r="HGJ37" s="251"/>
      <c r="HGK37" s="250"/>
      <c r="HGL37" s="251"/>
      <c r="HGM37" s="251"/>
      <c r="HGN37" s="251"/>
      <c r="HGO37" s="251"/>
      <c r="HGP37" s="250"/>
      <c r="HGQ37" s="251"/>
      <c r="HGR37" s="251"/>
      <c r="HGS37" s="251"/>
      <c r="HGT37" s="251"/>
      <c r="HGU37" s="250"/>
      <c r="HGV37" s="251"/>
      <c r="HGW37" s="251"/>
      <c r="HGX37" s="251"/>
      <c r="HGY37" s="251"/>
      <c r="HGZ37" s="250"/>
      <c r="HHA37" s="251"/>
      <c r="HHB37" s="251"/>
      <c r="HHC37" s="251"/>
      <c r="HHD37" s="251"/>
      <c r="HHE37" s="250"/>
      <c r="HHF37" s="251"/>
      <c r="HHG37" s="251"/>
      <c r="HHH37" s="251"/>
      <c r="HHI37" s="251"/>
      <c r="HHJ37" s="250"/>
      <c r="HHK37" s="251"/>
      <c r="HHL37" s="251"/>
      <c r="HHM37" s="251"/>
      <c r="HHN37" s="251"/>
      <c r="HHO37" s="250"/>
      <c r="HHP37" s="251"/>
      <c r="HHQ37" s="251"/>
      <c r="HHR37" s="251"/>
      <c r="HHS37" s="251"/>
      <c r="HHT37" s="250"/>
      <c r="HHU37" s="251"/>
      <c r="HHV37" s="251"/>
      <c r="HHW37" s="251"/>
      <c r="HHX37" s="251"/>
      <c r="HHY37" s="250"/>
      <c r="HHZ37" s="251"/>
      <c r="HIA37" s="251"/>
      <c r="HIB37" s="251"/>
      <c r="HIC37" s="251"/>
      <c r="HID37" s="250"/>
      <c r="HIE37" s="251"/>
      <c r="HIF37" s="251"/>
      <c r="HIG37" s="251"/>
      <c r="HIH37" s="251"/>
      <c r="HII37" s="250"/>
      <c r="HIJ37" s="251"/>
      <c r="HIK37" s="251"/>
      <c r="HIL37" s="251"/>
      <c r="HIM37" s="251"/>
      <c r="HIN37" s="250"/>
      <c r="HIO37" s="251"/>
      <c r="HIP37" s="251"/>
      <c r="HIQ37" s="251"/>
      <c r="HIR37" s="251"/>
      <c r="HIS37" s="250"/>
      <c r="HIT37" s="251"/>
      <c r="HIU37" s="251"/>
      <c r="HIV37" s="251"/>
      <c r="HIW37" s="251"/>
      <c r="HIX37" s="250"/>
      <c r="HIY37" s="251"/>
      <c r="HIZ37" s="251"/>
      <c r="HJA37" s="251"/>
      <c r="HJB37" s="251"/>
      <c r="HJC37" s="250"/>
      <c r="HJD37" s="251"/>
      <c r="HJE37" s="251"/>
      <c r="HJF37" s="251"/>
      <c r="HJG37" s="251"/>
      <c r="HJH37" s="250"/>
      <c r="HJI37" s="251"/>
      <c r="HJJ37" s="251"/>
      <c r="HJK37" s="251"/>
      <c r="HJL37" s="251"/>
      <c r="HJM37" s="250"/>
      <c r="HJN37" s="251"/>
      <c r="HJO37" s="251"/>
      <c r="HJP37" s="251"/>
      <c r="HJQ37" s="251"/>
      <c r="HJR37" s="250"/>
      <c r="HJS37" s="251"/>
      <c r="HJT37" s="251"/>
      <c r="HJU37" s="251"/>
      <c r="HJV37" s="251"/>
      <c r="HJW37" s="250"/>
      <c r="HJX37" s="251"/>
      <c r="HJY37" s="251"/>
      <c r="HJZ37" s="251"/>
      <c r="HKA37" s="251"/>
      <c r="HKB37" s="250"/>
      <c r="HKC37" s="251"/>
      <c r="HKD37" s="251"/>
      <c r="HKE37" s="251"/>
      <c r="HKF37" s="251"/>
      <c r="HKG37" s="250"/>
      <c r="HKH37" s="251"/>
      <c r="HKI37" s="251"/>
      <c r="HKJ37" s="251"/>
      <c r="HKK37" s="251"/>
      <c r="HKL37" s="250"/>
      <c r="HKM37" s="251"/>
      <c r="HKN37" s="251"/>
      <c r="HKO37" s="251"/>
      <c r="HKP37" s="251"/>
      <c r="HKQ37" s="250"/>
      <c r="HKR37" s="251"/>
      <c r="HKS37" s="251"/>
      <c r="HKT37" s="251"/>
      <c r="HKU37" s="251"/>
      <c r="HKV37" s="250"/>
      <c r="HKW37" s="251"/>
      <c r="HKX37" s="251"/>
      <c r="HKY37" s="251"/>
      <c r="HKZ37" s="251"/>
      <c r="HLA37" s="250"/>
      <c r="HLB37" s="251"/>
      <c r="HLC37" s="251"/>
      <c r="HLD37" s="251"/>
      <c r="HLE37" s="251"/>
      <c r="HLF37" s="250"/>
      <c r="HLG37" s="251"/>
      <c r="HLH37" s="251"/>
      <c r="HLI37" s="251"/>
      <c r="HLJ37" s="251"/>
      <c r="HLK37" s="250"/>
      <c r="HLL37" s="251"/>
      <c r="HLM37" s="251"/>
      <c r="HLN37" s="251"/>
      <c r="HLO37" s="251"/>
      <c r="HLP37" s="250"/>
      <c r="HLQ37" s="251"/>
      <c r="HLR37" s="251"/>
      <c r="HLS37" s="251"/>
      <c r="HLT37" s="251"/>
      <c r="HLU37" s="250"/>
      <c r="HLV37" s="251"/>
      <c r="HLW37" s="251"/>
      <c r="HLX37" s="251"/>
      <c r="HLY37" s="251"/>
      <c r="HLZ37" s="250"/>
      <c r="HMA37" s="251"/>
      <c r="HMB37" s="251"/>
      <c r="HMC37" s="251"/>
      <c r="HMD37" s="251"/>
      <c r="HME37" s="250"/>
      <c r="HMF37" s="251"/>
      <c r="HMG37" s="251"/>
      <c r="HMH37" s="251"/>
      <c r="HMI37" s="251"/>
      <c r="HMJ37" s="250"/>
      <c r="HMK37" s="251"/>
      <c r="HML37" s="251"/>
      <c r="HMM37" s="251"/>
      <c r="HMN37" s="251"/>
      <c r="HMO37" s="250"/>
      <c r="HMP37" s="251"/>
      <c r="HMQ37" s="251"/>
      <c r="HMR37" s="251"/>
      <c r="HMS37" s="251"/>
      <c r="HMT37" s="250"/>
      <c r="HMU37" s="251"/>
      <c r="HMV37" s="251"/>
      <c r="HMW37" s="251"/>
      <c r="HMX37" s="251"/>
      <c r="HMY37" s="250"/>
      <c r="HMZ37" s="251"/>
      <c r="HNA37" s="251"/>
      <c r="HNB37" s="251"/>
      <c r="HNC37" s="251"/>
      <c r="HND37" s="250"/>
      <c r="HNE37" s="251"/>
      <c r="HNF37" s="251"/>
      <c r="HNG37" s="251"/>
      <c r="HNH37" s="251"/>
      <c r="HNI37" s="250"/>
      <c r="HNJ37" s="251"/>
      <c r="HNK37" s="251"/>
      <c r="HNL37" s="251"/>
      <c r="HNM37" s="251"/>
      <c r="HNN37" s="250"/>
      <c r="HNO37" s="251"/>
      <c r="HNP37" s="251"/>
      <c r="HNQ37" s="251"/>
      <c r="HNR37" s="251"/>
      <c r="HNS37" s="250"/>
      <c r="HNT37" s="251"/>
      <c r="HNU37" s="251"/>
      <c r="HNV37" s="251"/>
      <c r="HNW37" s="251"/>
      <c r="HNX37" s="250"/>
      <c r="HNY37" s="251"/>
      <c r="HNZ37" s="251"/>
      <c r="HOA37" s="251"/>
      <c r="HOB37" s="251"/>
      <c r="HOC37" s="250"/>
      <c r="HOD37" s="251"/>
      <c r="HOE37" s="251"/>
      <c r="HOF37" s="251"/>
      <c r="HOG37" s="251"/>
      <c r="HOH37" s="250"/>
      <c r="HOI37" s="251"/>
      <c r="HOJ37" s="251"/>
      <c r="HOK37" s="251"/>
      <c r="HOL37" s="251"/>
      <c r="HOM37" s="250"/>
      <c r="HON37" s="251"/>
      <c r="HOO37" s="251"/>
      <c r="HOP37" s="251"/>
      <c r="HOQ37" s="251"/>
      <c r="HOR37" s="250"/>
      <c r="HOS37" s="251"/>
      <c r="HOT37" s="251"/>
      <c r="HOU37" s="251"/>
      <c r="HOV37" s="251"/>
      <c r="HOW37" s="250"/>
      <c r="HOX37" s="251"/>
      <c r="HOY37" s="251"/>
      <c r="HOZ37" s="251"/>
      <c r="HPA37" s="251"/>
      <c r="HPB37" s="250"/>
      <c r="HPC37" s="251"/>
      <c r="HPD37" s="251"/>
      <c r="HPE37" s="251"/>
      <c r="HPF37" s="251"/>
      <c r="HPG37" s="250"/>
      <c r="HPH37" s="251"/>
      <c r="HPI37" s="251"/>
      <c r="HPJ37" s="251"/>
      <c r="HPK37" s="251"/>
      <c r="HPL37" s="250"/>
      <c r="HPM37" s="251"/>
      <c r="HPN37" s="251"/>
      <c r="HPO37" s="251"/>
      <c r="HPP37" s="251"/>
      <c r="HPQ37" s="250"/>
      <c r="HPR37" s="251"/>
      <c r="HPS37" s="251"/>
      <c r="HPT37" s="251"/>
      <c r="HPU37" s="251"/>
      <c r="HPV37" s="250"/>
      <c r="HPW37" s="251"/>
      <c r="HPX37" s="251"/>
      <c r="HPY37" s="251"/>
      <c r="HPZ37" s="251"/>
      <c r="HQA37" s="250"/>
      <c r="HQB37" s="251"/>
      <c r="HQC37" s="251"/>
      <c r="HQD37" s="251"/>
      <c r="HQE37" s="251"/>
      <c r="HQF37" s="250"/>
      <c r="HQG37" s="251"/>
      <c r="HQH37" s="251"/>
      <c r="HQI37" s="251"/>
      <c r="HQJ37" s="251"/>
      <c r="HQK37" s="250"/>
      <c r="HQL37" s="251"/>
      <c r="HQM37" s="251"/>
      <c r="HQN37" s="251"/>
      <c r="HQO37" s="251"/>
      <c r="HQP37" s="250"/>
      <c r="HQQ37" s="251"/>
      <c r="HQR37" s="251"/>
      <c r="HQS37" s="251"/>
      <c r="HQT37" s="251"/>
      <c r="HQU37" s="250"/>
      <c r="HQV37" s="251"/>
      <c r="HQW37" s="251"/>
      <c r="HQX37" s="251"/>
      <c r="HQY37" s="251"/>
      <c r="HQZ37" s="250"/>
      <c r="HRA37" s="251"/>
      <c r="HRB37" s="251"/>
      <c r="HRC37" s="251"/>
      <c r="HRD37" s="251"/>
      <c r="HRE37" s="250"/>
      <c r="HRF37" s="251"/>
      <c r="HRG37" s="251"/>
      <c r="HRH37" s="251"/>
      <c r="HRI37" s="251"/>
      <c r="HRJ37" s="250"/>
      <c r="HRK37" s="251"/>
      <c r="HRL37" s="251"/>
      <c r="HRM37" s="251"/>
      <c r="HRN37" s="251"/>
      <c r="HRO37" s="250"/>
      <c r="HRP37" s="251"/>
      <c r="HRQ37" s="251"/>
      <c r="HRR37" s="251"/>
      <c r="HRS37" s="251"/>
      <c r="HRT37" s="250"/>
      <c r="HRU37" s="251"/>
      <c r="HRV37" s="251"/>
      <c r="HRW37" s="251"/>
      <c r="HRX37" s="251"/>
      <c r="HRY37" s="250"/>
      <c r="HRZ37" s="251"/>
      <c r="HSA37" s="251"/>
      <c r="HSB37" s="251"/>
      <c r="HSC37" s="251"/>
      <c r="HSD37" s="250"/>
      <c r="HSE37" s="251"/>
      <c r="HSF37" s="251"/>
      <c r="HSG37" s="251"/>
      <c r="HSH37" s="251"/>
      <c r="HSI37" s="250"/>
      <c r="HSJ37" s="251"/>
      <c r="HSK37" s="251"/>
      <c r="HSL37" s="251"/>
      <c r="HSM37" s="251"/>
      <c r="HSN37" s="250"/>
      <c r="HSO37" s="251"/>
      <c r="HSP37" s="251"/>
      <c r="HSQ37" s="251"/>
      <c r="HSR37" s="251"/>
      <c r="HSS37" s="250"/>
      <c r="HST37" s="251"/>
      <c r="HSU37" s="251"/>
      <c r="HSV37" s="251"/>
      <c r="HSW37" s="251"/>
      <c r="HSX37" s="250"/>
      <c r="HSY37" s="251"/>
      <c r="HSZ37" s="251"/>
      <c r="HTA37" s="251"/>
      <c r="HTB37" s="251"/>
      <c r="HTC37" s="250"/>
      <c r="HTD37" s="251"/>
      <c r="HTE37" s="251"/>
      <c r="HTF37" s="251"/>
      <c r="HTG37" s="251"/>
      <c r="HTH37" s="250"/>
      <c r="HTI37" s="251"/>
      <c r="HTJ37" s="251"/>
      <c r="HTK37" s="251"/>
      <c r="HTL37" s="251"/>
      <c r="HTM37" s="250"/>
      <c r="HTN37" s="251"/>
      <c r="HTO37" s="251"/>
      <c r="HTP37" s="251"/>
      <c r="HTQ37" s="251"/>
      <c r="HTR37" s="250"/>
      <c r="HTS37" s="251"/>
      <c r="HTT37" s="251"/>
      <c r="HTU37" s="251"/>
      <c r="HTV37" s="251"/>
      <c r="HTW37" s="250"/>
      <c r="HTX37" s="251"/>
      <c r="HTY37" s="251"/>
      <c r="HTZ37" s="251"/>
      <c r="HUA37" s="251"/>
      <c r="HUB37" s="250"/>
      <c r="HUC37" s="251"/>
      <c r="HUD37" s="251"/>
      <c r="HUE37" s="251"/>
      <c r="HUF37" s="251"/>
      <c r="HUG37" s="250"/>
      <c r="HUH37" s="251"/>
      <c r="HUI37" s="251"/>
      <c r="HUJ37" s="251"/>
      <c r="HUK37" s="251"/>
      <c r="HUL37" s="250"/>
      <c r="HUM37" s="251"/>
      <c r="HUN37" s="251"/>
      <c r="HUO37" s="251"/>
      <c r="HUP37" s="251"/>
      <c r="HUQ37" s="250"/>
      <c r="HUR37" s="251"/>
      <c r="HUS37" s="251"/>
      <c r="HUT37" s="251"/>
      <c r="HUU37" s="251"/>
      <c r="HUV37" s="250"/>
      <c r="HUW37" s="251"/>
      <c r="HUX37" s="251"/>
      <c r="HUY37" s="251"/>
      <c r="HUZ37" s="251"/>
      <c r="HVA37" s="250"/>
      <c r="HVB37" s="251"/>
      <c r="HVC37" s="251"/>
      <c r="HVD37" s="251"/>
      <c r="HVE37" s="251"/>
      <c r="HVF37" s="250"/>
      <c r="HVG37" s="251"/>
      <c r="HVH37" s="251"/>
      <c r="HVI37" s="251"/>
      <c r="HVJ37" s="251"/>
      <c r="HVK37" s="250"/>
      <c r="HVL37" s="251"/>
      <c r="HVM37" s="251"/>
      <c r="HVN37" s="251"/>
      <c r="HVO37" s="251"/>
      <c r="HVP37" s="250"/>
      <c r="HVQ37" s="251"/>
      <c r="HVR37" s="251"/>
      <c r="HVS37" s="251"/>
      <c r="HVT37" s="251"/>
      <c r="HVU37" s="250"/>
      <c r="HVV37" s="251"/>
      <c r="HVW37" s="251"/>
      <c r="HVX37" s="251"/>
      <c r="HVY37" s="251"/>
      <c r="HVZ37" s="250"/>
      <c r="HWA37" s="251"/>
      <c r="HWB37" s="251"/>
      <c r="HWC37" s="251"/>
      <c r="HWD37" s="251"/>
      <c r="HWE37" s="250"/>
      <c r="HWF37" s="251"/>
      <c r="HWG37" s="251"/>
      <c r="HWH37" s="251"/>
      <c r="HWI37" s="251"/>
      <c r="HWJ37" s="250"/>
      <c r="HWK37" s="251"/>
      <c r="HWL37" s="251"/>
      <c r="HWM37" s="251"/>
      <c r="HWN37" s="251"/>
      <c r="HWO37" s="250"/>
      <c r="HWP37" s="251"/>
      <c r="HWQ37" s="251"/>
      <c r="HWR37" s="251"/>
      <c r="HWS37" s="251"/>
      <c r="HWT37" s="250"/>
      <c r="HWU37" s="251"/>
      <c r="HWV37" s="251"/>
      <c r="HWW37" s="251"/>
      <c r="HWX37" s="251"/>
      <c r="HWY37" s="250"/>
      <c r="HWZ37" s="251"/>
      <c r="HXA37" s="251"/>
      <c r="HXB37" s="251"/>
      <c r="HXC37" s="251"/>
      <c r="HXD37" s="250"/>
      <c r="HXE37" s="251"/>
      <c r="HXF37" s="251"/>
      <c r="HXG37" s="251"/>
      <c r="HXH37" s="251"/>
      <c r="HXI37" s="250"/>
      <c r="HXJ37" s="251"/>
      <c r="HXK37" s="251"/>
      <c r="HXL37" s="251"/>
      <c r="HXM37" s="251"/>
      <c r="HXN37" s="250"/>
      <c r="HXO37" s="251"/>
      <c r="HXP37" s="251"/>
      <c r="HXQ37" s="251"/>
      <c r="HXR37" s="251"/>
      <c r="HXS37" s="250"/>
      <c r="HXT37" s="251"/>
      <c r="HXU37" s="251"/>
      <c r="HXV37" s="251"/>
      <c r="HXW37" s="251"/>
      <c r="HXX37" s="250"/>
      <c r="HXY37" s="251"/>
      <c r="HXZ37" s="251"/>
      <c r="HYA37" s="251"/>
      <c r="HYB37" s="251"/>
      <c r="HYC37" s="250"/>
      <c r="HYD37" s="251"/>
      <c r="HYE37" s="251"/>
      <c r="HYF37" s="251"/>
      <c r="HYG37" s="251"/>
      <c r="HYH37" s="250"/>
      <c r="HYI37" s="251"/>
      <c r="HYJ37" s="251"/>
      <c r="HYK37" s="251"/>
      <c r="HYL37" s="251"/>
      <c r="HYM37" s="250"/>
      <c r="HYN37" s="251"/>
      <c r="HYO37" s="251"/>
      <c r="HYP37" s="251"/>
      <c r="HYQ37" s="251"/>
      <c r="HYR37" s="250"/>
      <c r="HYS37" s="251"/>
      <c r="HYT37" s="251"/>
      <c r="HYU37" s="251"/>
      <c r="HYV37" s="251"/>
      <c r="HYW37" s="250"/>
      <c r="HYX37" s="251"/>
      <c r="HYY37" s="251"/>
      <c r="HYZ37" s="251"/>
      <c r="HZA37" s="251"/>
      <c r="HZB37" s="250"/>
      <c r="HZC37" s="251"/>
      <c r="HZD37" s="251"/>
      <c r="HZE37" s="251"/>
      <c r="HZF37" s="251"/>
      <c r="HZG37" s="250"/>
      <c r="HZH37" s="251"/>
      <c r="HZI37" s="251"/>
      <c r="HZJ37" s="251"/>
      <c r="HZK37" s="251"/>
      <c r="HZL37" s="250"/>
      <c r="HZM37" s="251"/>
      <c r="HZN37" s="251"/>
      <c r="HZO37" s="251"/>
      <c r="HZP37" s="251"/>
      <c r="HZQ37" s="250"/>
      <c r="HZR37" s="251"/>
      <c r="HZS37" s="251"/>
      <c r="HZT37" s="251"/>
      <c r="HZU37" s="251"/>
      <c r="HZV37" s="250"/>
      <c r="HZW37" s="251"/>
      <c r="HZX37" s="251"/>
      <c r="HZY37" s="251"/>
      <c r="HZZ37" s="251"/>
      <c r="IAA37" s="250"/>
      <c r="IAB37" s="251"/>
      <c r="IAC37" s="251"/>
      <c r="IAD37" s="251"/>
      <c r="IAE37" s="251"/>
      <c r="IAF37" s="250"/>
      <c r="IAG37" s="251"/>
      <c r="IAH37" s="251"/>
      <c r="IAI37" s="251"/>
      <c r="IAJ37" s="251"/>
      <c r="IAK37" s="250"/>
      <c r="IAL37" s="251"/>
      <c r="IAM37" s="251"/>
      <c r="IAN37" s="251"/>
      <c r="IAO37" s="251"/>
      <c r="IAP37" s="250"/>
      <c r="IAQ37" s="251"/>
      <c r="IAR37" s="251"/>
      <c r="IAS37" s="251"/>
      <c r="IAT37" s="251"/>
      <c r="IAU37" s="250"/>
      <c r="IAV37" s="251"/>
      <c r="IAW37" s="251"/>
      <c r="IAX37" s="251"/>
      <c r="IAY37" s="251"/>
      <c r="IAZ37" s="250"/>
      <c r="IBA37" s="251"/>
      <c r="IBB37" s="251"/>
      <c r="IBC37" s="251"/>
      <c r="IBD37" s="251"/>
      <c r="IBE37" s="250"/>
      <c r="IBF37" s="251"/>
      <c r="IBG37" s="251"/>
      <c r="IBH37" s="251"/>
      <c r="IBI37" s="251"/>
      <c r="IBJ37" s="250"/>
      <c r="IBK37" s="251"/>
      <c r="IBL37" s="251"/>
      <c r="IBM37" s="251"/>
      <c r="IBN37" s="251"/>
      <c r="IBO37" s="250"/>
      <c r="IBP37" s="251"/>
      <c r="IBQ37" s="251"/>
      <c r="IBR37" s="251"/>
      <c r="IBS37" s="251"/>
      <c r="IBT37" s="250"/>
      <c r="IBU37" s="251"/>
      <c r="IBV37" s="251"/>
      <c r="IBW37" s="251"/>
      <c r="IBX37" s="251"/>
      <c r="IBY37" s="250"/>
      <c r="IBZ37" s="251"/>
      <c r="ICA37" s="251"/>
      <c r="ICB37" s="251"/>
      <c r="ICC37" s="251"/>
      <c r="ICD37" s="250"/>
      <c r="ICE37" s="251"/>
      <c r="ICF37" s="251"/>
      <c r="ICG37" s="251"/>
      <c r="ICH37" s="251"/>
      <c r="ICI37" s="250"/>
      <c r="ICJ37" s="251"/>
      <c r="ICK37" s="251"/>
      <c r="ICL37" s="251"/>
      <c r="ICM37" s="251"/>
      <c r="ICN37" s="250"/>
      <c r="ICO37" s="251"/>
      <c r="ICP37" s="251"/>
      <c r="ICQ37" s="251"/>
      <c r="ICR37" s="251"/>
      <c r="ICS37" s="250"/>
      <c r="ICT37" s="251"/>
      <c r="ICU37" s="251"/>
      <c r="ICV37" s="251"/>
      <c r="ICW37" s="251"/>
      <c r="ICX37" s="250"/>
      <c r="ICY37" s="251"/>
      <c r="ICZ37" s="251"/>
      <c r="IDA37" s="251"/>
      <c r="IDB37" s="251"/>
      <c r="IDC37" s="250"/>
      <c r="IDD37" s="251"/>
      <c r="IDE37" s="251"/>
      <c r="IDF37" s="251"/>
      <c r="IDG37" s="251"/>
      <c r="IDH37" s="250"/>
      <c r="IDI37" s="251"/>
      <c r="IDJ37" s="251"/>
      <c r="IDK37" s="251"/>
      <c r="IDL37" s="251"/>
      <c r="IDM37" s="250"/>
      <c r="IDN37" s="251"/>
      <c r="IDO37" s="251"/>
      <c r="IDP37" s="251"/>
      <c r="IDQ37" s="251"/>
      <c r="IDR37" s="250"/>
      <c r="IDS37" s="251"/>
      <c r="IDT37" s="251"/>
      <c r="IDU37" s="251"/>
      <c r="IDV37" s="251"/>
      <c r="IDW37" s="250"/>
      <c r="IDX37" s="251"/>
      <c r="IDY37" s="251"/>
      <c r="IDZ37" s="251"/>
      <c r="IEA37" s="251"/>
      <c r="IEB37" s="250"/>
      <c r="IEC37" s="251"/>
      <c r="IED37" s="251"/>
      <c r="IEE37" s="251"/>
      <c r="IEF37" s="251"/>
      <c r="IEG37" s="250"/>
      <c r="IEH37" s="251"/>
      <c r="IEI37" s="251"/>
      <c r="IEJ37" s="251"/>
      <c r="IEK37" s="251"/>
      <c r="IEL37" s="250"/>
      <c r="IEM37" s="251"/>
      <c r="IEN37" s="251"/>
      <c r="IEO37" s="251"/>
      <c r="IEP37" s="251"/>
      <c r="IEQ37" s="250"/>
      <c r="IER37" s="251"/>
      <c r="IES37" s="251"/>
      <c r="IET37" s="251"/>
      <c r="IEU37" s="251"/>
      <c r="IEV37" s="250"/>
      <c r="IEW37" s="251"/>
      <c r="IEX37" s="251"/>
      <c r="IEY37" s="251"/>
      <c r="IEZ37" s="251"/>
      <c r="IFA37" s="250"/>
      <c r="IFB37" s="251"/>
      <c r="IFC37" s="251"/>
      <c r="IFD37" s="251"/>
      <c r="IFE37" s="251"/>
      <c r="IFF37" s="250"/>
      <c r="IFG37" s="251"/>
      <c r="IFH37" s="251"/>
      <c r="IFI37" s="251"/>
      <c r="IFJ37" s="251"/>
      <c r="IFK37" s="250"/>
      <c r="IFL37" s="251"/>
      <c r="IFM37" s="251"/>
      <c r="IFN37" s="251"/>
      <c r="IFO37" s="251"/>
      <c r="IFP37" s="250"/>
      <c r="IFQ37" s="251"/>
      <c r="IFR37" s="251"/>
      <c r="IFS37" s="251"/>
      <c r="IFT37" s="251"/>
      <c r="IFU37" s="250"/>
      <c r="IFV37" s="251"/>
      <c r="IFW37" s="251"/>
      <c r="IFX37" s="251"/>
      <c r="IFY37" s="251"/>
      <c r="IFZ37" s="250"/>
      <c r="IGA37" s="251"/>
      <c r="IGB37" s="251"/>
      <c r="IGC37" s="251"/>
      <c r="IGD37" s="251"/>
      <c r="IGE37" s="250"/>
      <c r="IGF37" s="251"/>
      <c r="IGG37" s="251"/>
      <c r="IGH37" s="251"/>
      <c r="IGI37" s="251"/>
      <c r="IGJ37" s="250"/>
      <c r="IGK37" s="251"/>
      <c r="IGL37" s="251"/>
      <c r="IGM37" s="251"/>
      <c r="IGN37" s="251"/>
      <c r="IGO37" s="250"/>
      <c r="IGP37" s="251"/>
      <c r="IGQ37" s="251"/>
      <c r="IGR37" s="251"/>
      <c r="IGS37" s="251"/>
      <c r="IGT37" s="250"/>
      <c r="IGU37" s="251"/>
      <c r="IGV37" s="251"/>
      <c r="IGW37" s="251"/>
      <c r="IGX37" s="251"/>
      <c r="IGY37" s="250"/>
      <c r="IGZ37" s="251"/>
      <c r="IHA37" s="251"/>
      <c r="IHB37" s="251"/>
      <c r="IHC37" s="251"/>
      <c r="IHD37" s="250"/>
      <c r="IHE37" s="251"/>
      <c r="IHF37" s="251"/>
      <c r="IHG37" s="251"/>
      <c r="IHH37" s="251"/>
      <c r="IHI37" s="250"/>
      <c r="IHJ37" s="251"/>
      <c r="IHK37" s="251"/>
      <c r="IHL37" s="251"/>
      <c r="IHM37" s="251"/>
      <c r="IHN37" s="250"/>
      <c r="IHO37" s="251"/>
      <c r="IHP37" s="251"/>
      <c r="IHQ37" s="251"/>
      <c r="IHR37" s="251"/>
      <c r="IHS37" s="250"/>
      <c r="IHT37" s="251"/>
      <c r="IHU37" s="251"/>
      <c r="IHV37" s="251"/>
      <c r="IHW37" s="251"/>
      <c r="IHX37" s="250"/>
      <c r="IHY37" s="251"/>
      <c r="IHZ37" s="251"/>
      <c r="IIA37" s="251"/>
      <c r="IIB37" s="251"/>
      <c r="IIC37" s="250"/>
      <c r="IID37" s="251"/>
      <c r="IIE37" s="251"/>
      <c r="IIF37" s="251"/>
      <c r="IIG37" s="251"/>
      <c r="IIH37" s="250"/>
      <c r="III37" s="251"/>
      <c r="IIJ37" s="251"/>
      <c r="IIK37" s="251"/>
      <c r="IIL37" s="251"/>
      <c r="IIM37" s="250"/>
      <c r="IIN37" s="251"/>
      <c r="IIO37" s="251"/>
      <c r="IIP37" s="251"/>
      <c r="IIQ37" s="251"/>
      <c r="IIR37" s="250"/>
      <c r="IIS37" s="251"/>
      <c r="IIT37" s="251"/>
      <c r="IIU37" s="251"/>
      <c r="IIV37" s="251"/>
      <c r="IIW37" s="250"/>
      <c r="IIX37" s="251"/>
      <c r="IIY37" s="251"/>
      <c r="IIZ37" s="251"/>
      <c r="IJA37" s="251"/>
      <c r="IJB37" s="250"/>
      <c r="IJC37" s="251"/>
      <c r="IJD37" s="251"/>
      <c r="IJE37" s="251"/>
      <c r="IJF37" s="251"/>
      <c r="IJG37" s="250"/>
      <c r="IJH37" s="251"/>
      <c r="IJI37" s="251"/>
      <c r="IJJ37" s="251"/>
      <c r="IJK37" s="251"/>
      <c r="IJL37" s="250"/>
      <c r="IJM37" s="251"/>
      <c r="IJN37" s="251"/>
      <c r="IJO37" s="251"/>
      <c r="IJP37" s="251"/>
      <c r="IJQ37" s="250"/>
      <c r="IJR37" s="251"/>
      <c r="IJS37" s="251"/>
      <c r="IJT37" s="251"/>
      <c r="IJU37" s="251"/>
      <c r="IJV37" s="250"/>
      <c r="IJW37" s="251"/>
      <c r="IJX37" s="251"/>
      <c r="IJY37" s="251"/>
      <c r="IJZ37" s="251"/>
      <c r="IKA37" s="250"/>
      <c r="IKB37" s="251"/>
      <c r="IKC37" s="251"/>
      <c r="IKD37" s="251"/>
      <c r="IKE37" s="251"/>
      <c r="IKF37" s="250"/>
      <c r="IKG37" s="251"/>
      <c r="IKH37" s="251"/>
      <c r="IKI37" s="251"/>
      <c r="IKJ37" s="251"/>
      <c r="IKK37" s="250"/>
      <c r="IKL37" s="251"/>
      <c r="IKM37" s="251"/>
      <c r="IKN37" s="251"/>
      <c r="IKO37" s="251"/>
      <c r="IKP37" s="250"/>
      <c r="IKQ37" s="251"/>
      <c r="IKR37" s="251"/>
      <c r="IKS37" s="251"/>
      <c r="IKT37" s="251"/>
      <c r="IKU37" s="250"/>
      <c r="IKV37" s="251"/>
      <c r="IKW37" s="251"/>
      <c r="IKX37" s="251"/>
      <c r="IKY37" s="251"/>
      <c r="IKZ37" s="250"/>
      <c r="ILA37" s="251"/>
      <c r="ILB37" s="251"/>
      <c r="ILC37" s="251"/>
      <c r="ILD37" s="251"/>
      <c r="ILE37" s="250"/>
      <c r="ILF37" s="251"/>
      <c r="ILG37" s="251"/>
      <c r="ILH37" s="251"/>
      <c r="ILI37" s="251"/>
      <c r="ILJ37" s="250"/>
      <c r="ILK37" s="251"/>
      <c r="ILL37" s="251"/>
      <c r="ILM37" s="251"/>
      <c r="ILN37" s="251"/>
      <c r="ILO37" s="250"/>
      <c r="ILP37" s="251"/>
      <c r="ILQ37" s="251"/>
      <c r="ILR37" s="251"/>
      <c r="ILS37" s="251"/>
      <c r="ILT37" s="250"/>
      <c r="ILU37" s="251"/>
      <c r="ILV37" s="251"/>
      <c r="ILW37" s="251"/>
      <c r="ILX37" s="251"/>
      <c r="ILY37" s="250"/>
      <c r="ILZ37" s="251"/>
      <c r="IMA37" s="251"/>
      <c r="IMB37" s="251"/>
      <c r="IMC37" s="251"/>
      <c r="IMD37" s="250"/>
      <c r="IME37" s="251"/>
      <c r="IMF37" s="251"/>
      <c r="IMG37" s="251"/>
      <c r="IMH37" s="251"/>
      <c r="IMI37" s="250"/>
      <c r="IMJ37" s="251"/>
      <c r="IMK37" s="251"/>
      <c r="IML37" s="251"/>
      <c r="IMM37" s="251"/>
      <c r="IMN37" s="250"/>
      <c r="IMO37" s="251"/>
      <c r="IMP37" s="251"/>
      <c r="IMQ37" s="251"/>
      <c r="IMR37" s="251"/>
      <c r="IMS37" s="250"/>
      <c r="IMT37" s="251"/>
      <c r="IMU37" s="251"/>
      <c r="IMV37" s="251"/>
      <c r="IMW37" s="251"/>
      <c r="IMX37" s="250"/>
      <c r="IMY37" s="251"/>
      <c r="IMZ37" s="251"/>
      <c r="INA37" s="251"/>
      <c r="INB37" s="251"/>
      <c r="INC37" s="250"/>
      <c r="IND37" s="251"/>
      <c r="INE37" s="251"/>
      <c r="INF37" s="251"/>
      <c r="ING37" s="251"/>
      <c r="INH37" s="250"/>
      <c r="INI37" s="251"/>
      <c r="INJ37" s="251"/>
      <c r="INK37" s="251"/>
      <c r="INL37" s="251"/>
      <c r="INM37" s="250"/>
      <c r="INN37" s="251"/>
      <c r="INO37" s="251"/>
      <c r="INP37" s="251"/>
      <c r="INQ37" s="251"/>
      <c r="INR37" s="250"/>
      <c r="INS37" s="251"/>
      <c r="INT37" s="251"/>
      <c r="INU37" s="251"/>
      <c r="INV37" s="251"/>
      <c r="INW37" s="250"/>
      <c r="INX37" s="251"/>
      <c r="INY37" s="251"/>
      <c r="INZ37" s="251"/>
      <c r="IOA37" s="251"/>
      <c r="IOB37" s="250"/>
      <c r="IOC37" s="251"/>
      <c r="IOD37" s="251"/>
      <c r="IOE37" s="251"/>
      <c r="IOF37" s="251"/>
      <c r="IOG37" s="250"/>
      <c r="IOH37" s="251"/>
      <c r="IOI37" s="251"/>
      <c r="IOJ37" s="251"/>
      <c r="IOK37" s="251"/>
      <c r="IOL37" s="250"/>
      <c r="IOM37" s="251"/>
      <c r="ION37" s="251"/>
      <c r="IOO37" s="251"/>
      <c r="IOP37" s="251"/>
      <c r="IOQ37" s="250"/>
      <c r="IOR37" s="251"/>
      <c r="IOS37" s="251"/>
      <c r="IOT37" s="251"/>
      <c r="IOU37" s="251"/>
      <c r="IOV37" s="250"/>
      <c r="IOW37" s="251"/>
      <c r="IOX37" s="251"/>
      <c r="IOY37" s="251"/>
      <c r="IOZ37" s="251"/>
      <c r="IPA37" s="250"/>
      <c r="IPB37" s="251"/>
      <c r="IPC37" s="251"/>
      <c r="IPD37" s="251"/>
      <c r="IPE37" s="251"/>
      <c r="IPF37" s="250"/>
      <c r="IPG37" s="251"/>
      <c r="IPH37" s="251"/>
      <c r="IPI37" s="251"/>
      <c r="IPJ37" s="251"/>
      <c r="IPK37" s="250"/>
      <c r="IPL37" s="251"/>
      <c r="IPM37" s="251"/>
      <c r="IPN37" s="251"/>
      <c r="IPO37" s="251"/>
      <c r="IPP37" s="250"/>
      <c r="IPQ37" s="251"/>
      <c r="IPR37" s="251"/>
      <c r="IPS37" s="251"/>
      <c r="IPT37" s="251"/>
      <c r="IPU37" s="250"/>
      <c r="IPV37" s="251"/>
      <c r="IPW37" s="251"/>
      <c r="IPX37" s="251"/>
      <c r="IPY37" s="251"/>
      <c r="IPZ37" s="250"/>
      <c r="IQA37" s="251"/>
      <c r="IQB37" s="251"/>
      <c r="IQC37" s="251"/>
      <c r="IQD37" s="251"/>
      <c r="IQE37" s="250"/>
      <c r="IQF37" s="251"/>
      <c r="IQG37" s="251"/>
      <c r="IQH37" s="251"/>
      <c r="IQI37" s="251"/>
      <c r="IQJ37" s="250"/>
      <c r="IQK37" s="251"/>
      <c r="IQL37" s="251"/>
      <c r="IQM37" s="251"/>
      <c r="IQN37" s="251"/>
      <c r="IQO37" s="250"/>
      <c r="IQP37" s="251"/>
      <c r="IQQ37" s="251"/>
      <c r="IQR37" s="251"/>
      <c r="IQS37" s="251"/>
      <c r="IQT37" s="250"/>
      <c r="IQU37" s="251"/>
      <c r="IQV37" s="251"/>
      <c r="IQW37" s="251"/>
      <c r="IQX37" s="251"/>
      <c r="IQY37" s="250"/>
      <c r="IQZ37" s="251"/>
      <c r="IRA37" s="251"/>
      <c r="IRB37" s="251"/>
      <c r="IRC37" s="251"/>
      <c r="IRD37" s="250"/>
      <c r="IRE37" s="251"/>
      <c r="IRF37" s="251"/>
      <c r="IRG37" s="251"/>
      <c r="IRH37" s="251"/>
      <c r="IRI37" s="250"/>
      <c r="IRJ37" s="251"/>
      <c r="IRK37" s="251"/>
      <c r="IRL37" s="251"/>
      <c r="IRM37" s="251"/>
      <c r="IRN37" s="250"/>
      <c r="IRO37" s="251"/>
      <c r="IRP37" s="251"/>
      <c r="IRQ37" s="251"/>
      <c r="IRR37" s="251"/>
      <c r="IRS37" s="250"/>
      <c r="IRT37" s="251"/>
      <c r="IRU37" s="251"/>
      <c r="IRV37" s="251"/>
      <c r="IRW37" s="251"/>
      <c r="IRX37" s="250"/>
      <c r="IRY37" s="251"/>
      <c r="IRZ37" s="251"/>
      <c r="ISA37" s="251"/>
      <c r="ISB37" s="251"/>
      <c r="ISC37" s="250"/>
      <c r="ISD37" s="251"/>
      <c r="ISE37" s="251"/>
      <c r="ISF37" s="251"/>
      <c r="ISG37" s="251"/>
      <c r="ISH37" s="250"/>
      <c r="ISI37" s="251"/>
      <c r="ISJ37" s="251"/>
      <c r="ISK37" s="251"/>
      <c r="ISL37" s="251"/>
      <c r="ISM37" s="250"/>
      <c r="ISN37" s="251"/>
      <c r="ISO37" s="251"/>
      <c r="ISP37" s="251"/>
      <c r="ISQ37" s="251"/>
      <c r="ISR37" s="250"/>
      <c r="ISS37" s="251"/>
      <c r="IST37" s="251"/>
      <c r="ISU37" s="251"/>
      <c r="ISV37" s="251"/>
      <c r="ISW37" s="250"/>
      <c r="ISX37" s="251"/>
      <c r="ISY37" s="251"/>
      <c r="ISZ37" s="251"/>
      <c r="ITA37" s="251"/>
      <c r="ITB37" s="250"/>
      <c r="ITC37" s="251"/>
      <c r="ITD37" s="251"/>
      <c r="ITE37" s="251"/>
      <c r="ITF37" s="251"/>
      <c r="ITG37" s="250"/>
      <c r="ITH37" s="251"/>
      <c r="ITI37" s="251"/>
      <c r="ITJ37" s="251"/>
      <c r="ITK37" s="251"/>
      <c r="ITL37" s="250"/>
      <c r="ITM37" s="251"/>
      <c r="ITN37" s="251"/>
      <c r="ITO37" s="251"/>
      <c r="ITP37" s="251"/>
      <c r="ITQ37" s="250"/>
      <c r="ITR37" s="251"/>
      <c r="ITS37" s="251"/>
      <c r="ITT37" s="251"/>
      <c r="ITU37" s="251"/>
      <c r="ITV37" s="250"/>
      <c r="ITW37" s="251"/>
      <c r="ITX37" s="251"/>
      <c r="ITY37" s="251"/>
      <c r="ITZ37" s="251"/>
      <c r="IUA37" s="250"/>
      <c r="IUB37" s="251"/>
      <c r="IUC37" s="251"/>
      <c r="IUD37" s="251"/>
      <c r="IUE37" s="251"/>
      <c r="IUF37" s="250"/>
      <c r="IUG37" s="251"/>
      <c r="IUH37" s="251"/>
      <c r="IUI37" s="251"/>
      <c r="IUJ37" s="251"/>
      <c r="IUK37" s="250"/>
      <c r="IUL37" s="251"/>
      <c r="IUM37" s="251"/>
      <c r="IUN37" s="251"/>
      <c r="IUO37" s="251"/>
      <c r="IUP37" s="250"/>
      <c r="IUQ37" s="251"/>
      <c r="IUR37" s="251"/>
      <c r="IUS37" s="251"/>
      <c r="IUT37" s="251"/>
      <c r="IUU37" s="250"/>
      <c r="IUV37" s="251"/>
      <c r="IUW37" s="251"/>
      <c r="IUX37" s="251"/>
      <c r="IUY37" s="251"/>
      <c r="IUZ37" s="250"/>
      <c r="IVA37" s="251"/>
      <c r="IVB37" s="251"/>
      <c r="IVC37" s="251"/>
      <c r="IVD37" s="251"/>
      <c r="IVE37" s="250"/>
      <c r="IVF37" s="251"/>
      <c r="IVG37" s="251"/>
      <c r="IVH37" s="251"/>
      <c r="IVI37" s="251"/>
      <c r="IVJ37" s="250"/>
      <c r="IVK37" s="251"/>
      <c r="IVL37" s="251"/>
      <c r="IVM37" s="251"/>
      <c r="IVN37" s="251"/>
      <c r="IVO37" s="250"/>
      <c r="IVP37" s="251"/>
      <c r="IVQ37" s="251"/>
      <c r="IVR37" s="251"/>
      <c r="IVS37" s="251"/>
      <c r="IVT37" s="250"/>
      <c r="IVU37" s="251"/>
      <c r="IVV37" s="251"/>
      <c r="IVW37" s="251"/>
      <c r="IVX37" s="251"/>
      <c r="IVY37" s="250"/>
      <c r="IVZ37" s="251"/>
      <c r="IWA37" s="251"/>
      <c r="IWB37" s="251"/>
      <c r="IWC37" s="251"/>
      <c r="IWD37" s="250"/>
      <c r="IWE37" s="251"/>
      <c r="IWF37" s="251"/>
      <c r="IWG37" s="251"/>
      <c r="IWH37" s="251"/>
      <c r="IWI37" s="250"/>
      <c r="IWJ37" s="251"/>
      <c r="IWK37" s="251"/>
      <c r="IWL37" s="251"/>
      <c r="IWM37" s="251"/>
      <c r="IWN37" s="250"/>
      <c r="IWO37" s="251"/>
      <c r="IWP37" s="251"/>
      <c r="IWQ37" s="251"/>
      <c r="IWR37" s="251"/>
      <c r="IWS37" s="250"/>
      <c r="IWT37" s="251"/>
      <c r="IWU37" s="251"/>
      <c r="IWV37" s="251"/>
      <c r="IWW37" s="251"/>
      <c r="IWX37" s="250"/>
      <c r="IWY37" s="251"/>
      <c r="IWZ37" s="251"/>
      <c r="IXA37" s="251"/>
      <c r="IXB37" s="251"/>
      <c r="IXC37" s="250"/>
      <c r="IXD37" s="251"/>
      <c r="IXE37" s="251"/>
      <c r="IXF37" s="251"/>
      <c r="IXG37" s="251"/>
      <c r="IXH37" s="250"/>
      <c r="IXI37" s="251"/>
      <c r="IXJ37" s="251"/>
      <c r="IXK37" s="251"/>
      <c r="IXL37" s="251"/>
      <c r="IXM37" s="250"/>
      <c r="IXN37" s="251"/>
      <c r="IXO37" s="251"/>
      <c r="IXP37" s="251"/>
      <c r="IXQ37" s="251"/>
      <c r="IXR37" s="250"/>
      <c r="IXS37" s="251"/>
      <c r="IXT37" s="251"/>
      <c r="IXU37" s="251"/>
      <c r="IXV37" s="251"/>
      <c r="IXW37" s="250"/>
      <c r="IXX37" s="251"/>
      <c r="IXY37" s="251"/>
      <c r="IXZ37" s="251"/>
      <c r="IYA37" s="251"/>
      <c r="IYB37" s="250"/>
      <c r="IYC37" s="251"/>
      <c r="IYD37" s="251"/>
      <c r="IYE37" s="251"/>
      <c r="IYF37" s="251"/>
      <c r="IYG37" s="250"/>
      <c r="IYH37" s="251"/>
      <c r="IYI37" s="251"/>
      <c r="IYJ37" s="251"/>
      <c r="IYK37" s="251"/>
      <c r="IYL37" s="250"/>
      <c r="IYM37" s="251"/>
      <c r="IYN37" s="251"/>
      <c r="IYO37" s="251"/>
      <c r="IYP37" s="251"/>
      <c r="IYQ37" s="250"/>
      <c r="IYR37" s="251"/>
      <c r="IYS37" s="251"/>
      <c r="IYT37" s="251"/>
      <c r="IYU37" s="251"/>
      <c r="IYV37" s="250"/>
      <c r="IYW37" s="251"/>
      <c r="IYX37" s="251"/>
      <c r="IYY37" s="251"/>
      <c r="IYZ37" s="251"/>
      <c r="IZA37" s="250"/>
      <c r="IZB37" s="251"/>
      <c r="IZC37" s="251"/>
      <c r="IZD37" s="251"/>
      <c r="IZE37" s="251"/>
      <c r="IZF37" s="250"/>
      <c r="IZG37" s="251"/>
      <c r="IZH37" s="251"/>
      <c r="IZI37" s="251"/>
      <c r="IZJ37" s="251"/>
      <c r="IZK37" s="250"/>
      <c r="IZL37" s="251"/>
      <c r="IZM37" s="251"/>
      <c r="IZN37" s="251"/>
      <c r="IZO37" s="251"/>
      <c r="IZP37" s="250"/>
      <c r="IZQ37" s="251"/>
      <c r="IZR37" s="251"/>
      <c r="IZS37" s="251"/>
      <c r="IZT37" s="251"/>
      <c r="IZU37" s="250"/>
      <c r="IZV37" s="251"/>
      <c r="IZW37" s="251"/>
      <c r="IZX37" s="251"/>
      <c r="IZY37" s="251"/>
      <c r="IZZ37" s="250"/>
      <c r="JAA37" s="251"/>
      <c r="JAB37" s="251"/>
      <c r="JAC37" s="251"/>
      <c r="JAD37" s="251"/>
      <c r="JAE37" s="250"/>
      <c r="JAF37" s="251"/>
      <c r="JAG37" s="251"/>
      <c r="JAH37" s="251"/>
      <c r="JAI37" s="251"/>
      <c r="JAJ37" s="250"/>
      <c r="JAK37" s="251"/>
      <c r="JAL37" s="251"/>
      <c r="JAM37" s="251"/>
      <c r="JAN37" s="251"/>
      <c r="JAO37" s="250"/>
      <c r="JAP37" s="251"/>
      <c r="JAQ37" s="251"/>
      <c r="JAR37" s="251"/>
      <c r="JAS37" s="251"/>
      <c r="JAT37" s="250"/>
      <c r="JAU37" s="251"/>
      <c r="JAV37" s="251"/>
      <c r="JAW37" s="251"/>
      <c r="JAX37" s="251"/>
      <c r="JAY37" s="250"/>
      <c r="JAZ37" s="251"/>
      <c r="JBA37" s="251"/>
      <c r="JBB37" s="251"/>
      <c r="JBC37" s="251"/>
      <c r="JBD37" s="250"/>
      <c r="JBE37" s="251"/>
      <c r="JBF37" s="251"/>
      <c r="JBG37" s="251"/>
      <c r="JBH37" s="251"/>
      <c r="JBI37" s="250"/>
      <c r="JBJ37" s="251"/>
      <c r="JBK37" s="251"/>
      <c r="JBL37" s="251"/>
      <c r="JBM37" s="251"/>
      <c r="JBN37" s="250"/>
      <c r="JBO37" s="251"/>
      <c r="JBP37" s="251"/>
      <c r="JBQ37" s="251"/>
      <c r="JBR37" s="251"/>
      <c r="JBS37" s="250"/>
      <c r="JBT37" s="251"/>
      <c r="JBU37" s="251"/>
      <c r="JBV37" s="251"/>
      <c r="JBW37" s="251"/>
      <c r="JBX37" s="250"/>
      <c r="JBY37" s="251"/>
      <c r="JBZ37" s="251"/>
      <c r="JCA37" s="251"/>
      <c r="JCB37" s="251"/>
      <c r="JCC37" s="250"/>
      <c r="JCD37" s="251"/>
      <c r="JCE37" s="251"/>
      <c r="JCF37" s="251"/>
      <c r="JCG37" s="251"/>
      <c r="JCH37" s="250"/>
      <c r="JCI37" s="251"/>
      <c r="JCJ37" s="251"/>
      <c r="JCK37" s="251"/>
      <c r="JCL37" s="251"/>
      <c r="JCM37" s="250"/>
      <c r="JCN37" s="251"/>
      <c r="JCO37" s="251"/>
      <c r="JCP37" s="251"/>
      <c r="JCQ37" s="251"/>
      <c r="JCR37" s="250"/>
      <c r="JCS37" s="251"/>
      <c r="JCT37" s="251"/>
      <c r="JCU37" s="251"/>
      <c r="JCV37" s="251"/>
      <c r="JCW37" s="250"/>
      <c r="JCX37" s="251"/>
      <c r="JCY37" s="251"/>
      <c r="JCZ37" s="251"/>
      <c r="JDA37" s="251"/>
      <c r="JDB37" s="250"/>
      <c r="JDC37" s="251"/>
      <c r="JDD37" s="251"/>
      <c r="JDE37" s="251"/>
      <c r="JDF37" s="251"/>
      <c r="JDG37" s="250"/>
      <c r="JDH37" s="251"/>
      <c r="JDI37" s="251"/>
      <c r="JDJ37" s="251"/>
      <c r="JDK37" s="251"/>
      <c r="JDL37" s="250"/>
      <c r="JDM37" s="251"/>
      <c r="JDN37" s="251"/>
      <c r="JDO37" s="251"/>
      <c r="JDP37" s="251"/>
      <c r="JDQ37" s="250"/>
      <c r="JDR37" s="251"/>
      <c r="JDS37" s="251"/>
      <c r="JDT37" s="251"/>
      <c r="JDU37" s="251"/>
      <c r="JDV37" s="250"/>
      <c r="JDW37" s="251"/>
      <c r="JDX37" s="251"/>
      <c r="JDY37" s="251"/>
      <c r="JDZ37" s="251"/>
      <c r="JEA37" s="250"/>
      <c r="JEB37" s="251"/>
      <c r="JEC37" s="251"/>
      <c r="JED37" s="251"/>
      <c r="JEE37" s="251"/>
      <c r="JEF37" s="250"/>
      <c r="JEG37" s="251"/>
      <c r="JEH37" s="251"/>
      <c r="JEI37" s="251"/>
      <c r="JEJ37" s="251"/>
      <c r="JEK37" s="250"/>
      <c r="JEL37" s="251"/>
      <c r="JEM37" s="251"/>
      <c r="JEN37" s="251"/>
      <c r="JEO37" s="251"/>
      <c r="JEP37" s="250"/>
      <c r="JEQ37" s="251"/>
      <c r="JER37" s="251"/>
      <c r="JES37" s="251"/>
      <c r="JET37" s="251"/>
      <c r="JEU37" s="250"/>
      <c r="JEV37" s="251"/>
      <c r="JEW37" s="251"/>
      <c r="JEX37" s="251"/>
      <c r="JEY37" s="251"/>
      <c r="JEZ37" s="250"/>
      <c r="JFA37" s="251"/>
      <c r="JFB37" s="251"/>
      <c r="JFC37" s="251"/>
      <c r="JFD37" s="251"/>
      <c r="JFE37" s="250"/>
      <c r="JFF37" s="251"/>
      <c r="JFG37" s="251"/>
      <c r="JFH37" s="251"/>
      <c r="JFI37" s="251"/>
      <c r="JFJ37" s="250"/>
      <c r="JFK37" s="251"/>
      <c r="JFL37" s="251"/>
      <c r="JFM37" s="251"/>
      <c r="JFN37" s="251"/>
      <c r="JFO37" s="250"/>
      <c r="JFP37" s="251"/>
      <c r="JFQ37" s="251"/>
      <c r="JFR37" s="251"/>
      <c r="JFS37" s="251"/>
      <c r="JFT37" s="250"/>
      <c r="JFU37" s="251"/>
      <c r="JFV37" s="251"/>
      <c r="JFW37" s="251"/>
      <c r="JFX37" s="251"/>
      <c r="JFY37" s="250"/>
      <c r="JFZ37" s="251"/>
      <c r="JGA37" s="251"/>
      <c r="JGB37" s="251"/>
      <c r="JGC37" s="251"/>
      <c r="JGD37" s="250"/>
      <c r="JGE37" s="251"/>
      <c r="JGF37" s="251"/>
      <c r="JGG37" s="251"/>
      <c r="JGH37" s="251"/>
      <c r="JGI37" s="250"/>
      <c r="JGJ37" s="251"/>
      <c r="JGK37" s="251"/>
      <c r="JGL37" s="251"/>
      <c r="JGM37" s="251"/>
      <c r="JGN37" s="250"/>
      <c r="JGO37" s="251"/>
      <c r="JGP37" s="251"/>
      <c r="JGQ37" s="251"/>
      <c r="JGR37" s="251"/>
      <c r="JGS37" s="250"/>
      <c r="JGT37" s="251"/>
      <c r="JGU37" s="251"/>
      <c r="JGV37" s="251"/>
      <c r="JGW37" s="251"/>
      <c r="JGX37" s="250"/>
      <c r="JGY37" s="251"/>
      <c r="JGZ37" s="251"/>
      <c r="JHA37" s="251"/>
      <c r="JHB37" s="251"/>
      <c r="JHC37" s="250"/>
      <c r="JHD37" s="251"/>
      <c r="JHE37" s="251"/>
      <c r="JHF37" s="251"/>
      <c r="JHG37" s="251"/>
      <c r="JHH37" s="250"/>
      <c r="JHI37" s="251"/>
      <c r="JHJ37" s="251"/>
      <c r="JHK37" s="251"/>
      <c r="JHL37" s="251"/>
      <c r="JHM37" s="250"/>
      <c r="JHN37" s="251"/>
      <c r="JHO37" s="251"/>
      <c r="JHP37" s="251"/>
      <c r="JHQ37" s="251"/>
      <c r="JHR37" s="250"/>
      <c r="JHS37" s="251"/>
      <c r="JHT37" s="251"/>
      <c r="JHU37" s="251"/>
      <c r="JHV37" s="251"/>
      <c r="JHW37" s="250"/>
      <c r="JHX37" s="251"/>
      <c r="JHY37" s="251"/>
      <c r="JHZ37" s="251"/>
      <c r="JIA37" s="251"/>
      <c r="JIB37" s="250"/>
      <c r="JIC37" s="251"/>
      <c r="JID37" s="251"/>
      <c r="JIE37" s="251"/>
      <c r="JIF37" s="251"/>
      <c r="JIG37" s="250"/>
      <c r="JIH37" s="251"/>
      <c r="JII37" s="251"/>
      <c r="JIJ37" s="251"/>
      <c r="JIK37" s="251"/>
      <c r="JIL37" s="250"/>
      <c r="JIM37" s="251"/>
      <c r="JIN37" s="251"/>
      <c r="JIO37" s="251"/>
      <c r="JIP37" s="251"/>
      <c r="JIQ37" s="250"/>
      <c r="JIR37" s="251"/>
      <c r="JIS37" s="251"/>
      <c r="JIT37" s="251"/>
      <c r="JIU37" s="251"/>
      <c r="JIV37" s="250"/>
      <c r="JIW37" s="251"/>
      <c r="JIX37" s="251"/>
      <c r="JIY37" s="251"/>
      <c r="JIZ37" s="251"/>
      <c r="JJA37" s="250"/>
      <c r="JJB37" s="251"/>
      <c r="JJC37" s="251"/>
      <c r="JJD37" s="251"/>
      <c r="JJE37" s="251"/>
      <c r="JJF37" s="250"/>
      <c r="JJG37" s="251"/>
      <c r="JJH37" s="251"/>
      <c r="JJI37" s="251"/>
      <c r="JJJ37" s="251"/>
      <c r="JJK37" s="250"/>
      <c r="JJL37" s="251"/>
      <c r="JJM37" s="251"/>
      <c r="JJN37" s="251"/>
      <c r="JJO37" s="251"/>
      <c r="JJP37" s="250"/>
      <c r="JJQ37" s="251"/>
      <c r="JJR37" s="251"/>
      <c r="JJS37" s="251"/>
      <c r="JJT37" s="251"/>
      <c r="JJU37" s="250"/>
      <c r="JJV37" s="251"/>
      <c r="JJW37" s="251"/>
      <c r="JJX37" s="251"/>
      <c r="JJY37" s="251"/>
      <c r="JJZ37" s="250"/>
      <c r="JKA37" s="251"/>
      <c r="JKB37" s="251"/>
      <c r="JKC37" s="251"/>
      <c r="JKD37" s="251"/>
      <c r="JKE37" s="250"/>
      <c r="JKF37" s="251"/>
      <c r="JKG37" s="251"/>
      <c r="JKH37" s="251"/>
      <c r="JKI37" s="251"/>
      <c r="JKJ37" s="250"/>
      <c r="JKK37" s="251"/>
      <c r="JKL37" s="251"/>
      <c r="JKM37" s="251"/>
      <c r="JKN37" s="251"/>
      <c r="JKO37" s="250"/>
      <c r="JKP37" s="251"/>
      <c r="JKQ37" s="251"/>
      <c r="JKR37" s="251"/>
      <c r="JKS37" s="251"/>
      <c r="JKT37" s="250"/>
      <c r="JKU37" s="251"/>
      <c r="JKV37" s="251"/>
      <c r="JKW37" s="251"/>
      <c r="JKX37" s="251"/>
      <c r="JKY37" s="250"/>
      <c r="JKZ37" s="251"/>
      <c r="JLA37" s="251"/>
      <c r="JLB37" s="251"/>
      <c r="JLC37" s="251"/>
      <c r="JLD37" s="250"/>
      <c r="JLE37" s="251"/>
      <c r="JLF37" s="251"/>
      <c r="JLG37" s="251"/>
      <c r="JLH37" s="251"/>
      <c r="JLI37" s="250"/>
      <c r="JLJ37" s="251"/>
      <c r="JLK37" s="251"/>
      <c r="JLL37" s="251"/>
      <c r="JLM37" s="251"/>
      <c r="JLN37" s="250"/>
      <c r="JLO37" s="251"/>
      <c r="JLP37" s="251"/>
      <c r="JLQ37" s="251"/>
      <c r="JLR37" s="251"/>
      <c r="JLS37" s="250"/>
      <c r="JLT37" s="251"/>
      <c r="JLU37" s="251"/>
      <c r="JLV37" s="251"/>
      <c r="JLW37" s="251"/>
      <c r="JLX37" s="250"/>
      <c r="JLY37" s="251"/>
      <c r="JLZ37" s="251"/>
      <c r="JMA37" s="251"/>
      <c r="JMB37" s="251"/>
      <c r="JMC37" s="250"/>
      <c r="JMD37" s="251"/>
      <c r="JME37" s="251"/>
      <c r="JMF37" s="251"/>
      <c r="JMG37" s="251"/>
      <c r="JMH37" s="250"/>
      <c r="JMI37" s="251"/>
      <c r="JMJ37" s="251"/>
      <c r="JMK37" s="251"/>
      <c r="JML37" s="251"/>
      <c r="JMM37" s="250"/>
      <c r="JMN37" s="251"/>
      <c r="JMO37" s="251"/>
      <c r="JMP37" s="251"/>
      <c r="JMQ37" s="251"/>
      <c r="JMR37" s="250"/>
      <c r="JMS37" s="251"/>
      <c r="JMT37" s="251"/>
      <c r="JMU37" s="251"/>
      <c r="JMV37" s="251"/>
      <c r="JMW37" s="250"/>
      <c r="JMX37" s="251"/>
      <c r="JMY37" s="251"/>
      <c r="JMZ37" s="251"/>
      <c r="JNA37" s="251"/>
      <c r="JNB37" s="250"/>
      <c r="JNC37" s="251"/>
      <c r="JND37" s="251"/>
      <c r="JNE37" s="251"/>
      <c r="JNF37" s="251"/>
      <c r="JNG37" s="250"/>
      <c r="JNH37" s="251"/>
      <c r="JNI37" s="251"/>
      <c r="JNJ37" s="251"/>
      <c r="JNK37" s="251"/>
      <c r="JNL37" s="250"/>
      <c r="JNM37" s="251"/>
      <c r="JNN37" s="251"/>
      <c r="JNO37" s="251"/>
      <c r="JNP37" s="251"/>
      <c r="JNQ37" s="250"/>
      <c r="JNR37" s="251"/>
      <c r="JNS37" s="251"/>
      <c r="JNT37" s="251"/>
      <c r="JNU37" s="251"/>
      <c r="JNV37" s="250"/>
      <c r="JNW37" s="251"/>
      <c r="JNX37" s="251"/>
      <c r="JNY37" s="251"/>
      <c r="JNZ37" s="251"/>
      <c r="JOA37" s="250"/>
      <c r="JOB37" s="251"/>
      <c r="JOC37" s="251"/>
      <c r="JOD37" s="251"/>
      <c r="JOE37" s="251"/>
      <c r="JOF37" s="250"/>
      <c r="JOG37" s="251"/>
      <c r="JOH37" s="251"/>
      <c r="JOI37" s="251"/>
      <c r="JOJ37" s="251"/>
      <c r="JOK37" s="250"/>
      <c r="JOL37" s="251"/>
      <c r="JOM37" s="251"/>
      <c r="JON37" s="251"/>
      <c r="JOO37" s="251"/>
      <c r="JOP37" s="250"/>
      <c r="JOQ37" s="251"/>
      <c r="JOR37" s="251"/>
      <c r="JOS37" s="251"/>
      <c r="JOT37" s="251"/>
      <c r="JOU37" s="250"/>
      <c r="JOV37" s="251"/>
      <c r="JOW37" s="251"/>
      <c r="JOX37" s="251"/>
      <c r="JOY37" s="251"/>
      <c r="JOZ37" s="250"/>
      <c r="JPA37" s="251"/>
      <c r="JPB37" s="251"/>
      <c r="JPC37" s="251"/>
      <c r="JPD37" s="251"/>
      <c r="JPE37" s="250"/>
      <c r="JPF37" s="251"/>
      <c r="JPG37" s="251"/>
      <c r="JPH37" s="251"/>
      <c r="JPI37" s="251"/>
      <c r="JPJ37" s="250"/>
      <c r="JPK37" s="251"/>
      <c r="JPL37" s="251"/>
      <c r="JPM37" s="251"/>
      <c r="JPN37" s="251"/>
      <c r="JPO37" s="250"/>
      <c r="JPP37" s="251"/>
      <c r="JPQ37" s="251"/>
      <c r="JPR37" s="251"/>
      <c r="JPS37" s="251"/>
      <c r="JPT37" s="250"/>
      <c r="JPU37" s="251"/>
      <c r="JPV37" s="251"/>
      <c r="JPW37" s="251"/>
      <c r="JPX37" s="251"/>
      <c r="JPY37" s="250"/>
      <c r="JPZ37" s="251"/>
      <c r="JQA37" s="251"/>
      <c r="JQB37" s="251"/>
      <c r="JQC37" s="251"/>
      <c r="JQD37" s="250"/>
      <c r="JQE37" s="251"/>
      <c r="JQF37" s="251"/>
      <c r="JQG37" s="251"/>
      <c r="JQH37" s="251"/>
      <c r="JQI37" s="250"/>
      <c r="JQJ37" s="251"/>
      <c r="JQK37" s="251"/>
      <c r="JQL37" s="251"/>
      <c r="JQM37" s="251"/>
      <c r="JQN37" s="250"/>
      <c r="JQO37" s="251"/>
      <c r="JQP37" s="251"/>
      <c r="JQQ37" s="251"/>
      <c r="JQR37" s="251"/>
      <c r="JQS37" s="250"/>
      <c r="JQT37" s="251"/>
      <c r="JQU37" s="251"/>
      <c r="JQV37" s="251"/>
      <c r="JQW37" s="251"/>
      <c r="JQX37" s="250"/>
      <c r="JQY37" s="251"/>
      <c r="JQZ37" s="251"/>
      <c r="JRA37" s="251"/>
      <c r="JRB37" s="251"/>
      <c r="JRC37" s="250"/>
      <c r="JRD37" s="251"/>
      <c r="JRE37" s="251"/>
      <c r="JRF37" s="251"/>
      <c r="JRG37" s="251"/>
      <c r="JRH37" s="250"/>
      <c r="JRI37" s="251"/>
      <c r="JRJ37" s="251"/>
      <c r="JRK37" s="251"/>
      <c r="JRL37" s="251"/>
      <c r="JRM37" s="250"/>
      <c r="JRN37" s="251"/>
      <c r="JRO37" s="251"/>
      <c r="JRP37" s="251"/>
      <c r="JRQ37" s="251"/>
      <c r="JRR37" s="250"/>
      <c r="JRS37" s="251"/>
      <c r="JRT37" s="251"/>
      <c r="JRU37" s="251"/>
      <c r="JRV37" s="251"/>
      <c r="JRW37" s="250"/>
      <c r="JRX37" s="251"/>
      <c r="JRY37" s="251"/>
      <c r="JRZ37" s="251"/>
      <c r="JSA37" s="251"/>
      <c r="JSB37" s="250"/>
      <c r="JSC37" s="251"/>
      <c r="JSD37" s="251"/>
      <c r="JSE37" s="251"/>
      <c r="JSF37" s="251"/>
      <c r="JSG37" s="250"/>
      <c r="JSH37" s="251"/>
      <c r="JSI37" s="251"/>
      <c r="JSJ37" s="251"/>
      <c r="JSK37" s="251"/>
      <c r="JSL37" s="250"/>
      <c r="JSM37" s="251"/>
      <c r="JSN37" s="251"/>
      <c r="JSO37" s="251"/>
      <c r="JSP37" s="251"/>
      <c r="JSQ37" s="250"/>
      <c r="JSR37" s="251"/>
      <c r="JSS37" s="251"/>
      <c r="JST37" s="251"/>
      <c r="JSU37" s="251"/>
      <c r="JSV37" s="250"/>
      <c r="JSW37" s="251"/>
      <c r="JSX37" s="251"/>
      <c r="JSY37" s="251"/>
      <c r="JSZ37" s="251"/>
      <c r="JTA37" s="250"/>
      <c r="JTB37" s="251"/>
      <c r="JTC37" s="251"/>
      <c r="JTD37" s="251"/>
      <c r="JTE37" s="251"/>
      <c r="JTF37" s="250"/>
      <c r="JTG37" s="251"/>
      <c r="JTH37" s="251"/>
      <c r="JTI37" s="251"/>
      <c r="JTJ37" s="251"/>
      <c r="JTK37" s="250"/>
      <c r="JTL37" s="251"/>
      <c r="JTM37" s="251"/>
      <c r="JTN37" s="251"/>
      <c r="JTO37" s="251"/>
      <c r="JTP37" s="250"/>
      <c r="JTQ37" s="251"/>
      <c r="JTR37" s="251"/>
      <c r="JTS37" s="251"/>
      <c r="JTT37" s="251"/>
      <c r="JTU37" s="250"/>
      <c r="JTV37" s="251"/>
      <c r="JTW37" s="251"/>
      <c r="JTX37" s="251"/>
      <c r="JTY37" s="251"/>
      <c r="JTZ37" s="250"/>
      <c r="JUA37" s="251"/>
      <c r="JUB37" s="251"/>
      <c r="JUC37" s="251"/>
      <c r="JUD37" s="251"/>
      <c r="JUE37" s="250"/>
      <c r="JUF37" s="251"/>
      <c r="JUG37" s="251"/>
      <c r="JUH37" s="251"/>
      <c r="JUI37" s="251"/>
      <c r="JUJ37" s="250"/>
      <c r="JUK37" s="251"/>
      <c r="JUL37" s="251"/>
      <c r="JUM37" s="251"/>
      <c r="JUN37" s="251"/>
      <c r="JUO37" s="250"/>
      <c r="JUP37" s="251"/>
      <c r="JUQ37" s="251"/>
      <c r="JUR37" s="251"/>
      <c r="JUS37" s="251"/>
      <c r="JUT37" s="250"/>
      <c r="JUU37" s="251"/>
      <c r="JUV37" s="251"/>
      <c r="JUW37" s="251"/>
      <c r="JUX37" s="251"/>
      <c r="JUY37" s="250"/>
      <c r="JUZ37" s="251"/>
      <c r="JVA37" s="251"/>
      <c r="JVB37" s="251"/>
      <c r="JVC37" s="251"/>
      <c r="JVD37" s="250"/>
      <c r="JVE37" s="251"/>
      <c r="JVF37" s="251"/>
      <c r="JVG37" s="251"/>
      <c r="JVH37" s="251"/>
      <c r="JVI37" s="250"/>
      <c r="JVJ37" s="251"/>
      <c r="JVK37" s="251"/>
      <c r="JVL37" s="251"/>
      <c r="JVM37" s="251"/>
      <c r="JVN37" s="250"/>
      <c r="JVO37" s="251"/>
      <c r="JVP37" s="251"/>
      <c r="JVQ37" s="251"/>
      <c r="JVR37" s="251"/>
      <c r="JVS37" s="250"/>
      <c r="JVT37" s="251"/>
      <c r="JVU37" s="251"/>
      <c r="JVV37" s="251"/>
      <c r="JVW37" s="251"/>
      <c r="JVX37" s="250"/>
      <c r="JVY37" s="251"/>
      <c r="JVZ37" s="251"/>
      <c r="JWA37" s="251"/>
      <c r="JWB37" s="251"/>
      <c r="JWC37" s="250"/>
      <c r="JWD37" s="251"/>
      <c r="JWE37" s="251"/>
      <c r="JWF37" s="251"/>
      <c r="JWG37" s="251"/>
      <c r="JWH37" s="250"/>
      <c r="JWI37" s="251"/>
      <c r="JWJ37" s="251"/>
      <c r="JWK37" s="251"/>
      <c r="JWL37" s="251"/>
      <c r="JWM37" s="250"/>
      <c r="JWN37" s="251"/>
      <c r="JWO37" s="251"/>
      <c r="JWP37" s="251"/>
      <c r="JWQ37" s="251"/>
      <c r="JWR37" s="250"/>
      <c r="JWS37" s="251"/>
      <c r="JWT37" s="251"/>
      <c r="JWU37" s="251"/>
      <c r="JWV37" s="251"/>
      <c r="JWW37" s="250"/>
      <c r="JWX37" s="251"/>
      <c r="JWY37" s="251"/>
      <c r="JWZ37" s="251"/>
      <c r="JXA37" s="251"/>
      <c r="JXB37" s="250"/>
      <c r="JXC37" s="251"/>
      <c r="JXD37" s="251"/>
      <c r="JXE37" s="251"/>
      <c r="JXF37" s="251"/>
      <c r="JXG37" s="250"/>
      <c r="JXH37" s="251"/>
      <c r="JXI37" s="251"/>
      <c r="JXJ37" s="251"/>
      <c r="JXK37" s="251"/>
      <c r="JXL37" s="250"/>
      <c r="JXM37" s="251"/>
      <c r="JXN37" s="251"/>
      <c r="JXO37" s="251"/>
      <c r="JXP37" s="251"/>
      <c r="JXQ37" s="250"/>
      <c r="JXR37" s="251"/>
      <c r="JXS37" s="251"/>
      <c r="JXT37" s="251"/>
      <c r="JXU37" s="251"/>
      <c r="JXV37" s="250"/>
      <c r="JXW37" s="251"/>
      <c r="JXX37" s="251"/>
      <c r="JXY37" s="251"/>
      <c r="JXZ37" s="251"/>
      <c r="JYA37" s="250"/>
      <c r="JYB37" s="251"/>
      <c r="JYC37" s="251"/>
      <c r="JYD37" s="251"/>
      <c r="JYE37" s="251"/>
      <c r="JYF37" s="250"/>
      <c r="JYG37" s="251"/>
      <c r="JYH37" s="251"/>
      <c r="JYI37" s="251"/>
      <c r="JYJ37" s="251"/>
      <c r="JYK37" s="250"/>
      <c r="JYL37" s="251"/>
      <c r="JYM37" s="251"/>
      <c r="JYN37" s="251"/>
      <c r="JYO37" s="251"/>
      <c r="JYP37" s="250"/>
      <c r="JYQ37" s="251"/>
      <c r="JYR37" s="251"/>
      <c r="JYS37" s="251"/>
      <c r="JYT37" s="251"/>
      <c r="JYU37" s="250"/>
      <c r="JYV37" s="251"/>
      <c r="JYW37" s="251"/>
      <c r="JYX37" s="251"/>
      <c r="JYY37" s="251"/>
      <c r="JYZ37" s="250"/>
      <c r="JZA37" s="251"/>
      <c r="JZB37" s="251"/>
      <c r="JZC37" s="251"/>
      <c r="JZD37" s="251"/>
      <c r="JZE37" s="250"/>
      <c r="JZF37" s="251"/>
      <c r="JZG37" s="251"/>
      <c r="JZH37" s="251"/>
      <c r="JZI37" s="251"/>
      <c r="JZJ37" s="250"/>
      <c r="JZK37" s="251"/>
      <c r="JZL37" s="251"/>
      <c r="JZM37" s="251"/>
      <c r="JZN37" s="251"/>
      <c r="JZO37" s="250"/>
      <c r="JZP37" s="251"/>
      <c r="JZQ37" s="251"/>
      <c r="JZR37" s="251"/>
      <c r="JZS37" s="251"/>
      <c r="JZT37" s="250"/>
      <c r="JZU37" s="251"/>
      <c r="JZV37" s="251"/>
      <c r="JZW37" s="251"/>
      <c r="JZX37" s="251"/>
      <c r="JZY37" s="250"/>
      <c r="JZZ37" s="251"/>
      <c r="KAA37" s="251"/>
      <c r="KAB37" s="251"/>
      <c r="KAC37" s="251"/>
      <c r="KAD37" s="250"/>
      <c r="KAE37" s="251"/>
      <c r="KAF37" s="251"/>
      <c r="KAG37" s="251"/>
      <c r="KAH37" s="251"/>
      <c r="KAI37" s="250"/>
      <c r="KAJ37" s="251"/>
      <c r="KAK37" s="251"/>
      <c r="KAL37" s="251"/>
      <c r="KAM37" s="251"/>
      <c r="KAN37" s="250"/>
      <c r="KAO37" s="251"/>
      <c r="KAP37" s="251"/>
      <c r="KAQ37" s="251"/>
      <c r="KAR37" s="251"/>
      <c r="KAS37" s="250"/>
      <c r="KAT37" s="251"/>
      <c r="KAU37" s="251"/>
      <c r="KAV37" s="251"/>
      <c r="KAW37" s="251"/>
      <c r="KAX37" s="250"/>
      <c r="KAY37" s="251"/>
      <c r="KAZ37" s="251"/>
      <c r="KBA37" s="251"/>
      <c r="KBB37" s="251"/>
      <c r="KBC37" s="250"/>
      <c r="KBD37" s="251"/>
      <c r="KBE37" s="251"/>
      <c r="KBF37" s="251"/>
      <c r="KBG37" s="251"/>
      <c r="KBH37" s="250"/>
      <c r="KBI37" s="251"/>
      <c r="KBJ37" s="251"/>
      <c r="KBK37" s="251"/>
      <c r="KBL37" s="251"/>
      <c r="KBM37" s="250"/>
      <c r="KBN37" s="251"/>
      <c r="KBO37" s="251"/>
      <c r="KBP37" s="251"/>
      <c r="KBQ37" s="251"/>
      <c r="KBR37" s="250"/>
      <c r="KBS37" s="251"/>
      <c r="KBT37" s="251"/>
      <c r="KBU37" s="251"/>
      <c r="KBV37" s="251"/>
      <c r="KBW37" s="250"/>
      <c r="KBX37" s="251"/>
      <c r="KBY37" s="251"/>
      <c r="KBZ37" s="251"/>
      <c r="KCA37" s="251"/>
      <c r="KCB37" s="250"/>
      <c r="KCC37" s="251"/>
      <c r="KCD37" s="251"/>
      <c r="KCE37" s="251"/>
      <c r="KCF37" s="251"/>
      <c r="KCG37" s="250"/>
      <c r="KCH37" s="251"/>
      <c r="KCI37" s="251"/>
      <c r="KCJ37" s="251"/>
      <c r="KCK37" s="251"/>
      <c r="KCL37" s="250"/>
      <c r="KCM37" s="251"/>
      <c r="KCN37" s="251"/>
      <c r="KCO37" s="251"/>
      <c r="KCP37" s="251"/>
      <c r="KCQ37" s="250"/>
      <c r="KCR37" s="251"/>
      <c r="KCS37" s="251"/>
      <c r="KCT37" s="251"/>
      <c r="KCU37" s="251"/>
      <c r="KCV37" s="250"/>
      <c r="KCW37" s="251"/>
      <c r="KCX37" s="251"/>
      <c r="KCY37" s="251"/>
      <c r="KCZ37" s="251"/>
      <c r="KDA37" s="250"/>
      <c r="KDB37" s="251"/>
      <c r="KDC37" s="251"/>
      <c r="KDD37" s="251"/>
      <c r="KDE37" s="251"/>
      <c r="KDF37" s="250"/>
      <c r="KDG37" s="251"/>
      <c r="KDH37" s="251"/>
      <c r="KDI37" s="251"/>
      <c r="KDJ37" s="251"/>
      <c r="KDK37" s="250"/>
      <c r="KDL37" s="251"/>
      <c r="KDM37" s="251"/>
      <c r="KDN37" s="251"/>
      <c r="KDO37" s="251"/>
      <c r="KDP37" s="250"/>
      <c r="KDQ37" s="251"/>
      <c r="KDR37" s="251"/>
      <c r="KDS37" s="251"/>
      <c r="KDT37" s="251"/>
      <c r="KDU37" s="250"/>
      <c r="KDV37" s="251"/>
      <c r="KDW37" s="251"/>
      <c r="KDX37" s="251"/>
      <c r="KDY37" s="251"/>
      <c r="KDZ37" s="250"/>
      <c r="KEA37" s="251"/>
      <c r="KEB37" s="251"/>
      <c r="KEC37" s="251"/>
      <c r="KED37" s="251"/>
      <c r="KEE37" s="250"/>
      <c r="KEF37" s="251"/>
      <c r="KEG37" s="251"/>
      <c r="KEH37" s="251"/>
      <c r="KEI37" s="251"/>
      <c r="KEJ37" s="250"/>
      <c r="KEK37" s="251"/>
      <c r="KEL37" s="251"/>
      <c r="KEM37" s="251"/>
      <c r="KEN37" s="251"/>
      <c r="KEO37" s="250"/>
      <c r="KEP37" s="251"/>
      <c r="KEQ37" s="251"/>
      <c r="KER37" s="251"/>
      <c r="KES37" s="251"/>
      <c r="KET37" s="250"/>
      <c r="KEU37" s="251"/>
      <c r="KEV37" s="251"/>
      <c r="KEW37" s="251"/>
      <c r="KEX37" s="251"/>
      <c r="KEY37" s="250"/>
      <c r="KEZ37" s="251"/>
      <c r="KFA37" s="251"/>
      <c r="KFB37" s="251"/>
      <c r="KFC37" s="251"/>
      <c r="KFD37" s="250"/>
      <c r="KFE37" s="251"/>
      <c r="KFF37" s="251"/>
      <c r="KFG37" s="251"/>
      <c r="KFH37" s="251"/>
      <c r="KFI37" s="250"/>
      <c r="KFJ37" s="251"/>
      <c r="KFK37" s="251"/>
      <c r="KFL37" s="251"/>
      <c r="KFM37" s="251"/>
      <c r="KFN37" s="250"/>
      <c r="KFO37" s="251"/>
      <c r="KFP37" s="251"/>
      <c r="KFQ37" s="251"/>
      <c r="KFR37" s="251"/>
      <c r="KFS37" s="250"/>
      <c r="KFT37" s="251"/>
      <c r="KFU37" s="251"/>
      <c r="KFV37" s="251"/>
      <c r="KFW37" s="251"/>
      <c r="KFX37" s="250"/>
      <c r="KFY37" s="251"/>
      <c r="KFZ37" s="251"/>
      <c r="KGA37" s="251"/>
      <c r="KGB37" s="251"/>
      <c r="KGC37" s="250"/>
      <c r="KGD37" s="251"/>
      <c r="KGE37" s="251"/>
      <c r="KGF37" s="251"/>
      <c r="KGG37" s="251"/>
      <c r="KGH37" s="250"/>
      <c r="KGI37" s="251"/>
      <c r="KGJ37" s="251"/>
      <c r="KGK37" s="251"/>
      <c r="KGL37" s="251"/>
      <c r="KGM37" s="250"/>
      <c r="KGN37" s="251"/>
      <c r="KGO37" s="251"/>
      <c r="KGP37" s="251"/>
      <c r="KGQ37" s="251"/>
      <c r="KGR37" s="250"/>
      <c r="KGS37" s="251"/>
      <c r="KGT37" s="251"/>
      <c r="KGU37" s="251"/>
      <c r="KGV37" s="251"/>
      <c r="KGW37" s="250"/>
      <c r="KGX37" s="251"/>
      <c r="KGY37" s="251"/>
      <c r="KGZ37" s="251"/>
      <c r="KHA37" s="251"/>
      <c r="KHB37" s="250"/>
      <c r="KHC37" s="251"/>
      <c r="KHD37" s="251"/>
      <c r="KHE37" s="251"/>
      <c r="KHF37" s="251"/>
      <c r="KHG37" s="250"/>
      <c r="KHH37" s="251"/>
      <c r="KHI37" s="251"/>
      <c r="KHJ37" s="251"/>
      <c r="KHK37" s="251"/>
      <c r="KHL37" s="250"/>
      <c r="KHM37" s="251"/>
      <c r="KHN37" s="251"/>
      <c r="KHO37" s="251"/>
      <c r="KHP37" s="251"/>
      <c r="KHQ37" s="250"/>
      <c r="KHR37" s="251"/>
      <c r="KHS37" s="251"/>
      <c r="KHT37" s="251"/>
      <c r="KHU37" s="251"/>
      <c r="KHV37" s="250"/>
      <c r="KHW37" s="251"/>
      <c r="KHX37" s="251"/>
      <c r="KHY37" s="251"/>
      <c r="KHZ37" s="251"/>
      <c r="KIA37" s="250"/>
      <c r="KIB37" s="251"/>
      <c r="KIC37" s="251"/>
      <c r="KID37" s="251"/>
      <c r="KIE37" s="251"/>
      <c r="KIF37" s="250"/>
      <c r="KIG37" s="251"/>
      <c r="KIH37" s="251"/>
      <c r="KII37" s="251"/>
      <c r="KIJ37" s="251"/>
      <c r="KIK37" s="250"/>
      <c r="KIL37" s="251"/>
      <c r="KIM37" s="251"/>
      <c r="KIN37" s="251"/>
      <c r="KIO37" s="251"/>
      <c r="KIP37" s="250"/>
      <c r="KIQ37" s="251"/>
      <c r="KIR37" s="251"/>
      <c r="KIS37" s="251"/>
      <c r="KIT37" s="251"/>
      <c r="KIU37" s="250"/>
      <c r="KIV37" s="251"/>
      <c r="KIW37" s="251"/>
      <c r="KIX37" s="251"/>
      <c r="KIY37" s="251"/>
      <c r="KIZ37" s="250"/>
      <c r="KJA37" s="251"/>
      <c r="KJB37" s="251"/>
      <c r="KJC37" s="251"/>
      <c r="KJD37" s="251"/>
      <c r="KJE37" s="250"/>
      <c r="KJF37" s="251"/>
      <c r="KJG37" s="251"/>
      <c r="KJH37" s="251"/>
      <c r="KJI37" s="251"/>
      <c r="KJJ37" s="250"/>
      <c r="KJK37" s="251"/>
      <c r="KJL37" s="251"/>
      <c r="KJM37" s="251"/>
      <c r="KJN37" s="251"/>
      <c r="KJO37" s="250"/>
      <c r="KJP37" s="251"/>
      <c r="KJQ37" s="251"/>
      <c r="KJR37" s="251"/>
      <c r="KJS37" s="251"/>
      <c r="KJT37" s="250"/>
      <c r="KJU37" s="251"/>
      <c r="KJV37" s="251"/>
      <c r="KJW37" s="251"/>
      <c r="KJX37" s="251"/>
      <c r="KJY37" s="250"/>
      <c r="KJZ37" s="251"/>
      <c r="KKA37" s="251"/>
      <c r="KKB37" s="251"/>
      <c r="KKC37" s="251"/>
      <c r="KKD37" s="250"/>
      <c r="KKE37" s="251"/>
      <c r="KKF37" s="251"/>
      <c r="KKG37" s="251"/>
      <c r="KKH37" s="251"/>
      <c r="KKI37" s="250"/>
      <c r="KKJ37" s="251"/>
      <c r="KKK37" s="251"/>
      <c r="KKL37" s="251"/>
      <c r="KKM37" s="251"/>
      <c r="KKN37" s="250"/>
      <c r="KKO37" s="251"/>
      <c r="KKP37" s="251"/>
      <c r="KKQ37" s="251"/>
      <c r="KKR37" s="251"/>
      <c r="KKS37" s="250"/>
      <c r="KKT37" s="251"/>
      <c r="KKU37" s="251"/>
      <c r="KKV37" s="251"/>
      <c r="KKW37" s="251"/>
      <c r="KKX37" s="250"/>
      <c r="KKY37" s="251"/>
      <c r="KKZ37" s="251"/>
      <c r="KLA37" s="251"/>
      <c r="KLB37" s="251"/>
      <c r="KLC37" s="250"/>
      <c r="KLD37" s="251"/>
      <c r="KLE37" s="251"/>
      <c r="KLF37" s="251"/>
      <c r="KLG37" s="251"/>
      <c r="KLH37" s="250"/>
      <c r="KLI37" s="251"/>
      <c r="KLJ37" s="251"/>
      <c r="KLK37" s="251"/>
      <c r="KLL37" s="251"/>
      <c r="KLM37" s="250"/>
      <c r="KLN37" s="251"/>
      <c r="KLO37" s="251"/>
      <c r="KLP37" s="251"/>
      <c r="KLQ37" s="251"/>
      <c r="KLR37" s="250"/>
      <c r="KLS37" s="251"/>
      <c r="KLT37" s="251"/>
      <c r="KLU37" s="251"/>
      <c r="KLV37" s="251"/>
      <c r="KLW37" s="250"/>
      <c r="KLX37" s="251"/>
      <c r="KLY37" s="251"/>
      <c r="KLZ37" s="251"/>
      <c r="KMA37" s="251"/>
      <c r="KMB37" s="250"/>
      <c r="KMC37" s="251"/>
      <c r="KMD37" s="251"/>
      <c r="KME37" s="251"/>
      <c r="KMF37" s="251"/>
      <c r="KMG37" s="250"/>
      <c r="KMH37" s="251"/>
      <c r="KMI37" s="251"/>
      <c r="KMJ37" s="251"/>
      <c r="KMK37" s="251"/>
      <c r="KML37" s="250"/>
      <c r="KMM37" s="251"/>
      <c r="KMN37" s="251"/>
      <c r="KMO37" s="251"/>
      <c r="KMP37" s="251"/>
      <c r="KMQ37" s="250"/>
      <c r="KMR37" s="251"/>
      <c r="KMS37" s="251"/>
      <c r="KMT37" s="251"/>
      <c r="KMU37" s="251"/>
      <c r="KMV37" s="250"/>
      <c r="KMW37" s="251"/>
      <c r="KMX37" s="251"/>
      <c r="KMY37" s="251"/>
      <c r="KMZ37" s="251"/>
      <c r="KNA37" s="250"/>
      <c r="KNB37" s="251"/>
      <c r="KNC37" s="251"/>
      <c r="KND37" s="251"/>
      <c r="KNE37" s="251"/>
      <c r="KNF37" s="250"/>
      <c r="KNG37" s="251"/>
      <c r="KNH37" s="251"/>
      <c r="KNI37" s="251"/>
      <c r="KNJ37" s="251"/>
      <c r="KNK37" s="250"/>
      <c r="KNL37" s="251"/>
      <c r="KNM37" s="251"/>
      <c r="KNN37" s="251"/>
      <c r="KNO37" s="251"/>
      <c r="KNP37" s="250"/>
      <c r="KNQ37" s="251"/>
      <c r="KNR37" s="251"/>
      <c r="KNS37" s="251"/>
      <c r="KNT37" s="251"/>
      <c r="KNU37" s="250"/>
      <c r="KNV37" s="251"/>
      <c r="KNW37" s="251"/>
      <c r="KNX37" s="251"/>
      <c r="KNY37" s="251"/>
      <c r="KNZ37" s="250"/>
      <c r="KOA37" s="251"/>
      <c r="KOB37" s="251"/>
      <c r="KOC37" s="251"/>
      <c r="KOD37" s="251"/>
      <c r="KOE37" s="250"/>
      <c r="KOF37" s="251"/>
      <c r="KOG37" s="251"/>
      <c r="KOH37" s="251"/>
      <c r="KOI37" s="251"/>
      <c r="KOJ37" s="250"/>
      <c r="KOK37" s="251"/>
      <c r="KOL37" s="251"/>
      <c r="KOM37" s="251"/>
      <c r="KON37" s="251"/>
      <c r="KOO37" s="250"/>
      <c r="KOP37" s="251"/>
      <c r="KOQ37" s="251"/>
      <c r="KOR37" s="251"/>
      <c r="KOS37" s="251"/>
      <c r="KOT37" s="250"/>
      <c r="KOU37" s="251"/>
      <c r="KOV37" s="251"/>
      <c r="KOW37" s="251"/>
      <c r="KOX37" s="251"/>
      <c r="KOY37" s="250"/>
      <c r="KOZ37" s="251"/>
      <c r="KPA37" s="251"/>
      <c r="KPB37" s="251"/>
      <c r="KPC37" s="251"/>
      <c r="KPD37" s="250"/>
      <c r="KPE37" s="251"/>
      <c r="KPF37" s="251"/>
      <c r="KPG37" s="251"/>
      <c r="KPH37" s="251"/>
      <c r="KPI37" s="250"/>
      <c r="KPJ37" s="251"/>
      <c r="KPK37" s="251"/>
      <c r="KPL37" s="251"/>
      <c r="KPM37" s="251"/>
      <c r="KPN37" s="250"/>
      <c r="KPO37" s="251"/>
      <c r="KPP37" s="251"/>
      <c r="KPQ37" s="251"/>
      <c r="KPR37" s="251"/>
      <c r="KPS37" s="250"/>
      <c r="KPT37" s="251"/>
      <c r="KPU37" s="251"/>
      <c r="KPV37" s="251"/>
      <c r="KPW37" s="251"/>
      <c r="KPX37" s="250"/>
      <c r="KPY37" s="251"/>
      <c r="KPZ37" s="251"/>
      <c r="KQA37" s="251"/>
      <c r="KQB37" s="251"/>
      <c r="KQC37" s="250"/>
      <c r="KQD37" s="251"/>
      <c r="KQE37" s="251"/>
      <c r="KQF37" s="251"/>
      <c r="KQG37" s="251"/>
      <c r="KQH37" s="250"/>
      <c r="KQI37" s="251"/>
      <c r="KQJ37" s="251"/>
      <c r="KQK37" s="251"/>
      <c r="KQL37" s="251"/>
      <c r="KQM37" s="250"/>
      <c r="KQN37" s="251"/>
      <c r="KQO37" s="251"/>
      <c r="KQP37" s="251"/>
      <c r="KQQ37" s="251"/>
      <c r="KQR37" s="250"/>
      <c r="KQS37" s="251"/>
      <c r="KQT37" s="251"/>
      <c r="KQU37" s="251"/>
      <c r="KQV37" s="251"/>
      <c r="KQW37" s="250"/>
      <c r="KQX37" s="251"/>
      <c r="KQY37" s="251"/>
      <c r="KQZ37" s="251"/>
      <c r="KRA37" s="251"/>
      <c r="KRB37" s="250"/>
      <c r="KRC37" s="251"/>
      <c r="KRD37" s="251"/>
      <c r="KRE37" s="251"/>
      <c r="KRF37" s="251"/>
      <c r="KRG37" s="250"/>
      <c r="KRH37" s="251"/>
      <c r="KRI37" s="251"/>
      <c r="KRJ37" s="251"/>
      <c r="KRK37" s="251"/>
      <c r="KRL37" s="250"/>
      <c r="KRM37" s="251"/>
      <c r="KRN37" s="251"/>
      <c r="KRO37" s="251"/>
      <c r="KRP37" s="251"/>
      <c r="KRQ37" s="250"/>
      <c r="KRR37" s="251"/>
      <c r="KRS37" s="251"/>
      <c r="KRT37" s="251"/>
      <c r="KRU37" s="251"/>
      <c r="KRV37" s="250"/>
      <c r="KRW37" s="251"/>
      <c r="KRX37" s="251"/>
      <c r="KRY37" s="251"/>
      <c r="KRZ37" s="251"/>
      <c r="KSA37" s="250"/>
      <c r="KSB37" s="251"/>
      <c r="KSC37" s="251"/>
      <c r="KSD37" s="251"/>
      <c r="KSE37" s="251"/>
      <c r="KSF37" s="250"/>
      <c r="KSG37" s="251"/>
      <c r="KSH37" s="251"/>
      <c r="KSI37" s="251"/>
      <c r="KSJ37" s="251"/>
      <c r="KSK37" s="250"/>
      <c r="KSL37" s="251"/>
      <c r="KSM37" s="251"/>
      <c r="KSN37" s="251"/>
      <c r="KSO37" s="251"/>
      <c r="KSP37" s="250"/>
      <c r="KSQ37" s="251"/>
      <c r="KSR37" s="251"/>
      <c r="KSS37" s="251"/>
      <c r="KST37" s="251"/>
      <c r="KSU37" s="250"/>
      <c r="KSV37" s="251"/>
      <c r="KSW37" s="251"/>
      <c r="KSX37" s="251"/>
      <c r="KSY37" s="251"/>
      <c r="KSZ37" s="250"/>
      <c r="KTA37" s="251"/>
      <c r="KTB37" s="251"/>
      <c r="KTC37" s="251"/>
      <c r="KTD37" s="251"/>
      <c r="KTE37" s="250"/>
      <c r="KTF37" s="251"/>
      <c r="KTG37" s="251"/>
      <c r="KTH37" s="251"/>
      <c r="KTI37" s="251"/>
      <c r="KTJ37" s="250"/>
      <c r="KTK37" s="251"/>
      <c r="KTL37" s="251"/>
      <c r="KTM37" s="251"/>
      <c r="KTN37" s="251"/>
      <c r="KTO37" s="250"/>
      <c r="KTP37" s="251"/>
      <c r="KTQ37" s="251"/>
      <c r="KTR37" s="251"/>
      <c r="KTS37" s="251"/>
      <c r="KTT37" s="250"/>
      <c r="KTU37" s="251"/>
      <c r="KTV37" s="251"/>
      <c r="KTW37" s="251"/>
      <c r="KTX37" s="251"/>
      <c r="KTY37" s="250"/>
      <c r="KTZ37" s="251"/>
      <c r="KUA37" s="251"/>
      <c r="KUB37" s="251"/>
      <c r="KUC37" s="251"/>
      <c r="KUD37" s="250"/>
      <c r="KUE37" s="251"/>
      <c r="KUF37" s="251"/>
      <c r="KUG37" s="251"/>
      <c r="KUH37" s="251"/>
      <c r="KUI37" s="250"/>
      <c r="KUJ37" s="251"/>
      <c r="KUK37" s="251"/>
      <c r="KUL37" s="251"/>
      <c r="KUM37" s="251"/>
      <c r="KUN37" s="250"/>
      <c r="KUO37" s="251"/>
      <c r="KUP37" s="251"/>
      <c r="KUQ37" s="251"/>
      <c r="KUR37" s="251"/>
      <c r="KUS37" s="250"/>
      <c r="KUT37" s="251"/>
      <c r="KUU37" s="251"/>
      <c r="KUV37" s="251"/>
      <c r="KUW37" s="251"/>
      <c r="KUX37" s="250"/>
      <c r="KUY37" s="251"/>
      <c r="KUZ37" s="251"/>
      <c r="KVA37" s="251"/>
      <c r="KVB37" s="251"/>
      <c r="KVC37" s="250"/>
      <c r="KVD37" s="251"/>
      <c r="KVE37" s="251"/>
      <c r="KVF37" s="251"/>
      <c r="KVG37" s="251"/>
      <c r="KVH37" s="250"/>
      <c r="KVI37" s="251"/>
      <c r="KVJ37" s="251"/>
      <c r="KVK37" s="251"/>
      <c r="KVL37" s="251"/>
      <c r="KVM37" s="250"/>
      <c r="KVN37" s="251"/>
      <c r="KVO37" s="251"/>
      <c r="KVP37" s="251"/>
      <c r="KVQ37" s="251"/>
      <c r="KVR37" s="250"/>
      <c r="KVS37" s="251"/>
      <c r="KVT37" s="251"/>
      <c r="KVU37" s="251"/>
      <c r="KVV37" s="251"/>
      <c r="KVW37" s="250"/>
      <c r="KVX37" s="251"/>
      <c r="KVY37" s="251"/>
      <c r="KVZ37" s="251"/>
      <c r="KWA37" s="251"/>
      <c r="KWB37" s="250"/>
      <c r="KWC37" s="251"/>
      <c r="KWD37" s="251"/>
      <c r="KWE37" s="251"/>
      <c r="KWF37" s="251"/>
      <c r="KWG37" s="250"/>
      <c r="KWH37" s="251"/>
      <c r="KWI37" s="251"/>
      <c r="KWJ37" s="251"/>
      <c r="KWK37" s="251"/>
      <c r="KWL37" s="250"/>
      <c r="KWM37" s="251"/>
      <c r="KWN37" s="251"/>
      <c r="KWO37" s="251"/>
      <c r="KWP37" s="251"/>
      <c r="KWQ37" s="250"/>
      <c r="KWR37" s="251"/>
      <c r="KWS37" s="251"/>
      <c r="KWT37" s="251"/>
      <c r="KWU37" s="251"/>
      <c r="KWV37" s="250"/>
      <c r="KWW37" s="251"/>
      <c r="KWX37" s="251"/>
      <c r="KWY37" s="251"/>
      <c r="KWZ37" s="251"/>
      <c r="KXA37" s="250"/>
      <c r="KXB37" s="251"/>
      <c r="KXC37" s="251"/>
      <c r="KXD37" s="251"/>
      <c r="KXE37" s="251"/>
      <c r="KXF37" s="250"/>
      <c r="KXG37" s="251"/>
      <c r="KXH37" s="251"/>
      <c r="KXI37" s="251"/>
      <c r="KXJ37" s="251"/>
      <c r="KXK37" s="250"/>
      <c r="KXL37" s="251"/>
      <c r="KXM37" s="251"/>
      <c r="KXN37" s="251"/>
      <c r="KXO37" s="251"/>
      <c r="KXP37" s="250"/>
      <c r="KXQ37" s="251"/>
      <c r="KXR37" s="251"/>
      <c r="KXS37" s="251"/>
      <c r="KXT37" s="251"/>
      <c r="KXU37" s="250"/>
      <c r="KXV37" s="251"/>
      <c r="KXW37" s="251"/>
      <c r="KXX37" s="251"/>
      <c r="KXY37" s="251"/>
      <c r="KXZ37" s="250"/>
      <c r="KYA37" s="251"/>
      <c r="KYB37" s="251"/>
      <c r="KYC37" s="251"/>
      <c r="KYD37" s="251"/>
      <c r="KYE37" s="250"/>
      <c r="KYF37" s="251"/>
      <c r="KYG37" s="251"/>
      <c r="KYH37" s="251"/>
      <c r="KYI37" s="251"/>
      <c r="KYJ37" s="250"/>
      <c r="KYK37" s="251"/>
      <c r="KYL37" s="251"/>
      <c r="KYM37" s="251"/>
      <c r="KYN37" s="251"/>
      <c r="KYO37" s="250"/>
      <c r="KYP37" s="251"/>
      <c r="KYQ37" s="251"/>
      <c r="KYR37" s="251"/>
      <c r="KYS37" s="251"/>
      <c r="KYT37" s="250"/>
      <c r="KYU37" s="251"/>
      <c r="KYV37" s="251"/>
      <c r="KYW37" s="251"/>
      <c r="KYX37" s="251"/>
      <c r="KYY37" s="250"/>
      <c r="KYZ37" s="251"/>
      <c r="KZA37" s="251"/>
      <c r="KZB37" s="251"/>
      <c r="KZC37" s="251"/>
      <c r="KZD37" s="250"/>
      <c r="KZE37" s="251"/>
      <c r="KZF37" s="251"/>
      <c r="KZG37" s="251"/>
      <c r="KZH37" s="251"/>
      <c r="KZI37" s="250"/>
      <c r="KZJ37" s="251"/>
      <c r="KZK37" s="251"/>
      <c r="KZL37" s="251"/>
      <c r="KZM37" s="251"/>
      <c r="KZN37" s="250"/>
      <c r="KZO37" s="251"/>
      <c r="KZP37" s="251"/>
      <c r="KZQ37" s="251"/>
      <c r="KZR37" s="251"/>
      <c r="KZS37" s="250"/>
      <c r="KZT37" s="251"/>
      <c r="KZU37" s="251"/>
      <c r="KZV37" s="251"/>
      <c r="KZW37" s="251"/>
      <c r="KZX37" s="250"/>
      <c r="KZY37" s="251"/>
      <c r="KZZ37" s="251"/>
      <c r="LAA37" s="251"/>
      <c r="LAB37" s="251"/>
      <c r="LAC37" s="250"/>
      <c r="LAD37" s="251"/>
      <c r="LAE37" s="251"/>
      <c r="LAF37" s="251"/>
      <c r="LAG37" s="251"/>
      <c r="LAH37" s="250"/>
      <c r="LAI37" s="251"/>
      <c r="LAJ37" s="251"/>
      <c r="LAK37" s="251"/>
      <c r="LAL37" s="251"/>
      <c r="LAM37" s="250"/>
      <c r="LAN37" s="251"/>
      <c r="LAO37" s="251"/>
      <c r="LAP37" s="251"/>
      <c r="LAQ37" s="251"/>
      <c r="LAR37" s="250"/>
      <c r="LAS37" s="251"/>
      <c r="LAT37" s="251"/>
      <c r="LAU37" s="251"/>
      <c r="LAV37" s="251"/>
      <c r="LAW37" s="250"/>
      <c r="LAX37" s="251"/>
      <c r="LAY37" s="251"/>
      <c r="LAZ37" s="251"/>
      <c r="LBA37" s="251"/>
      <c r="LBB37" s="250"/>
      <c r="LBC37" s="251"/>
      <c r="LBD37" s="251"/>
      <c r="LBE37" s="251"/>
      <c r="LBF37" s="251"/>
      <c r="LBG37" s="250"/>
      <c r="LBH37" s="251"/>
      <c r="LBI37" s="251"/>
      <c r="LBJ37" s="251"/>
      <c r="LBK37" s="251"/>
      <c r="LBL37" s="250"/>
      <c r="LBM37" s="251"/>
      <c r="LBN37" s="251"/>
      <c r="LBO37" s="251"/>
      <c r="LBP37" s="251"/>
      <c r="LBQ37" s="250"/>
      <c r="LBR37" s="251"/>
      <c r="LBS37" s="251"/>
      <c r="LBT37" s="251"/>
      <c r="LBU37" s="251"/>
      <c r="LBV37" s="250"/>
      <c r="LBW37" s="251"/>
      <c r="LBX37" s="251"/>
      <c r="LBY37" s="251"/>
      <c r="LBZ37" s="251"/>
      <c r="LCA37" s="250"/>
      <c r="LCB37" s="251"/>
      <c r="LCC37" s="251"/>
      <c r="LCD37" s="251"/>
      <c r="LCE37" s="251"/>
      <c r="LCF37" s="250"/>
      <c r="LCG37" s="251"/>
      <c r="LCH37" s="251"/>
      <c r="LCI37" s="251"/>
      <c r="LCJ37" s="251"/>
      <c r="LCK37" s="250"/>
      <c r="LCL37" s="251"/>
      <c r="LCM37" s="251"/>
      <c r="LCN37" s="251"/>
      <c r="LCO37" s="251"/>
      <c r="LCP37" s="250"/>
      <c r="LCQ37" s="251"/>
      <c r="LCR37" s="251"/>
      <c r="LCS37" s="251"/>
      <c r="LCT37" s="251"/>
      <c r="LCU37" s="250"/>
      <c r="LCV37" s="251"/>
      <c r="LCW37" s="251"/>
      <c r="LCX37" s="251"/>
      <c r="LCY37" s="251"/>
      <c r="LCZ37" s="250"/>
      <c r="LDA37" s="251"/>
      <c r="LDB37" s="251"/>
      <c r="LDC37" s="251"/>
      <c r="LDD37" s="251"/>
      <c r="LDE37" s="250"/>
      <c r="LDF37" s="251"/>
      <c r="LDG37" s="251"/>
      <c r="LDH37" s="251"/>
      <c r="LDI37" s="251"/>
      <c r="LDJ37" s="250"/>
      <c r="LDK37" s="251"/>
      <c r="LDL37" s="251"/>
      <c r="LDM37" s="251"/>
      <c r="LDN37" s="251"/>
      <c r="LDO37" s="250"/>
      <c r="LDP37" s="251"/>
      <c r="LDQ37" s="251"/>
      <c r="LDR37" s="251"/>
      <c r="LDS37" s="251"/>
      <c r="LDT37" s="250"/>
      <c r="LDU37" s="251"/>
      <c r="LDV37" s="251"/>
      <c r="LDW37" s="251"/>
      <c r="LDX37" s="251"/>
      <c r="LDY37" s="250"/>
      <c r="LDZ37" s="251"/>
      <c r="LEA37" s="251"/>
      <c r="LEB37" s="251"/>
      <c r="LEC37" s="251"/>
      <c r="LED37" s="250"/>
      <c r="LEE37" s="251"/>
      <c r="LEF37" s="251"/>
      <c r="LEG37" s="251"/>
      <c r="LEH37" s="251"/>
      <c r="LEI37" s="250"/>
      <c r="LEJ37" s="251"/>
      <c r="LEK37" s="251"/>
      <c r="LEL37" s="251"/>
      <c r="LEM37" s="251"/>
      <c r="LEN37" s="250"/>
      <c r="LEO37" s="251"/>
      <c r="LEP37" s="251"/>
      <c r="LEQ37" s="251"/>
      <c r="LER37" s="251"/>
      <c r="LES37" s="250"/>
      <c r="LET37" s="251"/>
      <c r="LEU37" s="251"/>
      <c r="LEV37" s="251"/>
      <c r="LEW37" s="251"/>
      <c r="LEX37" s="250"/>
      <c r="LEY37" s="251"/>
      <c r="LEZ37" s="251"/>
      <c r="LFA37" s="251"/>
      <c r="LFB37" s="251"/>
      <c r="LFC37" s="250"/>
      <c r="LFD37" s="251"/>
      <c r="LFE37" s="251"/>
      <c r="LFF37" s="251"/>
      <c r="LFG37" s="251"/>
      <c r="LFH37" s="250"/>
      <c r="LFI37" s="251"/>
      <c r="LFJ37" s="251"/>
      <c r="LFK37" s="251"/>
      <c r="LFL37" s="251"/>
      <c r="LFM37" s="250"/>
      <c r="LFN37" s="251"/>
      <c r="LFO37" s="251"/>
      <c r="LFP37" s="251"/>
      <c r="LFQ37" s="251"/>
      <c r="LFR37" s="250"/>
      <c r="LFS37" s="251"/>
      <c r="LFT37" s="251"/>
      <c r="LFU37" s="251"/>
      <c r="LFV37" s="251"/>
      <c r="LFW37" s="250"/>
      <c r="LFX37" s="251"/>
      <c r="LFY37" s="251"/>
      <c r="LFZ37" s="251"/>
      <c r="LGA37" s="251"/>
      <c r="LGB37" s="250"/>
      <c r="LGC37" s="251"/>
      <c r="LGD37" s="251"/>
      <c r="LGE37" s="251"/>
      <c r="LGF37" s="251"/>
      <c r="LGG37" s="250"/>
      <c r="LGH37" s="251"/>
      <c r="LGI37" s="251"/>
      <c r="LGJ37" s="251"/>
      <c r="LGK37" s="251"/>
      <c r="LGL37" s="250"/>
      <c r="LGM37" s="251"/>
      <c r="LGN37" s="251"/>
      <c r="LGO37" s="251"/>
      <c r="LGP37" s="251"/>
      <c r="LGQ37" s="250"/>
      <c r="LGR37" s="251"/>
      <c r="LGS37" s="251"/>
      <c r="LGT37" s="251"/>
      <c r="LGU37" s="251"/>
      <c r="LGV37" s="250"/>
      <c r="LGW37" s="251"/>
      <c r="LGX37" s="251"/>
      <c r="LGY37" s="251"/>
      <c r="LGZ37" s="251"/>
      <c r="LHA37" s="250"/>
      <c r="LHB37" s="251"/>
      <c r="LHC37" s="251"/>
      <c r="LHD37" s="251"/>
      <c r="LHE37" s="251"/>
      <c r="LHF37" s="250"/>
      <c r="LHG37" s="251"/>
      <c r="LHH37" s="251"/>
      <c r="LHI37" s="251"/>
      <c r="LHJ37" s="251"/>
      <c r="LHK37" s="250"/>
      <c r="LHL37" s="251"/>
      <c r="LHM37" s="251"/>
      <c r="LHN37" s="251"/>
      <c r="LHO37" s="251"/>
      <c r="LHP37" s="250"/>
      <c r="LHQ37" s="251"/>
      <c r="LHR37" s="251"/>
      <c r="LHS37" s="251"/>
      <c r="LHT37" s="251"/>
      <c r="LHU37" s="250"/>
      <c r="LHV37" s="251"/>
      <c r="LHW37" s="251"/>
      <c r="LHX37" s="251"/>
      <c r="LHY37" s="251"/>
      <c r="LHZ37" s="250"/>
      <c r="LIA37" s="251"/>
      <c r="LIB37" s="251"/>
      <c r="LIC37" s="251"/>
      <c r="LID37" s="251"/>
      <c r="LIE37" s="250"/>
      <c r="LIF37" s="251"/>
      <c r="LIG37" s="251"/>
      <c r="LIH37" s="251"/>
      <c r="LII37" s="251"/>
      <c r="LIJ37" s="250"/>
      <c r="LIK37" s="251"/>
      <c r="LIL37" s="251"/>
      <c r="LIM37" s="251"/>
      <c r="LIN37" s="251"/>
      <c r="LIO37" s="250"/>
      <c r="LIP37" s="251"/>
      <c r="LIQ37" s="251"/>
      <c r="LIR37" s="251"/>
      <c r="LIS37" s="251"/>
      <c r="LIT37" s="250"/>
      <c r="LIU37" s="251"/>
      <c r="LIV37" s="251"/>
      <c r="LIW37" s="251"/>
      <c r="LIX37" s="251"/>
      <c r="LIY37" s="250"/>
      <c r="LIZ37" s="251"/>
      <c r="LJA37" s="251"/>
      <c r="LJB37" s="251"/>
      <c r="LJC37" s="251"/>
      <c r="LJD37" s="250"/>
      <c r="LJE37" s="251"/>
      <c r="LJF37" s="251"/>
      <c r="LJG37" s="251"/>
      <c r="LJH37" s="251"/>
      <c r="LJI37" s="250"/>
      <c r="LJJ37" s="251"/>
      <c r="LJK37" s="251"/>
      <c r="LJL37" s="251"/>
      <c r="LJM37" s="251"/>
      <c r="LJN37" s="250"/>
      <c r="LJO37" s="251"/>
      <c r="LJP37" s="251"/>
      <c r="LJQ37" s="251"/>
      <c r="LJR37" s="251"/>
      <c r="LJS37" s="250"/>
      <c r="LJT37" s="251"/>
      <c r="LJU37" s="251"/>
      <c r="LJV37" s="251"/>
      <c r="LJW37" s="251"/>
      <c r="LJX37" s="250"/>
      <c r="LJY37" s="251"/>
      <c r="LJZ37" s="251"/>
      <c r="LKA37" s="251"/>
      <c r="LKB37" s="251"/>
      <c r="LKC37" s="250"/>
      <c r="LKD37" s="251"/>
      <c r="LKE37" s="251"/>
      <c r="LKF37" s="251"/>
      <c r="LKG37" s="251"/>
      <c r="LKH37" s="250"/>
      <c r="LKI37" s="251"/>
      <c r="LKJ37" s="251"/>
      <c r="LKK37" s="251"/>
      <c r="LKL37" s="251"/>
      <c r="LKM37" s="250"/>
      <c r="LKN37" s="251"/>
      <c r="LKO37" s="251"/>
      <c r="LKP37" s="251"/>
      <c r="LKQ37" s="251"/>
      <c r="LKR37" s="250"/>
      <c r="LKS37" s="251"/>
      <c r="LKT37" s="251"/>
      <c r="LKU37" s="251"/>
      <c r="LKV37" s="251"/>
      <c r="LKW37" s="250"/>
      <c r="LKX37" s="251"/>
      <c r="LKY37" s="251"/>
      <c r="LKZ37" s="251"/>
      <c r="LLA37" s="251"/>
      <c r="LLB37" s="250"/>
      <c r="LLC37" s="251"/>
      <c r="LLD37" s="251"/>
      <c r="LLE37" s="251"/>
      <c r="LLF37" s="251"/>
      <c r="LLG37" s="250"/>
      <c r="LLH37" s="251"/>
      <c r="LLI37" s="251"/>
      <c r="LLJ37" s="251"/>
      <c r="LLK37" s="251"/>
      <c r="LLL37" s="250"/>
      <c r="LLM37" s="251"/>
      <c r="LLN37" s="251"/>
      <c r="LLO37" s="251"/>
      <c r="LLP37" s="251"/>
      <c r="LLQ37" s="250"/>
      <c r="LLR37" s="251"/>
      <c r="LLS37" s="251"/>
      <c r="LLT37" s="251"/>
      <c r="LLU37" s="251"/>
      <c r="LLV37" s="250"/>
      <c r="LLW37" s="251"/>
      <c r="LLX37" s="251"/>
      <c r="LLY37" s="251"/>
      <c r="LLZ37" s="251"/>
      <c r="LMA37" s="250"/>
      <c r="LMB37" s="251"/>
      <c r="LMC37" s="251"/>
      <c r="LMD37" s="251"/>
      <c r="LME37" s="251"/>
      <c r="LMF37" s="250"/>
      <c r="LMG37" s="251"/>
      <c r="LMH37" s="251"/>
      <c r="LMI37" s="251"/>
      <c r="LMJ37" s="251"/>
      <c r="LMK37" s="250"/>
      <c r="LML37" s="251"/>
      <c r="LMM37" s="251"/>
      <c r="LMN37" s="251"/>
      <c r="LMO37" s="251"/>
      <c r="LMP37" s="250"/>
      <c r="LMQ37" s="251"/>
      <c r="LMR37" s="251"/>
      <c r="LMS37" s="251"/>
      <c r="LMT37" s="251"/>
      <c r="LMU37" s="250"/>
      <c r="LMV37" s="251"/>
      <c r="LMW37" s="251"/>
      <c r="LMX37" s="251"/>
      <c r="LMY37" s="251"/>
      <c r="LMZ37" s="250"/>
      <c r="LNA37" s="251"/>
      <c r="LNB37" s="251"/>
      <c r="LNC37" s="251"/>
      <c r="LND37" s="251"/>
      <c r="LNE37" s="250"/>
      <c r="LNF37" s="251"/>
      <c r="LNG37" s="251"/>
      <c r="LNH37" s="251"/>
      <c r="LNI37" s="251"/>
      <c r="LNJ37" s="250"/>
      <c r="LNK37" s="251"/>
      <c r="LNL37" s="251"/>
      <c r="LNM37" s="251"/>
      <c r="LNN37" s="251"/>
      <c r="LNO37" s="250"/>
      <c r="LNP37" s="251"/>
      <c r="LNQ37" s="251"/>
      <c r="LNR37" s="251"/>
      <c r="LNS37" s="251"/>
      <c r="LNT37" s="250"/>
      <c r="LNU37" s="251"/>
      <c r="LNV37" s="251"/>
      <c r="LNW37" s="251"/>
      <c r="LNX37" s="251"/>
      <c r="LNY37" s="250"/>
      <c r="LNZ37" s="251"/>
      <c r="LOA37" s="251"/>
      <c r="LOB37" s="251"/>
      <c r="LOC37" s="251"/>
      <c r="LOD37" s="250"/>
      <c r="LOE37" s="251"/>
      <c r="LOF37" s="251"/>
      <c r="LOG37" s="251"/>
      <c r="LOH37" s="251"/>
      <c r="LOI37" s="250"/>
      <c r="LOJ37" s="251"/>
      <c r="LOK37" s="251"/>
      <c r="LOL37" s="251"/>
      <c r="LOM37" s="251"/>
      <c r="LON37" s="250"/>
      <c r="LOO37" s="251"/>
      <c r="LOP37" s="251"/>
      <c r="LOQ37" s="251"/>
      <c r="LOR37" s="251"/>
      <c r="LOS37" s="250"/>
      <c r="LOT37" s="251"/>
      <c r="LOU37" s="251"/>
      <c r="LOV37" s="251"/>
      <c r="LOW37" s="251"/>
      <c r="LOX37" s="250"/>
      <c r="LOY37" s="251"/>
      <c r="LOZ37" s="251"/>
      <c r="LPA37" s="251"/>
      <c r="LPB37" s="251"/>
      <c r="LPC37" s="250"/>
      <c r="LPD37" s="251"/>
      <c r="LPE37" s="251"/>
      <c r="LPF37" s="251"/>
      <c r="LPG37" s="251"/>
      <c r="LPH37" s="250"/>
      <c r="LPI37" s="251"/>
      <c r="LPJ37" s="251"/>
      <c r="LPK37" s="251"/>
      <c r="LPL37" s="251"/>
      <c r="LPM37" s="250"/>
      <c r="LPN37" s="251"/>
      <c r="LPO37" s="251"/>
      <c r="LPP37" s="251"/>
      <c r="LPQ37" s="251"/>
      <c r="LPR37" s="250"/>
      <c r="LPS37" s="251"/>
      <c r="LPT37" s="251"/>
      <c r="LPU37" s="251"/>
      <c r="LPV37" s="251"/>
      <c r="LPW37" s="250"/>
      <c r="LPX37" s="251"/>
      <c r="LPY37" s="251"/>
      <c r="LPZ37" s="251"/>
      <c r="LQA37" s="251"/>
      <c r="LQB37" s="250"/>
      <c r="LQC37" s="251"/>
      <c r="LQD37" s="251"/>
      <c r="LQE37" s="251"/>
      <c r="LQF37" s="251"/>
      <c r="LQG37" s="250"/>
      <c r="LQH37" s="251"/>
      <c r="LQI37" s="251"/>
      <c r="LQJ37" s="251"/>
      <c r="LQK37" s="251"/>
      <c r="LQL37" s="250"/>
      <c r="LQM37" s="251"/>
      <c r="LQN37" s="251"/>
      <c r="LQO37" s="251"/>
      <c r="LQP37" s="251"/>
      <c r="LQQ37" s="250"/>
      <c r="LQR37" s="251"/>
      <c r="LQS37" s="251"/>
      <c r="LQT37" s="251"/>
      <c r="LQU37" s="251"/>
      <c r="LQV37" s="250"/>
      <c r="LQW37" s="251"/>
      <c r="LQX37" s="251"/>
      <c r="LQY37" s="251"/>
      <c r="LQZ37" s="251"/>
      <c r="LRA37" s="250"/>
      <c r="LRB37" s="251"/>
      <c r="LRC37" s="251"/>
      <c r="LRD37" s="251"/>
      <c r="LRE37" s="251"/>
      <c r="LRF37" s="250"/>
      <c r="LRG37" s="251"/>
      <c r="LRH37" s="251"/>
      <c r="LRI37" s="251"/>
      <c r="LRJ37" s="251"/>
      <c r="LRK37" s="250"/>
      <c r="LRL37" s="251"/>
      <c r="LRM37" s="251"/>
      <c r="LRN37" s="251"/>
      <c r="LRO37" s="251"/>
      <c r="LRP37" s="250"/>
      <c r="LRQ37" s="251"/>
      <c r="LRR37" s="251"/>
      <c r="LRS37" s="251"/>
      <c r="LRT37" s="251"/>
      <c r="LRU37" s="250"/>
      <c r="LRV37" s="251"/>
      <c r="LRW37" s="251"/>
      <c r="LRX37" s="251"/>
      <c r="LRY37" s="251"/>
      <c r="LRZ37" s="250"/>
      <c r="LSA37" s="251"/>
      <c r="LSB37" s="251"/>
      <c r="LSC37" s="251"/>
      <c r="LSD37" s="251"/>
      <c r="LSE37" s="250"/>
      <c r="LSF37" s="251"/>
      <c r="LSG37" s="251"/>
      <c r="LSH37" s="251"/>
      <c r="LSI37" s="251"/>
      <c r="LSJ37" s="250"/>
      <c r="LSK37" s="251"/>
      <c r="LSL37" s="251"/>
      <c r="LSM37" s="251"/>
      <c r="LSN37" s="251"/>
      <c r="LSO37" s="250"/>
      <c r="LSP37" s="251"/>
      <c r="LSQ37" s="251"/>
      <c r="LSR37" s="251"/>
      <c r="LSS37" s="251"/>
      <c r="LST37" s="250"/>
      <c r="LSU37" s="251"/>
      <c r="LSV37" s="251"/>
      <c r="LSW37" s="251"/>
      <c r="LSX37" s="251"/>
      <c r="LSY37" s="250"/>
      <c r="LSZ37" s="251"/>
      <c r="LTA37" s="251"/>
      <c r="LTB37" s="251"/>
      <c r="LTC37" s="251"/>
      <c r="LTD37" s="250"/>
      <c r="LTE37" s="251"/>
      <c r="LTF37" s="251"/>
      <c r="LTG37" s="251"/>
      <c r="LTH37" s="251"/>
      <c r="LTI37" s="250"/>
      <c r="LTJ37" s="251"/>
      <c r="LTK37" s="251"/>
      <c r="LTL37" s="251"/>
      <c r="LTM37" s="251"/>
      <c r="LTN37" s="250"/>
      <c r="LTO37" s="251"/>
      <c r="LTP37" s="251"/>
      <c r="LTQ37" s="251"/>
      <c r="LTR37" s="251"/>
      <c r="LTS37" s="250"/>
      <c r="LTT37" s="251"/>
      <c r="LTU37" s="251"/>
      <c r="LTV37" s="251"/>
      <c r="LTW37" s="251"/>
      <c r="LTX37" s="250"/>
      <c r="LTY37" s="251"/>
      <c r="LTZ37" s="251"/>
      <c r="LUA37" s="251"/>
      <c r="LUB37" s="251"/>
      <c r="LUC37" s="250"/>
      <c r="LUD37" s="251"/>
      <c r="LUE37" s="251"/>
      <c r="LUF37" s="251"/>
      <c r="LUG37" s="251"/>
      <c r="LUH37" s="250"/>
      <c r="LUI37" s="251"/>
      <c r="LUJ37" s="251"/>
      <c r="LUK37" s="251"/>
      <c r="LUL37" s="251"/>
      <c r="LUM37" s="250"/>
      <c r="LUN37" s="251"/>
      <c r="LUO37" s="251"/>
      <c r="LUP37" s="251"/>
      <c r="LUQ37" s="251"/>
      <c r="LUR37" s="250"/>
      <c r="LUS37" s="251"/>
      <c r="LUT37" s="251"/>
      <c r="LUU37" s="251"/>
      <c r="LUV37" s="251"/>
      <c r="LUW37" s="250"/>
      <c r="LUX37" s="251"/>
      <c r="LUY37" s="251"/>
      <c r="LUZ37" s="251"/>
      <c r="LVA37" s="251"/>
      <c r="LVB37" s="250"/>
      <c r="LVC37" s="251"/>
      <c r="LVD37" s="251"/>
      <c r="LVE37" s="251"/>
      <c r="LVF37" s="251"/>
      <c r="LVG37" s="250"/>
      <c r="LVH37" s="251"/>
      <c r="LVI37" s="251"/>
      <c r="LVJ37" s="251"/>
      <c r="LVK37" s="251"/>
      <c r="LVL37" s="250"/>
      <c r="LVM37" s="251"/>
      <c r="LVN37" s="251"/>
      <c r="LVO37" s="251"/>
      <c r="LVP37" s="251"/>
      <c r="LVQ37" s="250"/>
      <c r="LVR37" s="251"/>
      <c r="LVS37" s="251"/>
      <c r="LVT37" s="251"/>
      <c r="LVU37" s="251"/>
      <c r="LVV37" s="250"/>
      <c r="LVW37" s="251"/>
      <c r="LVX37" s="251"/>
      <c r="LVY37" s="251"/>
      <c r="LVZ37" s="251"/>
      <c r="LWA37" s="250"/>
      <c r="LWB37" s="251"/>
      <c r="LWC37" s="251"/>
      <c r="LWD37" s="251"/>
      <c r="LWE37" s="251"/>
      <c r="LWF37" s="250"/>
      <c r="LWG37" s="251"/>
      <c r="LWH37" s="251"/>
      <c r="LWI37" s="251"/>
      <c r="LWJ37" s="251"/>
      <c r="LWK37" s="250"/>
      <c r="LWL37" s="251"/>
      <c r="LWM37" s="251"/>
      <c r="LWN37" s="251"/>
      <c r="LWO37" s="251"/>
      <c r="LWP37" s="250"/>
      <c r="LWQ37" s="251"/>
      <c r="LWR37" s="251"/>
      <c r="LWS37" s="251"/>
      <c r="LWT37" s="251"/>
      <c r="LWU37" s="250"/>
      <c r="LWV37" s="251"/>
      <c r="LWW37" s="251"/>
      <c r="LWX37" s="251"/>
      <c r="LWY37" s="251"/>
      <c r="LWZ37" s="250"/>
      <c r="LXA37" s="251"/>
      <c r="LXB37" s="251"/>
      <c r="LXC37" s="251"/>
      <c r="LXD37" s="251"/>
      <c r="LXE37" s="250"/>
      <c r="LXF37" s="251"/>
      <c r="LXG37" s="251"/>
      <c r="LXH37" s="251"/>
      <c r="LXI37" s="251"/>
      <c r="LXJ37" s="250"/>
      <c r="LXK37" s="251"/>
      <c r="LXL37" s="251"/>
      <c r="LXM37" s="251"/>
      <c r="LXN37" s="251"/>
      <c r="LXO37" s="250"/>
      <c r="LXP37" s="251"/>
      <c r="LXQ37" s="251"/>
      <c r="LXR37" s="251"/>
      <c r="LXS37" s="251"/>
      <c r="LXT37" s="250"/>
      <c r="LXU37" s="251"/>
      <c r="LXV37" s="251"/>
      <c r="LXW37" s="251"/>
      <c r="LXX37" s="251"/>
      <c r="LXY37" s="250"/>
      <c r="LXZ37" s="251"/>
      <c r="LYA37" s="251"/>
      <c r="LYB37" s="251"/>
      <c r="LYC37" s="251"/>
      <c r="LYD37" s="250"/>
      <c r="LYE37" s="251"/>
      <c r="LYF37" s="251"/>
      <c r="LYG37" s="251"/>
      <c r="LYH37" s="251"/>
      <c r="LYI37" s="250"/>
      <c r="LYJ37" s="251"/>
      <c r="LYK37" s="251"/>
      <c r="LYL37" s="251"/>
      <c r="LYM37" s="251"/>
      <c r="LYN37" s="250"/>
      <c r="LYO37" s="251"/>
      <c r="LYP37" s="251"/>
      <c r="LYQ37" s="251"/>
      <c r="LYR37" s="251"/>
      <c r="LYS37" s="250"/>
      <c r="LYT37" s="251"/>
      <c r="LYU37" s="251"/>
      <c r="LYV37" s="251"/>
      <c r="LYW37" s="251"/>
      <c r="LYX37" s="250"/>
      <c r="LYY37" s="251"/>
      <c r="LYZ37" s="251"/>
      <c r="LZA37" s="251"/>
      <c r="LZB37" s="251"/>
      <c r="LZC37" s="250"/>
      <c r="LZD37" s="251"/>
      <c r="LZE37" s="251"/>
      <c r="LZF37" s="251"/>
      <c r="LZG37" s="251"/>
      <c r="LZH37" s="250"/>
      <c r="LZI37" s="251"/>
      <c r="LZJ37" s="251"/>
      <c r="LZK37" s="251"/>
      <c r="LZL37" s="251"/>
      <c r="LZM37" s="250"/>
      <c r="LZN37" s="251"/>
      <c r="LZO37" s="251"/>
      <c r="LZP37" s="251"/>
      <c r="LZQ37" s="251"/>
      <c r="LZR37" s="250"/>
      <c r="LZS37" s="251"/>
      <c r="LZT37" s="251"/>
      <c r="LZU37" s="251"/>
      <c r="LZV37" s="251"/>
      <c r="LZW37" s="250"/>
      <c r="LZX37" s="251"/>
      <c r="LZY37" s="251"/>
      <c r="LZZ37" s="251"/>
      <c r="MAA37" s="251"/>
      <c r="MAB37" s="250"/>
      <c r="MAC37" s="251"/>
      <c r="MAD37" s="251"/>
      <c r="MAE37" s="251"/>
      <c r="MAF37" s="251"/>
      <c r="MAG37" s="250"/>
      <c r="MAH37" s="251"/>
      <c r="MAI37" s="251"/>
      <c r="MAJ37" s="251"/>
      <c r="MAK37" s="251"/>
      <c r="MAL37" s="250"/>
      <c r="MAM37" s="251"/>
      <c r="MAN37" s="251"/>
      <c r="MAO37" s="251"/>
      <c r="MAP37" s="251"/>
      <c r="MAQ37" s="250"/>
      <c r="MAR37" s="251"/>
      <c r="MAS37" s="251"/>
      <c r="MAT37" s="251"/>
      <c r="MAU37" s="251"/>
      <c r="MAV37" s="250"/>
      <c r="MAW37" s="251"/>
      <c r="MAX37" s="251"/>
      <c r="MAY37" s="251"/>
      <c r="MAZ37" s="251"/>
      <c r="MBA37" s="250"/>
      <c r="MBB37" s="251"/>
      <c r="MBC37" s="251"/>
      <c r="MBD37" s="251"/>
      <c r="MBE37" s="251"/>
      <c r="MBF37" s="250"/>
      <c r="MBG37" s="251"/>
      <c r="MBH37" s="251"/>
      <c r="MBI37" s="251"/>
      <c r="MBJ37" s="251"/>
      <c r="MBK37" s="250"/>
      <c r="MBL37" s="251"/>
      <c r="MBM37" s="251"/>
      <c r="MBN37" s="251"/>
      <c r="MBO37" s="251"/>
      <c r="MBP37" s="250"/>
      <c r="MBQ37" s="251"/>
      <c r="MBR37" s="251"/>
      <c r="MBS37" s="251"/>
      <c r="MBT37" s="251"/>
      <c r="MBU37" s="250"/>
      <c r="MBV37" s="251"/>
      <c r="MBW37" s="251"/>
      <c r="MBX37" s="251"/>
      <c r="MBY37" s="251"/>
      <c r="MBZ37" s="250"/>
      <c r="MCA37" s="251"/>
      <c r="MCB37" s="251"/>
      <c r="MCC37" s="251"/>
      <c r="MCD37" s="251"/>
      <c r="MCE37" s="250"/>
      <c r="MCF37" s="251"/>
      <c r="MCG37" s="251"/>
      <c r="MCH37" s="251"/>
      <c r="MCI37" s="251"/>
      <c r="MCJ37" s="250"/>
      <c r="MCK37" s="251"/>
      <c r="MCL37" s="251"/>
      <c r="MCM37" s="251"/>
      <c r="MCN37" s="251"/>
      <c r="MCO37" s="250"/>
      <c r="MCP37" s="251"/>
      <c r="MCQ37" s="251"/>
      <c r="MCR37" s="251"/>
      <c r="MCS37" s="251"/>
      <c r="MCT37" s="250"/>
      <c r="MCU37" s="251"/>
      <c r="MCV37" s="251"/>
      <c r="MCW37" s="251"/>
      <c r="MCX37" s="251"/>
      <c r="MCY37" s="250"/>
      <c r="MCZ37" s="251"/>
      <c r="MDA37" s="251"/>
      <c r="MDB37" s="251"/>
      <c r="MDC37" s="251"/>
      <c r="MDD37" s="250"/>
      <c r="MDE37" s="251"/>
      <c r="MDF37" s="251"/>
      <c r="MDG37" s="251"/>
      <c r="MDH37" s="251"/>
      <c r="MDI37" s="250"/>
      <c r="MDJ37" s="251"/>
      <c r="MDK37" s="251"/>
      <c r="MDL37" s="251"/>
      <c r="MDM37" s="251"/>
      <c r="MDN37" s="250"/>
      <c r="MDO37" s="251"/>
      <c r="MDP37" s="251"/>
      <c r="MDQ37" s="251"/>
      <c r="MDR37" s="251"/>
      <c r="MDS37" s="250"/>
      <c r="MDT37" s="251"/>
      <c r="MDU37" s="251"/>
      <c r="MDV37" s="251"/>
      <c r="MDW37" s="251"/>
      <c r="MDX37" s="250"/>
      <c r="MDY37" s="251"/>
      <c r="MDZ37" s="251"/>
      <c r="MEA37" s="251"/>
      <c r="MEB37" s="251"/>
      <c r="MEC37" s="250"/>
      <c r="MED37" s="251"/>
      <c r="MEE37" s="251"/>
      <c r="MEF37" s="251"/>
      <c r="MEG37" s="251"/>
      <c r="MEH37" s="250"/>
      <c r="MEI37" s="251"/>
      <c r="MEJ37" s="251"/>
      <c r="MEK37" s="251"/>
      <c r="MEL37" s="251"/>
      <c r="MEM37" s="250"/>
      <c r="MEN37" s="251"/>
      <c r="MEO37" s="251"/>
      <c r="MEP37" s="251"/>
      <c r="MEQ37" s="251"/>
      <c r="MER37" s="250"/>
      <c r="MES37" s="251"/>
      <c r="MET37" s="251"/>
      <c r="MEU37" s="251"/>
      <c r="MEV37" s="251"/>
      <c r="MEW37" s="250"/>
      <c r="MEX37" s="251"/>
      <c r="MEY37" s="251"/>
      <c r="MEZ37" s="251"/>
      <c r="MFA37" s="251"/>
      <c r="MFB37" s="250"/>
      <c r="MFC37" s="251"/>
      <c r="MFD37" s="251"/>
      <c r="MFE37" s="251"/>
      <c r="MFF37" s="251"/>
      <c r="MFG37" s="250"/>
      <c r="MFH37" s="251"/>
      <c r="MFI37" s="251"/>
      <c r="MFJ37" s="251"/>
      <c r="MFK37" s="251"/>
      <c r="MFL37" s="250"/>
      <c r="MFM37" s="251"/>
      <c r="MFN37" s="251"/>
      <c r="MFO37" s="251"/>
      <c r="MFP37" s="251"/>
      <c r="MFQ37" s="250"/>
      <c r="MFR37" s="251"/>
      <c r="MFS37" s="251"/>
      <c r="MFT37" s="251"/>
      <c r="MFU37" s="251"/>
      <c r="MFV37" s="250"/>
      <c r="MFW37" s="251"/>
      <c r="MFX37" s="251"/>
      <c r="MFY37" s="251"/>
      <c r="MFZ37" s="251"/>
      <c r="MGA37" s="250"/>
      <c r="MGB37" s="251"/>
      <c r="MGC37" s="251"/>
      <c r="MGD37" s="251"/>
      <c r="MGE37" s="251"/>
      <c r="MGF37" s="250"/>
      <c r="MGG37" s="251"/>
      <c r="MGH37" s="251"/>
      <c r="MGI37" s="251"/>
      <c r="MGJ37" s="251"/>
      <c r="MGK37" s="250"/>
      <c r="MGL37" s="251"/>
      <c r="MGM37" s="251"/>
      <c r="MGN37" s="251"/>
      <c r="MGO37" s="251"/>
      <c r="MGP37" s="250"/>
      <c r="MGQ37" s="251"/>
      <c r="MGR37" s="251"/>
      <c r="MGS37" s="251"/>
      <c r="MGT37" s="251"/>
      <c r="MGU37" s="250"/>
      <c r="MGV37" s="251"/>
      <c r="MGW37" s="251"/>
      <c r="MGX37" s="251"/>
      <c r="MGY37" s="251"/>
      <c r="MGZ37" s="250"/>
      <c r="MHA37" s="251"/>
      <c r="MHB37" s="251"/>
      <c r="MHC37" s="251"/>
      <c r="MHD37" s="251"/>
      <c r="MHE37" s="250"/>
      <c r="MHF37" s="251"/>
      <c r="MHG37" s="251"/>
      <c r="MHH37" s="251"/>
      <c r="MHI37" s="251"/>
      <c r="MHJ37" s="250"/>
      <c r="MHK37" s="251"/>
      <c r="MHL37" s="251"/>
      <c r="MHM37" s="251"/>
      <c r="MHN37" s="251"/>
      <c r="MHO37" s="250"/>
      <c r="MHP37" s="251"/>
      <c r="MHQ37" s="251"/>
      <c r="MHR37" s="251"/>
      <c r="MHS37" s="251"/>
      <c r="MHT37" s="250"/>
      <c r="MHU37" s="251"/>
      <c r="MHV37" s="251"/>
      <c r="MHW37" s="251"/>
      <c r="MHX37" s="251"/>
      <c r="MHY37" s="250"/>
      <c r="MHZ37" s="251"/>
      <c r="MIA37" s="251"/>
      <c r="MIB37" s="251"/>
      <c r="MIC37" s="251"/>
      <c r="MID37" s="250"/>
      <c r="MIE37" s="251"/>
      <c r="MIF37" s="251"/>
      <c r="MIG37" s="251"/>
      <c r="MIH37" s="251"/>
      <c r="MII37" s="250"/>
      <c r="MIJ37" s="251"/>
      <c r="MIK37" s="251"/>
      <c r="MIL37" s="251"/>
      <c r="MIM37" s="251"/>
      <c r="MIN37" s="250"/>
      <c r="MIO37" s="251"/>
      <c r="MIP37" s="251"/>
      <c r="MIQ37" s="251"/>
      <c r="MIR37" s="251"/>
      <c r="MIS37" s="250"/>
      <c r="MIT37" s="251"/>
      <c r="MIU37" s="251"/>
      <c r="MIV37" s="251"/>
      <c r="MIW37" s="251"/>
      <c r="MIX37" s="250"/>
      <c r="MIY37" s="251"/>
      <c r="MIZ37" s="251"/>
      <c r="MJA37" s="251"/>
      <c r="MJB37" s="251"/>
      <c r="MJC37" s="250"/>
      <c r="MJD37" s="251"/>
      <c r="MJE37" s="251"/>
      <c r="MJF37" s="251"/>
      <c r="MJG37" s="251"/>
      <c r="MJH37" s="250"/>
      <c r="MJI37" s="251"/>
      <c r="MJJ37" s="251"/>
      <c r="MJK37" s="251"/>
      <c r="MJL37" s="251"/>
      <c r="MJM37" s="250"/>
      <c r="MJN37" s="251"/>
      <c r="MJO37" s="251"/>
      <c r="MJP37" s="251"/>
      <c r="MJQ37" s="251"/>
      <c r="MJR37" s="250"/>
      <c r="MJS37" s="251"/>
      <c r="MJT37" s="251"/>
      <c r="MJU37" s="251"/>
      <c r="MJV37" s="251"/>
      <c r="MJW37" s="250"/>
      <c r="MJX37" s="251"/>
      <c r="MJY37" s="251"/>
      <c r="MJZ37" s="251"/>
      <c r="MKA37" s="251"/>
      <c r="MKB37" s="250"/>
      <c r="MKC37" s="251"/>
      <c r="MKD37" s="251"/>
      <c r="MKE37" s="251"/>
      <c r="MKF37" s="251"/>
      <c r="MKG37" s="250"/>
      <c r="MKH37" s="251"/>
      <c r="MKI37" s="251"/>
      <c r="MKJ37" s="251"/>
      <c r="MKK37" s="251"/>
      <c r="MKL37" s="250"/>
      <c r="MKM37" s="251"/>
      <c r="MKN37" s="251"/>
      <c r="MKO37" s="251"/>
      <c r="MKP37" s="251"/>
      <c r="MKQ37" s="250"/>
      <c r="MKR37" s="251"/>
      <c r="MKS37" s="251"/>
      <c r="MKT37" s="251"/>
      <c r="MKU37" s="251"/>
      <c r="MKV37" s="250"/>
      <c r="MKW37" s="251"/>
      <c r="MKX37" s="251"/>
      <c r="MKY37" s="251"/>
      <c r="MKZ37" s="251"/>
      <c r="MLA37" s="250"/>
      <c r="MLB37" s="251"/>
      <c r="MLC37" s="251"/>
      <c r="MLD37" s="251"/>
      <c r="MLE37" s="251"/>
      <c r="MLF37" s="250"/>
      <c r="MLG37" s="251"/>
      <c r="MLH37" s="251"/>
      <c r="MLI37" s="251"/>
      <c r="MLJ37" s="251"/>
      <c r="MLK37" s="250"/>
      <c r="MLL37" s="251"/>
      <c r="MLM37" s="251"/>
      <c r="MLN37" s="251"/>
      <c r="MLO37" s="251"/>
      <c r="MLP37" s="250"/>
      <c r="MLQ37" s="251"/>
      <c r="MLR37" s="251"/>
      <c r="MLS37" s="251"/>
      <c r="MLT37" s="251"/>
      <c r="MLU37" s="250"/>
      <c r="MLV37" s="251"/>
      <c r="MLW37" s="251"/>
      <c r="MLX37" s="251"/>
      <c r="MLY37" s="251"/>
      <c r="MLZ37" s="250"/>
      <c r="MMA37" s="251"/>
      <c r="MMB37" s="251"/>
      <c r="MMC37" s="251"/>
      <c r="MMD37" s="251"/>
      <c r="MME37" s="250"/>
      <c r="MMF37" s="251"/>
      <c r="MMG37" s="251"/>
      <c r="MMH37" s="251"/>
      <c r="MMI37" s="251"/>
      <c r="MMJ37" s="250"/>
      <c r="MMK37" s="251"/>
      <c r="MML37" s="251"/>
      <c r="MMM37" s="251"/>
      <c r="MMN37" s="251"/>
      <c r="MMO37" s="250"/>
      <c r="MMP37" s="251"/>
      <c r="MMQ37" s="251"/>
      <c r="MMR37" s="251"/>
      <c r="MMS37" s="251"/>
      <c r="MMT37" s="250"/>
      <c r="MMU37" s="251"/>
      <c r="MMV37" s="251"/>
      <c r="MMW37" s="251"/>
      <c r="MMX37" s="251"/>
      <c r="MMY37" s="250"/>
      <c r="MMZ37" s="251"/>
      <c r="MNA37" s="251"/>
      <c r="MNB37" s="251"/>
      <c r="MNC37" s="251"/>
      <c r="MND37" s="250"/>
      <c r="MNE37" s="251"/>
      <c r="MNF37" s="251"/>
      <c r="MNG37" s="251"/>
      <c r="MNH37" s="251"/>
      <c r="MNI37" s="250"/>
      <c r="MNJ37" s="251"/>
      <c r="MNK37" s="251"/>
      <c r="MNL37" s="251"/>
      <c r="MNM37" s="251"/>
      <c r="MNN37" s="250"/>
      <c r="MNO37" s="251"/>
      <c r="MNP37" s="251"/>
      <c r="MNQ37" s="251"/>
      <c r="MNR37" s="251"/>
      <c r="MNS37" s="250"/>
      <c r="MNT37" s="251"/>
      <c r="MNU37" s="251"/>
      <c r="MNV37" s="251"/>
      <c r="MNW37" s="251"/>
      <c r="MNX37" s="250"/>
      <c r="MNY37" s="251"/>
      <c r="MNZ37" s="251"/>
      <c r="MOA37" s="251"/>
      <c r="MOB37" s="251"/>
      <c r="MOC37" s="250"/>
      <c r="MOD37" s="251"/>
      <c r="MOE37" s="251"/>
      <c r="MOF37" s="251"/>
      <c r="MOG37" s="251"/>
      <c r="MOH37" s="250"/>
      <c r="MOI37" s="251"/>
      <c r="MOJ37" s="251"/>
      <c r="MOK37" s="251"/>
      <c r="MOL37" s="251"/>
      <c r="MOM37" s="250"/>
      <c r="MON37" s="251"/>
      <c r="MOO37" s="251"/>
      <c r="MOP37" s="251"/>
      <c r="MOQ37" s="251"/>
      <c r="MOR37" s="250"/>
      <c r="MOS37" s="251"/>
      <c r="MOT37" s="251"/>
      <c r="MOU37" s="251"/>
      <c r="MOV37" s="251"/>
      <c r="MOW37" s="250"/>
      <c r="MOX37" s="251"/>
      <c r="MOY37" s="251"/>
      <c r="MOZ37" s="251"/>
      <c r="MPA37" s="251"/>
      <c r="MPB37" s="250"/>
      <c r="MPC37" s="251"/>
      <c r="MPD37" s="251"/>
      <c r="MPE37" s="251"/>
      <c r="MPF37" s="251"/>
      <c r="MPG37" s="250"/>
      <c r="MPH37" s="251"/>
      <c r="MPI37" s="251"/>
      <c r="MPJ37" s="251"/>
      <c r="MPK37" s="251"/>
      <c r="MPL37" s="250"/>
      <c r="MPM37" s="251"/>
      <c r="MPN37" s="251"/>
      <c r="MPO37" s="251"/>
      <c r="MPP37" s="251"/>
      <c r="MPQ37" s="250"/>
      <c r="MPR37" s="251"/>
      <c r="MPS37" s="251"/>
      <c r="MPT37" s="251"/>
      <c r="MPU37" s="251"/>
      <c r="MPV37" s="250"/>
      <c r="MPW37" s="251"/>
      <c r="MPX37" s="251"/>
      <c r="MPY37" s="251"/>
      <c r="MPZ37" s="251"/>
      <c r="MQA37" s="250"/>
      <c r="MQB37" s="251"/>
      <c r="MQC37" s="251"/>
      <c r="MQD37" s="251"/>
      <c r="MQE37" s="251"/>
      <c r="MQF37" s="250"/>
      <c r="MQG37" s="251"/>
      <c r="MQH37" s="251"/>
      <c r="MQI37" s="251"/>
      <c r="MQJ37" s="251"/>
      <c r="MQK37" s="250"/>
      <c r="MQL37" s="251"/>
      <c r="MQM37" s="251"/>
      <c r="MQN37" s="251"/>
      <c r="MQO37" s="251"/>
      <c r="MQP37" s="250"/>
      <c r="MQQ37" s="251"/>
      <c r="MQR37" s="251"/>
      <c r="MQS37" s="251"/>
      <c r="MQT37" s="251"/>
      <c r="MQU37" s="250"/>
      <c r="MQV37" s="251"/>
      <c r="MQW37" s="251"/>
      <c r="MQX37" s="251"/>
      <c r="MQY37" s="251"/>
      <c r="MQZ37" s="250"/>
      <c r="MRA37" s="251"/>
      <c r="MRB37" s="251"/>
      <c r="MRC37" s="251"/>
      <c r="MRD37" s="251"/>
      <c r="MRE37" s="250"/>
      <c r="MRF37" s="251"/>
      <c r="MRG37" s="251"/>
      <c r="MRH37" s="251"/>
      <c r="MRI37" s="251"/>
      <c r="MRJ37" s="250"/>
      <c r="MRK37" s="251"/>
      <c r="MRL37" s="251"/>
      <c r="MRM37" s="251"/>
      <c r="MRN37" s="251"/>
      <c r="MRO37" s="250"/>
      <c r="MRP37" s="251"/>
      <c r="MRQ37" s="251"/>
      <c r="MRR37" s="251"/>
      <c r="MRS37" s="251"/>
      <c r="MRT37" s="250"/>
      <c r="MRU37" s="251"/>
      <c r="MRV37" s="251"/>
      <c r="MRW37" s="251"/>
      <c r="MRX37" s="251"/>
      <c r="MRY37" s="250"/>
      <c r="MRZ37" s="251"/>
      <c r="MSA37" s="251"/>
      <c r="MSB37" s="251"/>
      <c r="MSC37" s="251"/>
      <c r="MSD37" s="250"/>
      <c r="MSE37" s="251"/>
      <c r="MSF37" s="251"/>
      <c r="MSG37" s="251"/>
      <c r="MSH37" s="251"/>
      <c r="MSI37" s="250"/>
      <c r="MSJ37" s="251"/>
      <c r="MSK37" s="251"/>
      <c r="MSL37" s="251"/>
      <c r="MSM37" s="251"/>
      <c r="MSN37" s="250"/>
      <c r="MSO37" s="251"/>
      <c r="MSP37" s="251"/>
      <c r="MSQ37" s="251"/>
      <c r="MSR37" s="251"/>
      <c r="MSS37" s="250"/>
      <c r="MST37" s="251"/>
      <c r="MSU37" s="251"/>
      <c r="MSV37" s="251"/>
      <c r="MSW37" s="251"/>
      <c r="MSX37" s="250"/>
      <c r="MSY37" s="251"/>
      <c r="MSZ37" s="251"/>
      <c r="MTA37" s="251"/>
      <c r="MTB37" s="251"/>
      <c r="MTC37" s="250"/>
      <c r="MTD37" s="251"/>
      <c r="MTE37" s="251"/>
      <c r="MTF37" s="251"/>
      <c r="MTG37" s="251"/>
      <c r="MTH37" s="250"/>
      <c r="MTI37" s="251"/>
      <c r="MTJ37" s="251"/>
      <c r="MTK37" s="251"/>
      <c r="MTL37" s="251"/>
      <c r="MTM37" s="250"/>
      <c r="MTN37" s="251"/>
      <c r="MTO37" s="251"/>
      <c r="MTP37" s="251"/>
      <c r="MTQ37" s="251"/>
      <c r="MTR37" s="250"/>
      <c r="MTS37" s="251"/>
      <c r="MTT37" s="251"/>
      <c r="MTU37" s="251"/>
      <c r="MTV37" s="251"/>
      <c r="MTW37" s="250"/>
      <c r="MTX37" s="251"/>
      <c r="MTY37" s="251"/>
      <c r="MTZ37" s="251"/>
      <c r="MUA37" s="251"/>
      <c r="MUB37" s="250"/>
      <c r="MUC37" s="251"/>
      <c r="MUD37" s="251"/>
      <c r="MUE37" s="251"/>
      <c r="MUF37" s="251"/>
      <c r="MUG37" s="250"/>
      <c r="MUH37" s="251"/>
      <c r="MUI37" s="251"/>
      <c r="MUJ37" s="251"/>
      <c r="MUK37" s="251"/>
      <c r="MUL37" s="250"/>
      <c r="MUM37" s="251"/>
      <c r="MUN37" s="251"/>
      <c r="MUO37" s="251"/>
      <c r="MUP37" s="251"/>
      <c r="MUQ37" s="250"/>
      <c r="MUR37" s="251"/>
      <c r="MUS37" s="251"/>
      <c r="MUT37" s="251"/>
      <c r="MUU37" s="251"/>
      <c r="MUV37" s="250"/>
      <c r="MUW37" s="251"/>
      <c r="MUX37" s="251"/>
      <c r="MUY37" s="251"/>
      <c r="MUZ37" s="251"/>
      <c r="MVA37" s="250"/>
      <c r="MVB37" s="251"/>
      <c r="MVC37" s="251"/>
      <c r="MVD37" s="251"/>
      <c r="MVE37" s="251"/>
      <c r="MVF37" s="250"/>
      <c r="MVG37" s="251"/>
      <c r="MVH37" s="251"/>
      <c r="MVI37" s="251"/>
      <c r="MVJ37" s="251"/>
      <c r="MVK37" s="250"/>
      <c r="MVL37" s="251"/>
      <c r="MVM37" s="251"/>
      <c r="MVN37" s="251"/>
      <c r="MVO37" s="251"/>
      <c r="MVP37" s="250"/>
      <c r="MVQ37" s="251"/>
      <c r="MVR37" s="251"/>
      <c r="MVS37" s="251"/>
      <c r="MVT37" s="251"/>
      <c r="MVU37" s="250"/>
      <c r="MVV37" s="251"/>
      <c r="MVW37" s="251"/>
      <c r="MVX37" s="251"/>
      <c r="MVY37" s="251"/>
      <c r="MVZ37" s="250"/>
      <c r="MWA37" s="251"/>
      <c r="MWB37" s="251"/>
      <c r="MWC37" s="251"/>
      <c r="MWD37" s="251"/>
      <c r="MWE37" s="250"/>
      <c r="MWF37" s="251"/>
      <c r="MWG37" s="251"/>
      <c r="MWH37" s="251"/>
      <c r="MWI37" s="251"/>
      <c r="MWJ37" s="250"/>
      <c r="MWK37" s="251"/>
      <c r="MWL37" s="251"/>
      <c r="MWM37" s="251"/>
      <c r="MWN37" s="251"/>
      <c r="MWO37" s="250"/>
      <c r="MWP37" s="251"/>
      <c r="MWQ37" s="251"/>
      <c r="MWR37" s="251"/>
      <c r="MWS37" s="251"/>
      <c r="MWT37" s="250"/>
      <c r="MWU37" s="251"/>
      <c r="MWV37" s="251"/>
      <c r="MWW37" s="251"/>
      <c r="MWX37" s="251"/>
      <c r="MWY37" s="250"/>
      <c r="MWZ37" s="251"/>
      <c r="MXA37" s="251"/>
      <c r="MXB37" s="251"/>
      <c r="MXC37" s="251"/>
      <c r="MXD37" s="250"/>
      <c r="MXE37" s="251"/>
      <c r="MXF37" s="251"/>
      <c r="MXG37" s="251"/>
      <c r="MXH37" s="251"/>
      <c r="MXI37" s="250"/>
      <c r="MXJ37" s="251"/>
      <c r="MXK37" s="251"/>
      <c r="MXL37" s="251"/>
      <c r="MXM37" s="251"/>
      <c r="MXN37" s="250"/>
      <c r="MXO37" s="251"/>
      <c r="MXP37" s="251"/>
      <c r="MXQ37" s="251"/>
      <c r="MXR37" s="251"/>
      <c r="MXS37" s="250"/>
      <c r="MXT37" s="251"/>
      <c r="MXU37" s="251"/>
      <c r="MXV37" s="251"/>
      <c r="MXW37" s="251"/>
      <c r="MXX37" s="250"/>
      <c r="MXY37" s="251"/>
      <c r="MXZ37" s="251"/>
      <c r="MYA37" s="251"/>
      <c r="MYB37" s="251"/>
      <c r="MYC37" s="250"/>
      <c r="MYD37" s="251"/>
      <c r="MYE37" s="251"/>
      <c r="MYF37" s="251"/>
      <c r="MYG37" s="251"/>
      <c r="MYH37" s="250"/>
      <c r="MYI37" s="251"/>
      <c r="MYJ37" s="251"/>
      <c r="MYK37" s="251"/>
      <c r="MYL37" s="251"/>
      <c r="MYM37" s="250"/>
      <c r="MYN37" s="251"/>
      <c r="MYO37" s="251"/>
      <c r="MYP37" s="251"/>
      <c r="MYQ37" s="251"/>
      <c r="MYR37" s="250"/>
      <c r="MYS37" s="251"/>
      <c r="MYT37" s="251"/>
      <c r="MYU37" s="251"/>
      <c r="MYV37" s="251"/>
      <c r="MYW37" s="250"/>
      <c r="MYX37" s="251"/>
      <c r="MYY37" s="251"/>
      <c r="MYZ37" s="251"/>
      <c r="MZA37" s="251"/>
      <c r="MZB37" s="250"/>
      <c r="MZC37" s="251"/>
      <c r="MZD37" s="251"/>
      <c r="MZE37" s="251"/>
      <c r="MZF37" s="251"/>
      <c r="MZG37" s="250"/>
      <c r="MZH37" s="251"/>
      <c r="MZI37" s="251"/>
      <c r="MZJ37" s="251"/>
      <c r="MZK37" s="251"/>
      <c r="MZL37" s="250"/>
      <c r="MZM37" s="251"/>
      <c r="MZN37" s="251"/>
      <c r="MZO37" s="251"/>
      <c r="MZP37" s="251"/>
      <c r="MZQ37" s="250"/>
      <c r="MZR37" s="251"/>
      <c r="MZS37" s="251"/>
      <c r="MZT37" s="251"/>
      <c r="MZU37" s="251"/>
      <c r="MZV37" s="250"/>
      <c r="MZW37" s="251"/>
      <c r="MZX37" s="251"/>
      <c r="MZY37" s="251"/>
      <c r="MZZ37" s="251"/>
      <c r="NAA37" s="250"/>
      <c r="NAB37" s="251"/>
      <c r="NAC37" s="251"/>
      <c r="NAD37" s="251"/>
      <c r="NAE37" s="251"/>
      <c r="NAF37" s="250"/>
      <c r="NAG37" s="251"/>
      <c r="NAH37" s="251"/>
      <c r="NAI37" s="251"/>
      <c r="NAJ37" s="251"/>
      <c r="NAK37" s="250"/>
      <c r="NAL37" s="251"/>
      <c r="NAM37" s="251"/>
      <c r="NAN37" s="251"/>
      <c r="NAO37" s="251"/>
      <c r="NAP37" s="250"/>
      <c r="NAQ37" s="251"/>
      <c r="NAR37" s="251"/>
      <c r="NAS37" s="251"/>
      <c r="NAT37" s="251"/>
      <c r="NAU37" s="250"/>
      <c r="NAV37" s="251"/>
      <c r="NAW37" s="251"/>
      <c r="NAX37" s="251"/>
      <c r="NAY37" s="251"/>
      <c r="NAZ37" s="250"/>
      <c r="NBA37" s="251"/>
      <c r="NBB37" s="251"/>
      <c r="NBC37" s="251"/>
      <c r="NBD37" s="251"/>
      <c r="NBE37" s="250"/>
      <c r="NBF37" s="251"/>
      <c r="NBG37" s="251"/>
      <c r="NBH37" s="251"/>
      <c r="NBI37" s="251"/>
      <c r="NBJ37" s="250"/>
      <c r="NBK37" s="251"/>
      <c r="NBL37" s="251"/>
      <c r="NBM37" s="251"/>
      <c r="NBN37" s="251"/>
      <c r="NBO37" s="250"/>
      <c r="NBP37" s="251"/>
      <c r="NBQ37" s="251"/>
      <c r="NBR37" s="251"/>
      <c r="NBS37" s="251"/>
      <c r="NBT37" s="250"/>
      <c r="NBU37" s="251"/>
      <c r="NBV37" s="251"/>
      <c r="NBW37" s="251"/>
      <c r="NBX37" s="251"/>
      <c r="NBY37" s="250"/>
      <c r="NBZ37" s="251"/>
      <c r="NCA37" s="251"/>
      <c r="NCB37" s="251"/>
      <c r="NCC37" s="251"/>
      <c r="NCD37" s="250"/>
      <c r="NCE37" s="251"/>
      <c r="NCF37" s="251"/>
      <c r="NCG37" s="251"/>
      <c r="NCH37" s="251"/>
      <c r="NCI37" s="250"/>
      <c r="NCJ37" s="251"/>
      <c r="NCK37" s="251"/>
      <c r="NCL37" s="251"/>
      <c r="NCM37" s="251"/>
      <c r="NCN37" s="250"/>
      <c r="NCO37" s="251"/>
      <c r="NCP37" s="251"/>
      <c r="NCQ37" s="251"/>
      <c r="NCR37" s="251"/>
      <c r="NCS37" s="250"/>
      <c r="NCT37" s="251"/>
      <c r="NCU37" s="251"/>
      <c r="NCV37" s="251"/>
      <c r="NCW37" s="251"/>
      <c r="NCX37" s="250"/>
      <c r="NCY37" s="251"/>
      <c r="NCZ37" s="251"/>
      <c r="NDA37" s="251"/>
      <c r="NDB37" s="251"/>
      <c r="NDC37" s="250"/>
      <c r="NDD37" s="251"/>
      <c r="NDE37" s="251"/>
      <c r="NDF37" s="251"/>
      <c r="NDG37" s="251"/>
      <c r="NDH37" s="250"/>
      <c r="NDI37" s="251"/>
      <c r="NDJ37" s="251"/>
      <c r="NDK37" s="251"/>
      <c r="NDL37" s="251"/>
      <c r="NDM37" s="250"/>
      <c r="NDN37" s="251"/>
      <c r="NDO37" s="251"/>
      <c r="NDP37" s="251"/>
      <c r="NDQ37" s="251"/>
      <c r="NDR37" s="250"/>
      <c r="NDS37" s="251"/>
      <c r="NDT37" s="251"/>
      <c r="NDU37" s="251"/>
      <c r="NDV37" s="251"/>
      <c r="NDW37" s="250"/>
      <c r="NDX37" s="251"/>
      <c r="NDY37" s="251"/>
      <c r="NDZ37" s="251"/>
      <c r="NEA37" s="251"/>
      <c r="NEB37" s="250"/>
      <c r="NEC37" s="251"/>
      <c r="NED37" s="251"/>
      <c r="NEE37" s="251"/>
      <c r="NEF37" s="251"/>
      <c r="NEG37" s="250"/>
      <c r="NEH37" s="251"/>
      <c r="NEI37" s="251"/>
      <c r="NEJ37" s="251"/>
      <c r="NEK37" s="251"/>
      <c r="NEL37" s="250"/>
      <c r="NEM37" s="251"/>
      <c r="NEN37" s="251"/>
      <c r="NEO37" s="251"/>
      <c r="NEP37" s="251"/>
      <c r="NEQ37" s="250"/>
      <c r="NER37" s="251"/>
      <c r="NES37" s="251"/>
      <c r="NET37" s="251"/>
      <c r="NEU37" s="251"/>
      <c r="NEV37" s="250"/>
      <c r="NEW37" s="251"/>
      <c r="NEX37" s="251"/>
      <c r="NEY37" s="251"/>
      <c r="NEZ37" s="251"/>
      <c r="NFA37" s="250"/>
      <c r="NFB37" s="251"/>
      <c r="NFC37" s="251"/>
      <c r="NFD37" s="251"/>
      <c r="NFE37" s="251"/>
      <c r="NFF37" s="250"/>
      <c r="NFG37" s="251"/>
      <c r="NFH37" s="251"/>
      <c r="NFI37" s="251"/>
      <c r="NFJ37" s="251"/>
      <c r="NFK37" s="250"/>
      <c r="NFL37" s="251"/>
      <c r="NFM37" s="251"/>
      <c r="NFN37" s="251"/>
      <c r="NFO37" s="251"/>
      <c r="NFP37" s="250"/>
      <c r="NFQ37" s="251"/>
      <c r="NFR37" s="251"/>
      <c r="NFS37" s="251"/>
      <c r="NFT37" s="251"/>
      <c r="NFU37" s="250"/>
      <c r="NFV37" s="251"/>
      <c r="NFW37" s="251"/>
      <c r="NFX37" s="251"/>
      <c r="NFY37" s="251"/>
      <c r="NFZ37" s="250"/>
      <c r="NGA37" s="251"/>
      <c r="NGB37" s="251"/>
      <c r="NGC37" s="251"/>
      <c r="NGD37" s="251"/>
      <c r="NGE37" s="250"/>
      <c r="NGF37" s="251"/>
      <c r="NGG37" s="251"/>
      <c r="NGH37" s="251"/>
      <c r="NGI37" s="251"/>
      <c r="NGJ37" s="250"/>
      <c r="NGK37" s="251"/>
      <c r="NGL37" s="251"/>
      <c r="NGM37" s="251"/>
      <c r="NGN37" s="251"/>
      <c r="NGO37" s="250"/>
      <c r="NGP37" s="251"/>
      <c r="NGQ37" s="251"/>
      <c r="NGR37" s="251"/>
      <c r="NGS37" s="251"/>
      <c r="NGT37" s="250"/>
      <c r="NGU37" s="251"/>
      <c r="NGV37" s="251"/>
      <c r="NGW37" s="251"/>
      <c r="NGX37" s="251"/>
      <c r="NGY37" s="250"/>
      <c r="NGZ37" s="251"/>
      <c r="NHA37" s="251"/>
      <c r="NHB37" s="251"/>
      <c r="NHC37" s="251"/>
      <c r="NHD37" s="250"/>
      <c r="NHE37" s="251"/>
      <c r="NHF37" s="251"/>
      <c r="NHG37" s="251"/>
      <c r="NHH37" s="251"/>
      <c r="NHI37" s="250"/>
      <c r="NHJ37" s="251"/>
      <c r="NHK37" s="251"/>
      <c r="NHL37" s="251"/>
      <c r="NHM37" s="251"/>
      <c r="NHN37" s="250"/>
      <c r="NHO37" s="251"/>
      <c r="NHP37" s="251"/>
      <c r="NHQ37" s="251"/>
      <c r="NHR37" s="251"/>
      <c r="NHS37" s="250"/>
      <c r="NHT37" s="251"/>
      <c r="NHU37" s="251"/>
      <c r="NHV37" s="251"/>
      <c r="NHW37" s="251"/>
      <c r="NHX37" s="250"/>
      <c r="NHY37" s="251"/>
      <c r="NHZ37" s="251"/>
      <c r="NIA37" s="251"/>
      <c r="NIB37" s="251"/>
      <c r="NIC37" s="250"/>
      <c r="NID37" s="251"/>
      <c r="NIE37" s="251"/>
      <c r="NIF37" s="251"/>
      <c r="NIG37" s="251"/>
      <c r="NIH37" s="250"/>
      <c r="NII37" s="251"/>
      <c r="NIJ37" s="251"/>
      <c r="NIK37" s="251"/>
      <c r="NIL37" s="251"/>
      <c r="NIM37" s="250"/>
      <c r="NIN37" s="251"/>
      <c r="NIO37" s="251"/>
      <c r="NIP37" s="251"/>
      <c r="NIQ37" s="251"/>
      <c r="NIR37" s="250"/>
      <c r="NIS37" s="251"/>
      <c r="NIT37" s="251"/>
      <c r="NIU37" s="251"/>
      <c r="NIV37" s="251"/>
      <c r="NIW37" s="250"/>
      <c r="NIX37" s="251"/>
      <c r="NIY37" s="251"/>
      <c r="NIZ37" s="251"/>
      <c r="NJA37" s="251"/>
      <c r="NJB37" s="250"/>
      <c r="NJC37" s="251"/>
      <c r="NJD37" s="251"/>
      <c r="NJE37" s="251"/>
      <c r="NJF37" s="251"/>
      <c r="NJG37" s="250"/>
      <c r="NJH37" s="251"/>
      <c r="NJI37" s="251"/>
      <c r="NJJ37" s="251"/>
      <c r="NJK37" s="251"/>
      <c r="NJL37" s="250"/>
      <c r="NJM37" s="251"/>
      <c r="NJN37" s="251"/>
      <c r="NJO37" s="251"/>
      <c r="NJP37" s="251"/>
      <c r="NJQ37" s="250"/>
      <c r="NJR37" s="251"/>
      <c r="NJS37" s="251"/>
      <c r="NJT37" s="251"/>
      <c r="NJU37" s="251"/>
      <c r="NJV37" s="250"/>
      <c r="NJW37" s="251"/>
      <c r="NJX37" s="251"/>
      <c r="NJY37" s="251"/>
      <c r="NJZ37" s="251"/>
      <c r="NKA37" s="250"/>
      <c r="NKB37" s="251"/>
      <c r="NKC37" s="251"/>
      <c r="NKD37" s="251"/>
      <c r="NKE37" s="251"/>
      <c r="NKF37" s="250"/>
      <c r="NKG37" s="251"/>
      <c r="NKH37" s="251"/>
      <c r="NKI37" s="251"/>
      <c r="NKJ37" s="251"/>
      <c r="NKK37" s="250"/>
      <c r="NKL37" s="251"/>
      <c r="NKM37" s="251"/>
      <c r="NKN37" s="251"/>
      <c r="NKO37" s="251"/>
      <c r="NKP37" s="250"/>
      <c r="NKQ37" s="251"/>
      <c r="NKR37" s="251"/>
      <c r="NKS37" s="251"/>
      <c r="NKT37" s="251"/>
      <c r="NKU37" s="250"/>
      <c r="NKV37" s="251"/>
      <c r="NKW37" s="251"/>
      <c r="NKX37" s="251"/>
      <c r="NKY37" s="251"/>
      <c r="NKZ37" s="250"/>
      <c r="NLA37" s="251"/>
      <c r="NLB37" s="251"/>
      <c r="NLC37" s="251"/>
      <c r="NLD37" s="251"/>
      <c r="NLE37" s="250"/>
      <c r="NLF37" s="251"/>
      <c r="NLG37" s="251"/>
      <c r="NLH37" s="251"/>
      <c r="NLI37" s="251"/>
      <c r="NLJ37" s="250"/>
      <c r="NLK37" s="251"/>
      <c r="NLL37" s="251"/>
      <c r="NLM37" s="251"/>
      <c r="NLN37" s="251"/>
      <c r="NLO37" s="250"/>
      <c r="NLP37" s="251"/>
      <c r="NLQ37" s="251"/>
      <c r="NLR37" s="251"/>
      <c r="NLS37" s="251"/>
      <c r="NLT37" s="250"/>
      <c r="NLU37" s="251"/>
      <c r="NLV37" s="251"/>
      <c r="NLW37" s="251"/>
      <c r="NLX37" s="251"/>
      <c r="NLY37" s="250"/>
      <c r="NLZ37" s="251"/>
      <c r="NMA37" s="251"/>
      <c r="NMB37" s="251"/>
      <c r="NMC37" s="251"/>
      <c r="NMD37" s="250"/>
      <c r="NME37" s="251"/>
      <c r="NMF37" s="251"/>
      <c r="NMG37" s="251"/>
      <c r="NMH37" s="251"/>
      <c r="NMI37" s="250"/>
      <c r="NMJ37" s="251"/>
      <c r="NMK37" s="251"/>
      <c r="NML37" s="251"/>
      <c r="NMM37" s="251"/>
      <c r="NMN37" s="250"/>
      <c r="NMO37" s="251"/>
      <c r="NMP37" s="251"/>
      <c r="NMQ37" s="251"/>
      <c r="NMR37" s="251"/>
      <c r="NMS37" s="250"/>
      <c r="NMT37" s="251"/>
      <c r="NMU37" s="251"/>
      <c r="NMV37" s="251"/>
      <c r="NMW37" s="251"/>
      <c r="NMX37" s="250"/>
      <c r="NMY37" s="251"/>
      <c r="NMZ37" s="251"/>
      <c r="NNA37" s="251"/>
      <c r="NNB37" s="251"/>
      <c r="NNC37" s="250"/>
      <c r="NND37" s="251"/>
      <c r="NNE37" s="251"/>
      <c r="NNF37" s="251"/>
      <c r="NNG37" s="251"/>
      <c r="NNH37" s="250"/>
      <c r="NNI37" s="251"/>
      <c r="NNJ37" s="251"/>
      <c r="NNK37" s="251"/>
      <c r="NNL37" s="251"/>
      <c r="NNM37" s="250"/>
      <c r="NNN37" s="251"/>
      <c r="NNO37" s="251"/>
      <c r="NNP37" s="251"/>
      <c r="NNQ37" s="251"/>
      <c r="NNR37" s="250"/>
      <c r="NNS37" s="251"/>
      <c r="NNT37" s="251"/>
      <c r="NNU37" s="251"/>
      <c r="NNV37" s="251"/>
      <c r="NNW37" s="250"/>
      <c r="NNX37" s="251"/>
      <c r="NNY37" s="251"/>
      <c r="NNZ37" s="251"/>
      <c r="NOA37" s="251"/>
      <c r="NOB37" s="250"/>
      <c r="NOC37" s="251"/>
      <c r="NOD37" s="251"/>
      <c r="NOE37" s="251"/>
      <c r="NOF37" s="251"/>
      <c r="NOG37" s="250"/>
      <c r="NOH37" s="251"/>
      <c r="NOI37" s="251"/>
      <c r="NOJ37" s="251"/>
      <c r="NOK37" s="251"/>
      <c r="NOL37" s="250"/>
      <c r="NOM37" s="251"/>
      <c r="NON37" s="251"/>
      <c r="NOO37" s="251"/>
      <c r="NOP37" s="251"/>
      <c r="NOQ37" s="250"/>
      <c r="NOR37" s="251"/>
      <c r="NOS37" s="251"/>
      <c r="NOT37" s="251"/>
      <c r="NOU37" s="251"/>
      <c r="NOV37" s="250"/>
      <c r="NOW37" s="251"/>
      <c r="NOX37" s="251"/>
      <c r="NOY37" s="251"/>
      <c r="NOZ37" s="251"/>
      <c r="NPA37" s="250"/>
      <c r="NPB37" s="251"/>
      <c r="NPC37" s="251"/>
      <c r="NPD37" s="251"/>
      <c r="NPE37" s="251"/>
      <c r="NPF37" s="250"/>
      <c r="NPG37" s="251"/>
      <c r="NPH37" s="251"/>
      <c r="NPI37" s="251"/>
      <c r="NPJ37" s="251"/>
      <c r="NPK37" s="250"/>
      <c r="NPL37" s="251"/>
      <c r="NPM37" s="251"/>
      <c r="NPN37" s="251"/>
      <c r="NPO37" s="251"/>
      <c r="NPP37" s="250"/>
      <c r="NPQ37" s="251"/>
      <c r="NPR37" s="251"/>
      <c r="NPS37" s="251"/>
      <c r="NPT37" s="251"/>
      <c r="NPU37" s="250"/>
      <c r="NPV37" s="251"/>
      <c r="NPW37" s="251"/>
      <c r="NPX37" s="251"/>
      <c r="NPY37" s="251"/>
      <c r="NPZ37" s="250"/>
      <c r="NQA37" s="251"/>
      <c r="NQB37" s="251"/>
      <c r="NQC37" s="251"/>
      <c r="NQD37" s="251"/>
      <c r="NQE37" s="250"/>
      <c r="NQF37" s="251"/>
      <c r="NQG37" s="251"/>
      <c r="NQH37" s="251"/>
      <c r="NQI37" s="251"/>
      <c r="NQJ37" s="250"/>
      <c r="NQK37" s="251"/>
      <c r="NQL37" s="251"/>
      <c r="NQM37" s="251"/>
      <c r="NQN37" s="251"/>
      <c r="NQO37" s="250"/>
      <c r="NQP37" s="251"/>
      <c r="NQQ37" s="251"/>
      <c r="NQR37" s="251"/>
      <c r="NQS37" s="251"/>
      <c r="NQT37" s="250"/>
      <c r="NQU37" s="251"/>
      <c r="NQV37" s="251"/>
      <c r="NQW37" s="251"/>
      <c r="NQX37" s="251"/>
      <c r="NQY37" s="250"/>
      <c r="NQZ37" s="251"/>
      <c r="NRA37" s="251"/>
      <c r="NRB37" s="251"/>
      <c r="NRC37" s="251"/>
      <c r="NRD37" s="250"/>
      <c r="NRE37" s="251"/>
      <c r="NRF37" s="251"/>
      <c r="NRG37" s="251"/>
      <c r="NRH37" s="251"/>
      <c r="NRI37" s="250"/>
      <c r="NRJ37" s="251"/>
      <c r="NRK37" s="251"/>
      <c r="NRL37" s="251"/>
      <c r="NRM37" s="251"/>
      <c r="NRN37" s="250"/>
      <c r="NRO37" s="251"/>
      <c r="NRP37" s="251"/>
      <c r="NRQ37" s="251"/>
      <c r="NRR37" s="251"/>
      <c r="NRS37" s="250"/>
      <c r="NRT37" s="251"/>
      <c r="NRU37" s="251"/>
      <c r="NRV37" s="251"/>
      <c r="NRW37" s="251"/>
      <c r="NRX37" s="250"/>
      <c r="NRY37" s="251"/>
      <c r="NRZ37" s="251"/>
      <c r="NSA37" s="251"/>
      <c r="NSB37" s="251"/>
      <c r="NSC37" s="250"/>
      <c r="NSD37" s="251"/>
      <c r="NSE37" s="251"/>
      <c r="NSF37" s="251"/>
      <c r="NSG37" s="251"/>
      <c r="NSH37" s="250"/>
      <c r="NSI37" s="251"/>
      <c r="NSJ37" s="251"/>
      <c r="NSK37" s="251"/>
      <c r="NSL37" s="251"/>
      <c r="NSM37" s="250"/>
      <c r="NSN37" s="251"/>
      <c r="NSO37" s="251"/>
      <c r="NSP37" s="251"/>
      <c r="NSQ37" s="251"/>
      <c r="NSR37" s="250"/>
      <c r="NSS37" s="251"/>
      <c r="NST37" s="251"/>
      <c r="NSU37" s="251"/>
      <c r="NSV37" s="251"/>
      <c r="NSW37" s="250"/>
      <c r="NSX37" s="251"/>
      <c r="NSY37" s="251"/>
      <c r="NSZ37" s="251"/>
      <c r="NTA37" s="251"/>
      <c r="NTB37" s="250"/>
      <c r="NTC37" s="251"/>
      <c r="NTD37" s="251"/>
      <c r="NTE37" s="251"/>
      <c r="NTF37" s="251"/>
      <c r="NTG37" s="250"/>
      <c r="NTH37" s="251"/>
      <c r="NTI37" s="251"/>
      <c r="NTJ37" s="251"/>
      <c r="NTK37" s="251"/>
      <c r="NTL37" s="250"/>
      <c r="NTM37" s="251"/>
      <c r="NTN37" s="251"/>
      <c r="NTO37" s="251"/>
      <c r="NTP37" s="251"/>
      <c r="NTQ37" s="250"/>
      <c r="NTR37" s="251"/>
      <c r="NTS37" s="251"/>
      <c r="NTT37" s="251"/>
      <c r="NTU37" s="251"/>
      <c r="NTV37" s="250"/>
      <c r="NTW37" s="251"/>
      <c r="NTX37" s="251"/>
      <c r="NTY37" s="251"/>
      <c r="NTZ37" s="251"/>
      <c r="NUA37" s="250"/>
      <c r="NUB37" s="251"/>
      <c r="NUC37" s="251"/>
      <c r="NUD37" s="251"/>
      <c r="NUE37" s="251"/>
      <c r="NUF37" s="250"/>
      <c r="NUG37" s="251"/>
      <c r="NUH37" s="251"/>
      <c r="NUI37" s="251"/>
      <c r="NUJ37" s="251"/>
      <c r="NUK37" s="250"/>
      <c r="NUL37" s="251"/>
      <c r="NUM37" s="251"/>
      <c r="NUN37" s="251"/>
      <c r="NUO37" s="251"/>
      <c r="NUP37" s="250"/>
      <c r="NUQ37" s="251"/>
      <c r="NUR37" s="251"/>
      <c r="NUS37" s="251"/>
      <c r="NUT37" s="251"/>
      <c r="NUU37" s="250"/>
      <c r="NUV37" s="251"/>
      <c r="NUW37" s="251"/>
      <c r="NUX37" s="251"/>
      <c r="NUY37" s="251"/>
      <c r="NUZ37" s="250"/>
      <c r="NVA37" s="251"/>
      <c r="NVB37" s="251"/>
      <c r="NVC37" s="251"/>
      <c r="NVD37" s="251"/>
      <c r="NVE37" s="250"/>
      <c r="NVF37" s="251"/>
      <c r="NVG37" s="251"/>
      <c r="NVH37" s="251"/>
      <c r="NVI37" s="251"/>
      <c r="NVJ37" s="250"/>
      <c r="NVK37" s="251"/>
      <c r="NVL37" s="251"/>
      <c r="NVM37" s="251"/>
      <c r="NVN37" s="251"/>
      <c r="NVO37" s="250"/>
      <c r="NVP37" s="251"/>
      <c r="NVQ37" s="251"/>
      <c r="NVR37" s="251"/>
      <c r="NVS37" s="251"/>
      <c r="NVT37" s="250"/>
      <c r="NVU37" s="251"/>
      <c r="NVV37" s="251"/>
      <c r="NVW37" s="251"/>
      <c r="NVX37" s="251"/>
      <c r="NVY37" s="250"/>
      <c r="NVZ37" s="251"/>
      <c r="NWA37" s="251"/>
      <c r="NWB37" s="251"/>
      <c r="NWC37" s="251"/>
      <c r="NWD37" s="250"/>
      <c r="NWE37" s="251"/>
      <c r="NWF37" s="251"/>
      <c r="NWG37" s="251"/>
      <c r="NWH37" s="251"/>
      <c r="NWI37" s="250"/>
      <c r="NWJ37" s="251"/>
      <c r="NWK37" s="251"/>
      <c r="NWL37" s="251"/>
      <c r="NWM37" s="251"/>
      <c r="NWN37" s="250"/>
      <c r="NWO37" s="251"/>
      <c r="NWP37" s="251"/>
      <c r="NWQ37" s="251"/>
      <c r="NWR37" s="251"/>
      <c r="NWS37" s="250"/>
      <c r="NWT37" s="251"/>
      <c r="NWU37" s="251"/>
      <c r="NWV37" s="251"/>
      <c r="NWW37" s="251"/>
      <c r="NWX37" s="250"/>
      <c r="NWY37" s="251"/>
      <c r="NWZ37" s="251"/>
      <c r="NXA37" s="251"/>
      <c r="NXB37" s="251"/>
      <c r="NXC37" s="250"/>
      <c r="NXD37" s="251"/>
      <c r="NXE37" s="251"/>
      <c r="NXF37" s="251"/>
      <c r="NXG37" s="251"/>
      <c r="NXH37" s="250"/>
      <c r="NXI37" s="251"/>
      <c r="NXJ37" s="251"/>
      <c r="NXK37" s="251"/>
      <c r="NXL37" s="251"/>
      <c r="NXM37" s="250"/>
      <c r="NXN37" s="251"/>
      <c r="NXO37" s="251"/>
      <c r="NXP37" s="251"/>
      <c r="NXQ37" s="251"/>
      <c r="NXR37" s="250"/>
      <c r="NXS37" s="251"/>
      <c r="NXT37" s="251"/>
      <c r="NXU37" s="251"/>
      <c r="NXV37" s="251"/>
      <c r="NXW37" s="250"/>
      <c r="NXX37" s="251"/>
      <c r="NXY37" s="251"/>
      <c r="NXZ37" s="251"/>
      <c r="NYA37" s="251"/>
      <c r="NYB37" s="250"/>
      <c r="NYC37" s="251"/>
      <c r="NYD37" s="251"/>
      <c r="NYE37" s="251"/>
      <c r="NYF37" s="251"/>
      <c r="NYG37" s="250"/>
      <c r="NYH37" s="251"/>
      <c r="NYI37" s="251"/>
      <c r="NYJ37" s="251"/>
      <c r="NYK37" s="251"/>
      <c r="NYL37" s="250"/>
      <c r="NYM37" s="251"/>
      <c r="NYN37" s="251"/>
      <c r="NYO37" s="251"/>
      <c r="NYP37" s="251"/>
      <c r="NYQ37" s="250"/>
      <c r="NYR37" s="251"/>
      <c r="NYS37" s="251"/>
      <c r="NYT37" s="251"/>
      <c r="NYU37" s="251"/>
      <c r="NYV37" s="250"/>
      <c r="NYW37" s="251"/>
      <c r="NYX37" s="251"/>
      <c r="NYY37" s="251"/>
      <c r="NYZ37" s="251"/>
      <c r="NZA37" s="250"/>
      <c r="NZB37" s="251"/>
      <c r="NZC37" s="251"/>
      <c r="NZD37" s="251"/>
      <c r="NZE37" s="251"/>
      <c r="NZF37" s="250"/>
      <c r="NZG37" s="251"/>
      <c r="NZH37" s="251"/>
      <c r="NZI37" s="251"/>
      <c r="NZJ37" s="251"/>
      <c r="NZK37" s="250"/>
      <c r="NZL37" s="251"/>
      <c r="NZM37" s="251"/>
      <c r="NZN37" s="251"/>
      <c r="NZO37" s="251"/>
      <c r="NZP37" s="250"/>
      <c r="NZQ37" s="251"/>
      <c r="NZR37" s="251"/>
      <c r="NZS37" s="251"/>
      <c r="NZT37" s="251"/>
      <c r="NZU37" s="250"/>
      <c r="NZV37" s="251"/>
      <c r="NZW37" s="251"/>
      <c r="NZX37" s="251"/>
      <c r="NZY37" s="251"/>
      <c r="NZZ37" s="250"/>
      <c r="OAA37" s="251"/>
      <c r="OAB37" s="251"/>
      <c r="OAC37" s="251"/>
      <c r="OAD37" s="251"/>
      <c r="OAE37" s="250"/>
      <c r="OAF37" s="251"/>
      <c r="OAG37" s="251"/>
      <c r="OAH37" s="251"/>
      <c r="OAI37" s="251"/>
      <c r="OAJ37" s="250"/>
      <c r="OAK37" s="251"/>
      <c r="OAL37" s="251"/>
      <c r="OAM37" s="251"/>
      <c r="OAN37" s="251"/>
      <c r="OAO37" s="250"/>
      <c r="OAP37" s="251"/>
      <c r="OAQ37" s="251"/>
      <c r="OAR37" s="251"/>
      <c r="OAS37" s="251"/>
      <c r="OAT37" s="250"/>
      <c r="OAU37" s="251"/>
      <c r="OAV37" s="251"/>
      <c r="OAW37" s="251"/>
      <c r="OAX37" s="251"/>
      <c r="OAY37" s="250"/>
      <c r="OAZ37" s="251"/>
      <c r="OBA37" s="251"/>
      <c r="OBB37" s="251"/>
      <c r="OBC37" s="251"/>
      <c r="OBD37" s="250"/>
      <c r="OBE37" s="251"/>
      <c r="OBF37" s="251"/>
      <c r="OBG37" s="251"/>
      <c r="OBH37" s="251"/>
      <c r="OBI37" s="250"/>
      <c r="OBJ37" s="251"/>
      <c r="OBK37" s="251"/>
      <c r="OBL37" s="251"/>
      <c r="OBM37" s="251"/>
      <c r="OBN37" s="250"/>
      <c r="OBO37" s="251"/>
      <c r="OBP37" s="251"/>
      <c r="OBQ37" s="251"/>
      <c r="OBR37" s="251"/>
      <c r="OBS37" s="250"/>
      <c r="OBT37" s="251"/>
      <c r="OBU37" s="251"/>
      <c r="OBV37" s="251"/>
      <c r="OBW37" s="251"/>
      <c r="OBX37" s="250"/>
      <c r="OBY37" s="251"/>
      <c r="OBZ37" s="251"/>
      <c r="OCA37" s="251"/>
      <c r="OCB37" s="251"/>
      <c r="OCC37" s="250"/>
      <c r="OCD37" s="251"/>
      <c r="OCE37" s="251"/>
      <c r="OCF37" s="251"/>
      <c r="OCG37" s="251"/>
      <c r="OCH37" s="250"/>
      <c r="OCI37" s="251"/>
      <c r="OCJ37" s="251"/>
      <c r="OCK37" s="251"/>
      <c r="OCL37" s="251"/>
      <c r="OCM37" s="250"/>
      <c r="OCN37" s="251"/>
      <c r="OCO37" s="251"/>
      <c r="OCP37" s="251"/>
      <c r="OCQ37" s="251"/>
      <c r="OCR37" s="250"/>
      <c r="OCS37" s="251"/>
      <c r="OCT37" s="251"/>
      <c r="OCU37" s="251"/>
      <c r="OCV37" s="251"/>
      <c r="OCW37" s="250"/>
      <c r="OCX37" s="251"/>
      <c r="OCY37" s="251"/>
      <c r="OCZ37" s="251"/>
      <c r="ODA37" s="251"/>
      <c r="ODB37" s="250"/>
      <c r="ODC37" s="251"/>
      <c r="ODD37" s="251"/>
      <c r="ODE37" s="251"/>
      <c r="ODF37" s="251"/>
      <c r="ODG37" s="250"/>
      <c r="ODH37" s="251"/>
      <c r="ODI37" s="251"/>
      <c r="ODJ37" s="251"/>
      <c r="ODK37" s="251"/>
      <c r="ODL37" s="250"/>
      <c r="ODM37" s="251"/>
      <c r="ODN37" s="251"/>
      <c r="ODO37" s="251"/>
      <c r="ODP37" s="251"/>
      <c r="ODQ37" s="250"/>
      <c r="ODR37" s="251"/>
      <c r="ODS37" s="251"/>
      <c r="ODT37" s="251"/>
      <c r="ODU37" s="251"/>
      <c r="ODV37" s="250"/>
      <c r="ODW37" s="251"/>
      <c r="ODX37" s="251"/>
      <c r="ODY37" s="251"/>
      <c r="ODZ37" s="251"/>
      <c r="OEA37" s="250"/>
      <c r="OEB37" s="251"/>
      <c r="OEC37" s="251"/>
      <c r="OED37" s="251"/>
      <c r="OEE37" s="251"/>
      <c r="OEF37" s="250"/>
      <c r="OEG37" s="251"/>
      <c r="OEH37" s="251"/>
      <c r="OEI37" s="251"/>
      <c r="OEJ37" s="251"/>
      <c r="OEK37" s="250"/>
      <c r="OEL37" s="251"/>
      <c r="OEM37" s="251"/>
      <c r="OEN37" s="251"/>
      <c r="OEO37" s="251"/>
      <c r="OEP37" s="250"/>
      <c r="OEQ37" s="251"/>
      <c r="OER37" s="251"/>
      <c r="OES37" s="251"/>
      <c r="OET37" s="251"/>
      <c r="OEU37" s="250"/>
      <c r="OEV37" s="251"/>
      <c r="OEW37" s="251"/>
      <c r="OEX37" s="251"/>
      <c r="OEY37" s="251"/>
      <c r="OEZ37" s="250"/>
      <c r="OFA37" s="251"/>
      <c r="OFB37" s="251"/>
      <c r="OFC37" s="251"/>
      <c r="OFD37" s="251"/>
      <c r="OFE37" s="250"/>
      <c r="OFF37" s="251"/>
      <c r="OFG37" s="251"/>
      <c r="OFH37" s="251"/>
      <c r="OFI37" s="251"/>
      <c r="OFJ37" s="250"/>
      <c r="OFK37" s="251"/>
      <c r="OFL37" s="251"/>
      <c r="OFM37" s="251"/>
      <c r="OFN37" s="251"/>
      <c r="OFO37" s="250"/>
      <c r="OFP37" s="251"/>
      <c r="OFQ37" s="251"/>
      <c r="OFR37" s="251"/>
      <c r="OFS37" s="251"/>
      <c r="OFT37" s="250"/>
      <c r="OFU37" s="251"/>
      <c r="OFV37" s="251"/>
      <c r="OFW37" s="251"/>
      <c r="OFX37" s="251"/>
      <c r="OFY37" s="250"/>
      <c r="OFZ37" s="251"/>
      <c r="OGA37" s="251"/>
      <c r="OGB37" s="251"/>
      <c r="OGC37" s="251"/>
      <c r="OGD37" s="250"/>
      <c r="OGE37" s="251"/>
      <c r="OGF37" s="251"/>
      <c r="OGG37" s="251"/>
      <c r="OGH37" s="251"/>
      <c r="OGI37" s="250"/>
      <c r="OGJ37" s="251"/>
      <c r="OGK37" s="251"/>
      <c r="OGL37" s="251"/>
      <c r="OGM37" s="251"/>
      <c r="OGN37" s="250"/>
      <c r="OGO37" s="251"/>
      <c r="OGP37" s="251"/>
      <c r="OGQ37" s="251"/>
      <c r="OGR37" s="251"/>
      <c r="OGS37" s="250"/>
      <c r="OGT37" s="251"/>
      <c r="OGU37" s="251"/>
      <c r="OGV37" s="251"/>
      <c r="OGW37" s="251"/>
      <c r="OGX37" s="250"/>
      <c r="OGY37" s="251"/>
      <c r="OGZ37" s="251"/>
      <c r="OHA37" s="251"/>
      <c r="OHB37" s="251"/>
      <c r="OHC37" s="250"/>
      <c r="OHD37" s="251"/>
      <c r="OHE37" s="251"/>
      <c r="OHF37" s="251"/>
      <c r="OHG37" s="251"/>
      <c r="OHH37" s="250"/>
      <c r="OHI37" s="251"/>
      <c r="OHJ37" s="251"/>
      <c r="OHK37" s="251"/>
      <c r="OHL37" s="251"/>
      <c r="OHM37" s="250"/>
      <c r="OHN37" s="251"/>
      <c r="OHO37" s="251"/>
      <c r="OHP37" s="251"/>
      <c r="OHQ37" s="251"/>
      <c r="OHR37" s="250"/>
      <c r="OHS37" s="251"/>
      <c r="OHT37" s="251"/>
      <c r="OHU37" s="251"/>
      <c r="OHV37" s="251"/>
      <c r="OHW37" s="250"/>
      <c r="OHX37" s="251"/>
      <c r="OHY37" s="251"/>
      <c r="OHZ37" s="251"/>
      <c r="OIA37" s="251"/>
      <c r="OIB37" s="250"/>
      <c r="OIC37" s="251"/>
      <c r="OID37" s="251"/>
      <c r="OIE37" s="251"/>
      <c r="OIF37" s="251"/>
      <c r="OIG37" s="250"/>
      <c r="OIH37" s="251"/>
      <c r="OII37" s="251"/>
      <c r="OIJ37" s="251"/>
      <c r="OIK37" s="251"/>
      <c r="OIL37" s="250"/>
      <c r="OIM37" s="251"/>
      <c r="OIN37" s="251"/>
      <c r="OIO37" s="251"/>
      <c r="OIP37" s="251"/>
      <c r="OIQ37" s="250"/>
      <c r="OIR37" s="251"/>
      <c r="OIS37" s="251"/>
      <c r="OIT37" s="251"/>
      <c r="OIU37" s="251"/>
      <c r="OIV37" s="250"/>
      <c r="OIW37" s="251"/>
      <c r="OIX37" s="251"/>
      <c r="OIY37" s="251"/>
      <c r="OIZ37" s="251"/>
      <c r="OJA37" s="250"/>
      <c r="OJB37" s="251"/>
      <c r="OJC37" s="251"/>
      <c r="OJD37" s="251"/>
      <c r="OJE37" s="251"/>
      <c r="OJF37" s="250"/>
      <c r="OJG37" s="251"/>
      <c r="OJH37" s="251"/>
      <c r="OJI37" s="251"/>
      <c r="OJJ37" s="251"/>
      <c r="OJK37" s="250"/>
      <c r="OJL37" s="251"/>
      <c r="OJM37" s="251"/>
      <c r="OJN37" s="251"/>
      <c r="OJO37" s="251"/>
      <c r="OJP37" s="250"/>
      <c r="OJQ37" s="251"/>
      <c r="OJR37" s="251"/>
      <c r="OJS37" s="251"/>
      <c r="OJT37" s="251"/>
      <c r="OJU37" s="250"/>
      <c r="OJV37" s="251"/>
      <c r="OJW37" s="251"/>
      <c r="OJX37" s="251"/>
      <c r="OJY37" s="251"/>
      <c r="OJZ37" s="250"/>
      <c r="OKA37" s="251"/>
      <c r="OKB37" s="251"/>
      <c r="OKC37" s="251"/>
      <c r="OKD37" s="251"/>
      <c r="OKE37" s="250"/>
      <c r="OKF37" s="251"/>
      <c r="OKG37" s="251"/>
      <c r="OKH37" s="251"/>
      <c r="OKI37" s="251"/>
      <c r="OKJ37" s="250"/>
      <c r="OKK37" s="251"/>
      <c r="OKL37" s="251"/>
      <c r="OKM37" s="251"/>
      <c r="OKN37" s="251"/>
      <c r="OKO37" s="250"/>
      <c r="OKP37" s="251"/>
      <c r="OKQ37" s="251"/>
      <c r="OKR37" s="251"/>
      <c r="OKS37" s="251"/>
      <c r="OKT37" s="250"/>
      <c r="OKU37" s="251"/>
      <c r="OKV37" s="251"/>
      <c r="OKW37" s="251"/>
      <c r="OKX37" s="251"/>
      <c r="OKY37" s="250"/>
      <c r="OKZ37" s="251"/>
      <c r="OLA37" s="251"/>
      <c r="OLB37" s="251"/>
      <c r="OLC37" s="251"/>
      <c r="OLD37" s="250"/>
      <c r="OLE37" s="251"/>
      <c r="OLF37" s="251"/>
      <c r="OLG37" s="251"/>
      <c r="OLH37" s="251"/>
      <c r="OLI37" s="250"/>
      <c r="OLJ37" s="251"/>
      <c r="OLK37" s="251"/>
      <c r="OLL37" s="251"/>
      <c r="OLM37" s="251"/>
      <c r="OLN37" s="250"/>
      <c r="OLO37" s="251"/>
      <c r="OLP37" s="251"/>
      <c r="OLQ37" s="251"/>
      <c r="OLR37" s="251"/>
      <c r="OLS37" s="250"/>
      <c r="OLT37" s="251"/>
      <c r="OLU37" s="251"/>
      <c r="OLV37" s="251"/>
      <c r="OLW37" s="251"/>
      <c r="OLX37" s="250"/>
      <c r="OLY37" s="251"/>
      <c r="OLZ37" s="251"/>
      <c r="OMA37" s="251"/>
      <c r="OMB37" s="251"/>
      <c r="OMC37" s="250"/>
      <c r="OMD37" s="251"/>
      <c r="OME37" s="251"/>
      <c r="OMF37" s="251"/>
      <c r="OMG37" s="251"/>
      <c r="OMH37" s="250"/>
      <c r="OMI37" s="251"/>
      <c r="OMJ37" s="251"/>
      <c r="OMK37" s="251"/>
      <c r="OML37" s="251"/>
      <c r="OMM37" s="250"/>
      <c r="OMN37" s="251"/>
      <c r="OMO37" s="251"/>
      <c r="OMP37" s="251"/>
      <c r="OMQ37" s="251"/>
      <c r="OMR37" s="250"/>
      <c r="OMS37" s="251"/>
      <c r="OMT37" s="251"/>
      <c r="OMU37" s="251"/>
      <c r="OMV37" s="251"/>
      <c r="OMW37" s="250"/>
      <c r="OMX37" s="251"/>
      <c r="OMY37" s="251"/>
      <c r="OMZ37" s="251"/>
      <c r="ONA37" s="251"/>
      <c r="ONB37" s="250"/>
      <c r="ONC37" s="251"/>
      <c r="OND37" s="251"/>
      <c r="ONE37" s="251"/>
      <c r="ONF37" s="251"/>
      <c r="ONG37" s="250"/>
      <c r="ONH37" s="251"/>
      <c r="ONI37" s="251"/>
      <c r="ONJ37" s="251"/>
      <c r="ONK37" s="251"/>
      <c r="ONL37" s="250"/>
      <c r="ONM37" s="251"/>
      <c r="ONN37" s="251"/>
      <c r="ONO37" s="251"/>
      <c r="ONP37" s="251"/>
      <c r="ONQ37" s="250"/>
      <c r="ONR37" s="251"/>
      <c r="ONS37" s="251"/>
      <c r="ONT37" s="251"/>
      <c r="ONU37" s="251"/>
      <c r="ONV37" s="250"/>
      <c r="ONW37" s="251"/>
      <c r="ONX37" s="251"/>
      <c r="ONY37" s="251"/>
      <c r="ONZ37" s="251"/>
      <c r="OOA37" s="250"/>
      <c r="OOB37" s="251"/>
      <c r="OOC37" s="251"/>
      <c r="OOD37" s="251"/>
      <c r="OOE37" s="251"/>
      <c r="OOF37" s="250"/>
      <c r="OOG37" s="251"/>
      <c r="OOH37" s="251"/>
      <c r="OOI37" s="251"/>
      <c r="OOJ37" s="251"/>
      <c r="OOK37" s="250"/>
      <c r="OOL37" s="251"/>
      <c r="OOM37" s="251"/>
      <c r="OON37" s="251"/>
      <c r="OOO37" s="251"/>
      <c r="OOP37" s="250"/>
      <c r="OOQ37" s="251"/>
      <c r="OOR37" s="251"/>
      <c r="OOS37" s="251"/>
      <c r="OOT37" s="251"/>
      <c r="OOU37" s="250"/>
      <c r="OOV37" s="251"/>
      <c r="OOW37" s="251"/>
      <c r="OOX37" s="251"/>
      <c r="OOY37" s="251"/>
      <c r="OOZ37" s="250"/>
      <c r="OPA37" s="251"/>
      <c r="OPB37" s="251"/>
      <c r="OPC37" s="251"/>
      <c r="OPD37" s="251"/>
      <c r="OPE37" s="250"/>
      <c r="OPF37" s="251"/>
      <c r="OPG37" s="251"/>
      <c r="OPH37" s="251"/>
      <c r="OPI37" s="251"/>
      <c r="OPJ37" s="250"/>
      <c r="OPK37" s="251"/>
      <c r="OPL37" s="251"/>
      <c r="OPM37" s="251"/>
      <c r="OPN37" s="251"/>
      <c r="OPO37" s="250"/>
      <c r="OPP37" s="251"/>
      <c r="OPQ37" s="251"/>
      <c r="OPR37" s="251"/>
      <c r="OPS37" s="251"/>
      <c r="OPT37" s="250"/>
      <c r="OPU37" s="251"/>
      <c r="OPV37" s="251"/>
      <c r="OPW37" s="251"/>
      <c r="OPX37" s="251"/>
      <c r="OPY37" s="250"/>
      <c r="OPZ37" s="251"/>
      <c r="OQA37" s="251"/>
      <c r="OQB37" s="251"/>
      <c r="OQC37" s="251"/>
      <c r="OQD37" s="250"/>
      <c r="OQE37" s="251"/>
      <c r="OQF37" s="251"/>
      <c r="OQG37" s="251"/>
      <c r="OQH37" s="251"/>
      <c r="OQI37" s="250"/>
      <c r="OQJ37" s="251"/>
      <c r="OQK37" s="251"/>
      <c r="OQL37" s="251"/>
      <c r="OQM37" s="251"/>
      <c r="OQN37" s="250"/>
      <c r="OQO37" s="251"/>
      <c r="OQP37" s="251"/>
      <c r="OQQ37" s="251"/>
      <c r="OQR37" s="251"/>
      <c r="OQS37" s="250"/>
      <c r="OQT37" s="251"/>
      <c r="OQU37" s="251"/>
      <c r="OQV37" s="251"/>
      <c r="OQW37" s="251"/>
      <c r="OQX37" s="250"/>
      <c r="OQY37" s="251"/>
      <c r="OQZ37" s="251"/>
      <c r="ORA37" s="251"/>
      <c r="ORB37" s="251"/>
      <c r="ORC37" s="250"/>
      <c r="ORD37" s="251"/>
      <c r="ORE37" s="251"/>
      <c r="ORF37" s="251"/>
      <c r="ORG37" s="251"/>
      <c r="ORH37" s="250"/>
      <c r="ORI37" s="251"/>
      <c r="ORJ37" s="251"/>
      <c r="ORK37" s="251"/>
      <c r="ORL37" s="251"/>
      <c r="ORM37" s="250"/>
      <c r="ORN37" s="251"/>
      <c r="ORO37" s="251"/>
      <c r="ORP37" s="251"/>
      <c r="ORQ37" s="251"/>
      <c r="ORR37" s="250"/>
      <c r="ORS37" s="251"/>
      <c r="ORT37" s="251"/>
      <c r="ORU37" s="251"/>
      <c r="ORV37" s="251"/>
      <c r="ORW37" s="250"/>
      <c r="ORX37" s="251"/>
      <c r="ORY37" s="251"/>
      <c r="ORZ37" s="251"/>
      <c r="OSA37" s="251"/>
      <c r="OSB37" s="250"/>
      <c r="OSC37" s="251"/>
      <c r="OSD37" s="251"/>
      <c r="OSE37" s="251"/>
      <c r="OSF37" s="251"/>
      <c r="OSG37" s="250"/>
      <c r="OSH37" s="251"/>
      <c r="OSI37" s="251"/>
      <c r="OSJ37" s="251"/>
      <c r="OSK37" s="251"/>
      <c r="OSL37" s="250"/>
      <c r="OSM37" s="251"/>
      <c r="OSN37" s="251"/>
      <c r="OSO37" s="251"/>
      <c r="OSP37" s="251"/>
      <c r="OSQ37" s="250"/>
      <c r="OSR37" s="251"/>
      <c r="OSS37" s="251"/>
      <c r="OST37" s="251"/>
      <c r="OSU37" s="251"/>
      <c r="OSV37" s="250"/>
      <c r="OSW37" s="251"/>
      <c r="OSX37" s="251"/>
      <c r="OSY37" s="251"/>
      <c r="OSZ37" s="251"/>
      <c r="OTA37" s="250"/>
      <c r="OTB37" s="251"/>
      <c r="OTC37" s="251"/>
      <c r="OTD37" s="251"/>
      <c r="OTE37" s="251"/>
      <c r="OTF37" s="250"/>
      <c r="OTG37" s="251"/>
      <c r="OTH37" s="251"/>
      <c r="OTI37" s="251"/>
      <c r="OTJ37" s="251"/>
      <c r="OTK37" s="250"/>
      <c r="OTL37" s="251"/>
      <c r="OTM37" s="251"/>
      <c r="OTN37" s="251"/>
      <c r="OTO37" s="251"/>
      <c r="OTP37" s="250"/>
      <c r="OTQ37" s="251"/>
      <c r="OTR37" s="251"/>
      <c r="OTS37" s="251"/>
      <c r="OTT37" s="251"/>
      <c r="OTU37" s="250"/>
      <c r="OTV37" s="251"/>
      <c r="OTW37" s="251"/>
      <c r="OTX37" s="251"/>
      <c r="OTY37" s="251"/>
      <c r="OTZ37" s="250"/>
      <c r="OUA37" s="251"/>
      <c r="OUB37" s="251"/>
      <c r="OUC37" s="251"/>
      <c r="OUD37" s="251"/>
      <c r="OUE37" s="250"/>
      <c r="OUF37" s="251"/>
      <c r="OUG37" s="251"/>
      <c r="OUH37" s="251"/>
      <c r="OUI37" s="251"/>
      <c r="OUJ37" s="250"/>
      <c r="OUK37" s="251"/>
      <c r="OUL37" s="251"/>
      <c r="OUM37" s="251"/>
      <c r="OUN37" s="251"/>
      <c r="OUO37" s="250"/>
      <c r="OUP37" s="251"/>
      <c r="OUQ37" s="251"/>
      <c r="OUR37" s="251"/>
      <c r="OUS37" s="251"/>
      <c r="OUT37" s="250"/>
      <c r="OUU37" s="251"/>
      <c r="OUV37" s="251"/>
      <c r="OUW37" s="251"/>
      <c r="OUX37" s="251"/>
      <c r="OUY37" s="250"/>
      <c r="OUZ37" s="251"/>
      <c r="OVA37" s="251"/>
      <c r="OVB37" s="251"/>
      <c r="OVC37" s="251"/>
      <c r="OVD37" s="250"/>
      <c r="OVE37" s="251"/>
      <c r="OVF37" s="251"/>
      <c r="OVG37" s="251"/>
      <c r="OVH37" s="251"/>
      <c r="OVI37" s="250"/>
      <c r="OVJ37" s="251"/>
      <c r="OVK37" s="251"/>
      <c r="OVL37" s="251"/>
      <c r="OVM37" s="251"/>
      <c r="OVN37" s="250"/>
      <c r="OVO37" s="251"/>
      <c r="OVP37" s="251"/>
      <c r="OVQ37" s="251"/>
      <c r="OVR37" s="251"/>
      <c r="OVS37" s="250"/>
      <c r="OVT37" s="251"/>
      <c r="OVU37" s="251"/>
      <c r="OVV37" s="251"/>
      <c r="OVW37" s="251"/>
      <c r="OVX37" s="250"/>
      <c r="OVY37" s="251"/>
      <c r="OVZ37" s="251"/>
      <c r="OWA37" s="251"/>
      <c r="OWB37" s="251"/>
      <c r="OWC37" s="250"/>
      <c r="OWD37" s="251"/>
      <c r="OWE37" s="251"/>
      <c r="OWF37" s="251"/>
      <c r="OWG37" s="251"/>
      <c r="OWH37" s="250"/>
      <c r="OWI37" s="251"/>
      <c r="OWJ37" s="251"/>
      <c r="OWK37" s="251"/>
      <c r="OWL37" s="251"/>
      <c r="OWM37" s="250"/>
      <c r="OWN37" s="251"/>
      <c r="OWO37" s="251"/>
      <c r="OWP37" s="251"/>
      <c r="OWQ37" s="251"/>
      <c r="OWR37" s="250"/>
      <c r="OWS37" s="251"/>
      <c r="OWT37" s="251"/>
      <c r="OWU37" s="251"/>
      <c r="OWV37" s="251"/>
      <c r="OWW37" s="250"/>
      <c r="OWX37" s="251"/>
      <c r="OWY37" s="251"/>
      <c r="OWZ37" s="251"/>
      <c r="OXA37" s="251"/>
      <c r="OXB37" s="250"/>
      <c r="OXC37" s="251"/>
      <c r="OXD37" s="251"/>
      <c r="OXE37" s="251"/>
      <c r="OXF37" s="251"/>
      <c r="OXG37" s="250"/>
      <c r="OXH37" s="251"/>
      <c r="OXI37" s="251"/>
      <c r="OXJ37" s="251"/>
      <c r="OXK37" s="251"/>
      <c r="OXL37" s="250"/>
      <c r="OXM37" s="251"/>
      <c r="OXN37" s="251"/>
      <c r="OXO37" s="251"/>
      <c r="OXP37" s="251"/>
      <c r="OXQ37" s="250"/>
      <c r="OXR37" s="251"/>
      <c r="OXS37" s="251"/>
      <c r="OXT37" s="251"/>
      <c r="OXU37" s="251"/>
      <c r="OXV37" s="250"/>
      <c r="OXW37" s="251"/>
      <c r="OXX37" s="251"/>
      <c r="OXY37" s="251"/>
      <c r="OXZ37" s="251"/>
      <c r="OYA37" s="250"/>
      <c r="OYB37" s="251"/>
      <c r="OYC37" s="251"/>
      <c r="OYD37" s="251"/>
      <c r="OYE37" s="251"/>
      <c r="OYF37" s="250"/>
      <c r="OYG37" s="251"/>
      <c r="OYH37" s="251"/>
      <c r="OYI37" s="251"/>
      <c r="OYJ37" s="251"/>
      <c r="OYK37" s="250"/>
      <c r="OYL37" s="251"/>
      <c r="OYM37" s="251"/>
      <c r="OYN37" s="251"/>
      <c r="OYO37" s="251"/>
      <c r="OYP37" s="250"/>
      <c r="OYQ37" s="251"/>
      <c r="OYR37" s="251"/>
      <c r="OYS37" s="251"/>
      <c r="OYT37" s="251"/>
      <c r="OYU37" s="250"/>
      <c r="OYV37" s="251"/>
      <c r="OYW37" s="251"/>
      <c r="OYX37" s="251"/>
      <c r="OYY37" s="251"/>
      <c r="OYZ37" s="250"/>
      <c r="OZA37" s="251"/>
      <c r="OZB37" s="251"/>
      <c r="OZC37" s="251"/>
      <c r="OZD37" s="251"/>
      <c r="OZE37" s="250"/>
      <c r="OZF37" s="251"/>
      <c r="OZG37" s="251"/>
      <c r="OZH37" s="251"/>
      <c r="OZI37" s="251"/>
      <c r="OZJ37" s="250"/>
      <c r="OZK37" s="251"/>
      <c r="OZL37" s="251"/>
      <c r="OZM37" s="251"/>
      <c r="OZN37" s="251"/>
      <c r="OZO37" s="250"/>
      <c r="OZP37" s="251"/>
      <c r="OZQ37" s="251"/>
      <c r="OZR37" s="251"/>
      <c r="OZS37" s="251"/>
      <c r="OZT37" s="250"/>
      <c r="OZU37" s="251"/>
      <c r="OZV37" s="251"/>
      <c r="OZW37" s="251"/>
      <c r="OZX37" s="251"/>
      <c r="OZY37" s="250"/>
      <c r="OZZ37" s="251"/>
      <c r="PAA37" s="251"/>
      <c r="PAB37" s="251"/>
      <c r="PAC37" s="251"/>
      <c r="PAD37" s="250"/>
      <c r="PAE37" s="251"/>
      <c r="PAF37" s="251"/>
      <c r="PAG37" s="251"/>
      <c r="PAH37" s="251"/>
      <c r="PAI37" s="250"/>
      <c r="PAJ37" s="251"/>
      <c r="PAK37" s="251"/>
      <c r="PAL37" s="251"/>
      <c r="PAM37" s="251"/>
      <c r="PAN37" s="250"/>
      <c r="PAO37" s="251"/>
      <c r="PAP37" s="251"/>
      <c r="PAQ37" s="251"/>
      <c r="PAR37" s="251"/>
      <c r="PAS37" s="250"/>
      <c r="PAT37" s="251"/>
      <c r="PAU37" s="251"/>
      <c r="PAV37" s="251"/>
      <c r="PAW37" s="251"/>
      <c r="PAX37" s="250"/>
      <c r="PAY37" s="251"/>
      <c r="PAZ37" s="251"/>
      <c r="PBA37" s="251"/>
      <c r="PBB37" s="251"/>
      <c r="PBC37" s="250"/>
      <c r="PBD37" s="251"/>
      <c r="PBE37" s="251"/>
      <c r="PBF37" s="251"/>
      <c r="PBG37" s="251"/>
      <c r="PBH37" s="250"/>
      <c r="PBI37" s="251"/>
      <c r="PBJ37" s="251"/>
      <c r="PBK37" s="251"/>
      <c r="PBL37" s="251"/>
      <c r="PBM37" s="250"/>
      <c r="PBN37" s="251"/>
      <c r="PBO37" s="251"/>
      <c r="PBP37" s="251"/>
      <c r="PBQ37" s="251"/>
      <c r="PBR37" s="250"/>
      <c r="PBS37" s="251"/>
      <c r="PBT37" s="251"/>
      <c r="PBU37" s="251"/>
      <c r="PBV37" s="251"/>
      <c r="PBW37" s="250"/>
      <c r="PBX37" s="251"/>
      <c r="PBY37" s="251"/>
      <c r="PBZ37" s="251"/>
      <c r="PCA37" s="251"/>
      <c r="PCB37" s="250"/>
      <c r="PCC37" s="251"/>
      <c r="PCD37" s="251"/>
      <c r="PCE37" s="251"/>
      <c r="PCF37" s="251"/>
      <c r="PCG37" s="250"/>
      <c r="PCH37" s="251"/>
      <c r="PCI37" s="251"/>
      <c r="PCJ37" s="251"/>
      <c r="PCK37" s="251"/>
      <c r="PCL37" s="250"/>
      <c r="PCM37" s="251"/>
      <c r="PCN37" s="251"/>
      <c r="PCO37" s="251"/>
      <c r="PCP37" s="251"/>
      <c r="PCQ37" s="250"/>
      <c r="PCR37" s="251"/>
      <c r="PCS37" s="251"/>
      <c r="PCT37" s="251"/>
      <c r="PCU37" s="251"/>
      <c r="PCV37" s="250"/>
      <c r="PCW37" s="251"/>
      <c r="PCX37" s="251"/>
      <c r="PCY37" s="251"/>
      <c r="PCZ37" s="251"/>
      <c r="PDA37" s="250"/>
      <c r="PDB37" s="251"/>
      <c r="PDC37" s="251"/>
      <c r="PDD37" s="251"/>
      <c r="PDE37" s="251"/>
      <c r="PDF37" s="250"/>
      <c r="PDG37" s="251"/>
      <c r="PDH37" s="251"/>
      <c r="PDI37" s="251"/>
      <c r="PDJ37" s="251"/>
      <c r="PDK37" s="250"/>
      <c r="PDL37" s="251"/>
      <c r="PDM37" s="251"/>
      <c r="PDN37" s="251"/>
      <c r="PDO37" s="251"/>
      <c r="PDP37" s="250"/>
      <c r="PDQ37" s="251"/>
      <c r="PDR37" s="251"/>
      <c r="PDS37" s="251"/>
      <c r="PDT37" s="251"/>
      <c r="PDU37" s="250"/>
      <c r="PDV37" s="251"/>
      <c r="PDW37" s="251"/>
      <c r="PDX37" s="251"/>
      <c r="PDY37" s="251"/>
      <c r="PDZ37" s="250"/>
      <c r="PEA37" s="251"/>
      <c r="PEB37" s="251"/>
      <c r="PEC37" s="251"/>
      <c r="PED37" s="251"/>
      <c r="PEE37" s="250"/>
      <c r="PEF37" s="251"/>
      <c r="PEG37" s="251"/>
      <c r="PEH37" s="251"/>
      <c r="PEI37" s="251"/>
      <c r="PEJ37" s="250"/>
      <c r="PEK37" s="251"/>
      <c r="PEL37" s="251"/>
      <c r="PEM37" s="251"/>
      <c r="PEN37" s="251"/>
      <c r="PEO37" s="250"/>
      <c r="PEP37" s="251"/>
      <c r="PEQ37" s="251"/>
      <c r="PER37" s="251"/>
      <c r="PES37" s="251"/>
      <c r="PET37" s="250"/>
      <c r="PEU37" s="251"/>
      <c r="PEV37" s="251"/>
      <c r="PEW37" s="251"/>
      <c r="PEX37" s="251"/>
      <c r="PEY37" s="250"/>
      <c r="PEZ37" s="251"/>
      <c r="PFA37" s="251"/>
      <c r="PFB37" s="251"/>
      <c r="PFC37" s="251"/>
      <c r="PFD37" s="250"/>
      <c r="PFE37" s="251"/>
      <c r="PFF37" s="251"/>
      <c r="PFG37" s="251"/>
      <c r="PFH37" s="251"/>
      <c r="PFI37" s="250"/>
      <c r="PFJ37" s="251"/>
      <c r="PFK37" s="251"/>
      <c r="PFL37" s="251"/>
      <c r="PFM37" s="251"/>
      <c r="PFN37" s="250"/>
      <c r="PFO37" s="251"/>
      <c r="PFP37" s="251"/>
      <c r="PFQ37" s="251"/>
      <c r="PFR37" s="251"/>
      <c r="PFS37" s="250"/>
      <c r="PFT37" s="251"/>
      <c r="PFU37" s="251"/>
      <c r="PFV37" s="251"/>
      <c r="PFW37" s="251"/>
      <c r="PFX37" s="250"/>
      <c r="PFY37" s="251"/>
      <c r="PFZ37" s="251"/>
      <c r="PGA37" s="251"/>
      <c r="PGB37" s="251"/>
      <c r="PGC37" s="250"/>
      <c r="PGD37" s="251"/>
      <c r="PGE37" s="251"/>
      <c r="PGF37" s="251"/>
      <c r="PGG37" s="251"/>
      <c r="PGH37" s="250"/>
      <c r="PGI37" s="251"/>
      <c r="PGJ37" s="251"/>
      <c r="PGK37" s="251"/>
      <c r="PGL37" s="251"/>
      <c r="PGM37" s="250"/>
      <c r="PGN37" s="251"/>
      <c r="PGO37" s="251"/>
      <c r="PGP37" s="251"/>
      <c r="PGQ37" s="251"/>
      <c r="PGR37" s="250"/>
      <c r="PGS37" s="251"/>
      <c r="PGT37" s="251"/>
      <c r="PGU37" s="251"/>
      <c r="PGV37" s="251"/>
      <c r="PGW37" s="250"/>
      <c r="PGX37" s="251"/>
      <c r="PGY37" s="251"/>
      <c r="PGZ37" s="251"/>
      <c r="PHA37" s="251"/>
      <c r="PHB37" s="250"/>
      <c r="PHC37" s="251"/>
      <c r="PHD37" s="251"/>
      <c r="PHE37" s="251"/>
      <c r="PHF37" s="251"/>
      <c r="PHG37" s="250"/>
      <c r="PHH37" s="251"/>
      <c r="PHI37" s="251"/>
      <c r="PHJ37" s="251"/>
      <c r="PHK37" s="251"/>
      <c r="PHL37" s="250"/>
      <c r="PHM37" s="251"/>
      <c r="PHN37" s="251"/>
      <c r="PHO37" s="251"/>
      <c r="PHP37" s="251"/>
      <c r="PHQ37" s="250"/>
      <c r="PHR37" s="251"/>
      <c r="PHS37" s="251"/>
      <c r="PHT37" s="251"/>
      <c r="PHU37" s="251"/>
      <c r="PHV37" s="250"/>
      <c r="PHW37" s="251"/>
      <c r="PHX37" s="251"/>
      <c r="PHY37" s="251"/>
      <c r="PHZ37" s="251"/>
      <c r="PIA37" s="250"/>
      <c r="PIB37" s="251"/>
      <c r="PIC37" s="251"/>
      <c r="PID37" s="251"/>
      <c r="PIE37" s="251"/>
      <c r="PIF37" s="250"/>
      <c r="PIG37" s="251"/>
      <c r="PIH37" s="251"/>
      <c r="PII37" s="251"/>
      <c r="PIJ37" s="251"/>
      <c r="PIK37" s="250"/>
      <c r="PIL37" s="251"/>
      <c r="PIM37" s="251"/>
      <c r="PIN37" s="251"/>
      <c r="PIO37" s="251"/>
      <c r="PIP37" s="250"/>
      <c r="PIQ37" s="251"/>
      <c r="PIR37" s="251"/>
      <c r="PIS37" s="251"/>
      <c r="PIT37" s="251"/>
      <c r="PIU37" s="250"/>
      <c r="PIV37" s="251"/>
      <c r="PIW37" s="251"/>
      <c r="PIX37" s="251"/>
      <c r="PIY37" s="251"/>
      <c r="PIZ37" s="250"/>
      <c r="PJA37" s="251"/>
      <c r="PJB37" s="251"/>
      <c r="PJC37" s="251"/>
      <c r="PJD37" s="251"/>
      <c r="PJE37" s="250"/>
      <c r="PJF37" s="251"/>
      <c r="PJG37" s="251"/>
      <c r="PJH37" s="251"/>
      <c r="PJI37" s="251"/>
      <c r="PJJ37" s="250"/>
      <c r="PJK37" s="251"/>
      <c r="PJL37" s="251"/>
      <c r="PJM37" s="251"/>
      <c r="PJN37" s="251"/>
      <c r="PJO37" s="250"/>
      <c r="PJP37" s="251"/>
      <c r="PJQ37" s="251"/>
      <c r="PJR37" s="251"/>
      <c r="PJS37" s="251"/>
      <c r="PJT37" s="250"/>
      <c r="PJU37" s="251"/>
      <c r="PJV37" s="251"/>
      <c r="PJW37" s="251"/>
      <c r="PJX37" s="251"/>
      <c r="PJY37" s="250"/>
      <c r="PJZ37" s="251"/>
      <c r="PKA37" s="251"/>
      <c r="PKB37" s="251"/>
      <c r="PKC37" s="251"/>
      <c r="PKD37" s="250"/>
      <c r="PKE37" s="251"/>
      <c r="PKF37" s="251"/>
      <c r="PKG37" s="251"/>
      <c r="PKH37" s="251"/>
      <c r="PKI37" s="250"/>
      <c r="PKJ37" s="251"/>
      <c r="PKK37" s="251"/>
      <c r="PKL37" s="251"/>
      <c r="PKM37" s="251"/>
      <c r="PKN37" s="250"/>
      <c r="PKO37" s="251"/>
      <c r="PKP37" s="251"/>
      <c r="PKQ37" s="251"/>
      <c r="PKR37" s="251"/>
      <c r="PKS37" s="250"/>
      <c r="PKT37" s="251"/>
      <c r="PKU37" s="251"/>
      <c r="PKV37" s="251"/>
      <c r="PKW37" s="251"/>
      <c r="PKX37" s="250"/>
      <c r="PKY37" s="251"/>
      <c r="PKZ37" s="251"/>
      <c r="PLA37" s="251"/>
      <c r="PLB37" s="251"/>
      <c r="PLC37" s="250"/>
      <c r="PLD37" s="251"/>
      <c r="PLE37" s="251"/>
      <c r="PLF37" s="251"/>
      <c r="PLG37" s="251"/>
      <c r="PLH37" s="250"/>
      <c r="PLI37" s="251"/>
      <c r="PLJ37" s="251"/>
      <c r="PLK37" s="251"/>
      <c r="PLL37" s="251"/>
      <c r="PLM37" s="250"/>
      <c r="PLN37" s="251"/>
      <c r="PLO37" s="251"/>
      <c r="PLP37" s="251"/>
      <c r="PLQ37" s="251"/>
      <c r="PLR37" s="250"/>
      <c r="PLS37" s="251"/>
      <c r="PLT37" s="251"/>
      <c r="PLU37" s="251"/>
      <c r="PLV37" s="251"/>
      <c r="PLW37" s="250"/>
      <c r="PLX37" s="251"/>
      <c r="PLY37" s="251"/>
      <c r="PLZ37" s="251"/>
      <c r="PMA37" s="251"/>
      <c r="PMB37" s="250"/>
      <c r="PMC37" s="251"/>
      <c r="PMD37" s="251"/>
      <c r="PME37" s="251"/>
      <c r="PMF37" s="251"/>
      <c r="PMG37" s="250"/>
      <c r="PMH37" s="251"/>
      <c r="PMI37" s="251"/>
      <c r="PMJ37" s="251"/>
      <c r="PMK37" s="251"/>
      <c r="PML37" s="250"/>
      <c r="PMM37" s="251"/>
      <c r="PMN37" s="251"/>
      <c r="PMO37" s="251"/>
      <c r="PMP37" s="251"/>
      <c r="PMQ37" s="250"/>
      <c r="PMR37" s="251"/>
      <c r="PMS37" s="251"/>
      <c r="PMT37" s="251"/>
      <c r="PMU37" s="251"/>
      <c r="PMV37" s="250"/>
      <c r="PMW37" s="251"/>
      <c r="PMX37" s="251"/>
      <c r="PMY37" s="251"/>
      <c r="PMZ37" s="251"/>
      <c r="PNA37" s="250"/>
      <c r="PNB37" s="251"/>
      <c r="PNC37" s="251"/>
      <c r="PND37" s="251"/>
      <c r="PNE37" s="251"/>
      <c r="PNF37" s="250"/>
      <c r="PNG37" s="251"/>
      <c r="PNH37" s="251"/>
      <c r="PNI37" s="251"/>
      <c r="PNJ37" s="251"/>
      <c r="PNK37" s="250"/>
      <c r="PNL37" s="251"/>
      <c r="PNM37" s="251"/>
      <c r="PNN37" s="251"/>
      <c r="PNO37" s="251"/>
      <c r="PNP37" s="250"/>
      <c r="PNQ37" s="251"/>
      <c r="PNR37" s="251"/>
      <c r="PNS37" s="251"/>
      <c r="PNT37" s="251"/>
      <c r="PNU37" s="250"/>
      <c r="PNV37" s="251"/>
      <c r="PNW37" s="251"/>
      <c r="PNX37" s="251"/>
      <c r="PNY37" s="251"/>
      <c r="PNZ37" s="250"/>
      <c r="POA37" s="251"/>
      <c r="POB37" s="251"/>
      <c r="POC37" s="251"/>
      <c r="POD37" s="251"/>
      <c r="POE37" s="250"/>
      <c r="POF37" s="251"/>
      <c r="POG37" s="251"/>
      <c r="POH37" s="251"/>
      <c r="POI37" s="251"/>
      <c r="POJ37" s="250"/>
      <c r="POK37" s="251"/>
      <c r="POL37" s="251"/>
      <c r="POM37" s="251"/>
      <c r="PON37" s="251"/>
      <c r="POO37" s="250"/>
      <c r="POP37" s="251"/>
      <c r="POQ37" s="251"/>
      <c r="POR37" s="251"/>
      <c r="POS37" s="251"/>
      <c r="POT37" s="250"/>
      <c r="POU37" s="251"/>
      <c r="POV37" s="251"/>
      <c r="POW37" s="251"/>
      <c r="POX37" s="251"/>
      <c r="POY37" s="250"/>
      <c r="POZ37" s="251"/>
      <c r="PPA37" s="251"/>
      <c r="PPB37" s="251"/>
      <c r="PPC37" s="251"/>
      <c r="PPD37" s="250"/>
      <c r="PPE37" s="251"/>
      <c r="PPF37" s="251"/>
      <c r="PPG37" s="251"/>
      <c r="PPH37" s="251"/>
      <c r="PPI37" s="250"/>
      <c r="PPJ37" s="251"/>
      <c r="PPK37" s="251"/>
      <c r="PPL37" s="251"/>
      <c r="PPM37" s="251"/>
      <c r="PPN37" s="250"/>
      <c r="PPO37" s="251"/>
      <c r="PPP37" s="251"/>
      <c r="PPQ37" s="251"/>
      <c r="PPR37" s="251"/>
      <c r="PPS37" s="250"/>
      <c r="PPT37" s="251"/>
      <c r="PPU37" s="251"/>
      <c r="PPV37" s="251"/>
      <c r="PPW37" s="251"/>
      <c r="PPX37" s="250"/>
      <c r="PPY37" s="251"/>
      <c r="PPZ37" s="251"/>
      <c r="PQA37" s="251"/>
      <c r="PQB37" s="251"/>
      <c r="PQC37" s="250"/>
      <c r="PQD37" s="251"/>
      <c r="PQE37" s="251"/>
      <c r="PQF37" s="251"/>
      <c r="PQG37" s="251"/>
      <c r="PQH37" s="250"/>
      <c r="PQI37" s="251"/>
      <c r="PQJ37" s="251"/>
      <c r="PQK37" s="251"/>
      <c r="PQL37" s="251"/>
      <c r="PQM37" s="250"/>
      <c r="PQN37" s="251"/>
      <c r="PQO37" s="251"/>
      <c r="PQP37" s="251"/>
      <c r="PQQ37" s="251"/>
      <c r="PQR37" s="250"/>
      <c r="PQS37" s="251"/>
      <c r="PQT37" s="251"/>
      <c r="PQU37" s="251"/>
      <c r="PQV37" s="251"/>
      <c r="PQW37" s="250"/>
      <c r="PQX37" s="251"/>
      <c r="PQY37" s="251"/>
      <c r="PQZ37" s="251"/>
      <c r="PRA37" s="251"/>
      <c r="PRB37" s="250"/>
      <c r="PRC37" s="251"/>
      <c r="PRD37" s="251"/>
      <c r="PRE37" s="251"/>
      <c r="PRF37" s="251"/>
      <c r="PRG37" s="250"/>
      <c r="PRH37" s="251"/>
      <c r="PRI37" s="251"/>
      <c r="PRJ37" s="251"/>
      <c r="PRK37" s="251"/>
      <c r="PRL37" s="250"/>
      <c r="PRM37" s="251"/>
      <c r="PRN37" s="251"/>
      <c r="PRO37" s="251"/>
      <c r="PRP37" s="251"/>
      <c r="PRQ37" s="250"/>
      <c r="PRR37" s="251"/>
      <c r="PRS37" s="251"/>
      <c r="PRT37" s="251"/>
      <c r="PRU37" s="251"/>
      <c r="PRV37" s="250"/>
      <c r="PRW37" s="251"/>
      <c r="PRX37" s="251"/>
      <c r="PRY37" s="251"/>
      <c r="PRZ37" s="251"/>
      <c r="PSA37" s="250"/>
      <c r="PSB37" s="251"/>
      <c r="PSC37" s="251"/>
      <c r="PSD37" s="251"/>
      <c r="PSE37" s="251"/>
      <c r="PSF37" s="250"/>
      <c r="PSG37" s="251"/>
      <c r="PSH37" s="251"/>
      <c r="PSI37" s="251"/>
      <c r="PSJ37" s="251"/>
      <c r="PSK37" s="250"/>
      <c r="PSL37" s="251"/>
      <c r="PSM37" s="251"/>
      <c r="PSN37" s="251"/>
      <c r="PSO37" s="251"/>
      <c r="PSP37" s="250"/>
      <c r="PSQ37" s="251"/>
      <c r="PSR37" s="251"/>
      <c r="PSS37" s="251"/>
      <c r="PST37" s="251"/>
      <c r="PSU37" s="250"/>
      <c r="PSV37" s="251"/>
      <c r="PSW37" s="251"/>
      <c r="PSX37" s="251"/>
      <c r="PSY37" s="251"/>
      <c r="PSZ37" s="250"/>
      <c r="PTA37" s="251"/>
      <c r="PTB37" s="251"/>
      <c r="PTC37" s="251"/>
      <c r="PTD37" s="251"/>
      <c r="PTE37" s="250"/>
      <c r="PTF37" s="251"/>
      <c r="PTG37" s="251"/>
      <c r="PTH37" s="251"/>
      <c r="PTI37" s="251"/>
      <c r="PTJ37" s="250"/>
      <c r="PTK37" s="251"/>
      <c r="PTL37" s="251"/>
      <c r="PTM37" s="251"/>
      <c r="PTN37" s="251"/>
      <c r="PTO37" s="250"/>
      <c r="PTP37" s="251"/>
      <c r="PTQ37" s="251"/>
      <c r="PTR37" s="251"/>
      <c r="PTS37" s="251"/>
      <c r="PTT37" s="250"/>
      <c r="PTU37" s="251"/>
      <c r="PTV37" s="251"/>
      <c r="PTW37" s="251"/>
      <c r="PTX37" s="251"/>
      <c r="PTY37" s="250"/>
      <c r="PTZ37" s="251"/>
      <c r="PUA37" s="251"/>
      <c r="PUB37" s="251"/>
      <c r="PUC37" s="251"/>
      <c r="PUD37" s="250"/>
      <c r="PUE37" s="251"/>
      <c r="PUF37" s="251"/>
      <c r="PUG37" s="251"/>
      <c r="PUH37" s="251"/>
      <c r="PUI37" s="250"/>
      <c r="PUJ37" s="251"/>
      <c r="PUK37" s="251"/>
      <c r="PUL37" s="251"/>
      <c r="PUM37" s="251"/>
      <c r="PUN37" s="250"/>
      <c r="PUO37" s="251"/>
      <c r="PUP37" s="251"/>
      <c r="PUQ37" s="251"/>
      <c r="PUR37" s="251"/>
      <c r="PUS37" s="250"/>
      <c r="PUT37" s="251"/>
      <c r="PUU37" s="251"/>
      <c r="PUV37" s="251"/>
      <c r="PUW37" s="251"/>
      <c r="PUX37" s="250"/>
      <c r="PUY37" s="251"/>
      <c r="PUZ37" s="251"/>
      <c r="PVA37" s="251"/>
      <c r="PVB37" s="251"/>
      <c r="PVC37" s="250"/>
      <c r="PVD37" s="251"/>
      <c r="PVE37" s="251"/>
      <c r="PVF37" s="251"/>
      <c r="PVG37" s="251"/>
      <c r="PVH37" s="250"/>
      <c r="PVI37" s="251"/>
      <c r="PVJ37" s="251"/>
      <c r="PVK37" s="251"/>
      <c r="PVL37" s="251"/>
      <c r="PVM37" s="250"/>
      <c r="PVN37" s="251"/>
      <c r="PVO37" s="251"/>
      <c r="PVP37" s="251"/>
      <c r="PVQ37" s="251"/>
      <c r="PVR37" s="250"/>
      <c r="PVS37" s="251"/>
      <c r="PVT37" s="251"/>
      <c r="PVU37" s="251"/>
      <c r="PVV37" s="251"/>
      <c r="PVW37" s="250"/>
      <c r="PVX37" s="251"/>
      <c r="PVY37" s="251"/>
      <c r="PVZ37" s="251"/>
      <c r="PWA37" s="251"/>
      <c r="PWB37" s="250"/>
      <c r="PWC37" s="251"/>
      <c r="PWD37" s="251"/>
      <c r="PWE37" s="251"/>
      <c r="PWF37" s="251"/>
      <c r="PWG37" s="250"/>
      <c r="PWH37" s="251"/>
      <c r="PWI37" s="251"/>
      <c r="PWJ37" s="251"/>
      <c r="PWK37" s="251"/>
      <c r="PWL37" s="250"/>
      <c r="PWM37" s="251"/>
      <c r="PWN37" s="251"/>
      <c r="PWO37" s="251"/>
      <c r="PWP37" s="251"/>
      <c r="PWQ37" s="250"/>
      <c r="PWR37" s="251"/>
      <c r="PWS37" s="251"/>
      <c r="PWT37" s="251"/>
      <c r="PWU37" s="251"/>
      <c r="PWV37" s="250"/>
      <c r="PWW37" s="251"/>
      <c r="PWX37" s="251"/>
      <c r="PWY37" s="251"/>
      <c r="PWZ37" s="251"/>
      <c r="PXA37" s="250"/>
      <c r="PXB37" s="251"/>
      <c r="PXC37" s="251"/>
      <c r="PXD37" s="251"/>
      <c r="PXE37" s="251"/>
      <c r="PXF37" s="250"/>
      <c r="PXG37" s="251"/>
      <c r="PXH37" s="251"/>
      <c r="PXI37" s="251"/>
      <c r="PXJ37" s="251"/>
      <c r="PXK37" s="250"/>
      <c r="PXL37" s="251"/>
      <c r="PXM37" s="251"/>
      <c r="PXN37" s="251"/>
      <c r="PXO37" s="251"/>
      <c r="PXP37" s="250"/>
      <c r="PXQ37" s="251"/>
      <c r="PXR37" s="251"/>
      <c r="PXS37" s="251"/>
      <c r="PXT37" s="251"/>
      <c r="PXU37" s="250"/>
      <c r="PXV37" s="251"/>
      <c r="PXW37" s="251"/>
      <c r="PXX37" s="251"/>
      <c r="PXY37" s="251"/>
      <c r="PXZ37" s="250"/>
      <c r="PYA37" s="251"/>
      <c r="PYB37" s="251"/>
      <c r="PYC37" s="251"/>
      <c r="PYD37" s="251"/>
      <c r="PYE37" s="250"/>
      <c r="PYF37" s="251"/>
      <c r="PYG37" s="251"/>
      <c r="PYH37" s="251"/>
      <c r="PYI37" s="251"/>
      <c r="PYJ37" s="250"/>
      <c r="PYK37" s="251"/>
      <c r="PYL37" s="251"/>
      <c r="PYM37" s="251"/>
      <c r="PYN37" s="251"/>
      <c r="PYO37" s="250"/>
      <c r="PYP37" s="251"/>
      <c r="PYQ37" s="251"/>
      <c r="PYR37" s="251"/>
      <c r="PYS37" s="251"/>
      <c r="PYT37" s="250"/>
      <c r="PYU37" s="251"/>
      <c r="PYV37" s="251"/>
      <c r="PYW37" s="251"/>
      <c r="PYX37" s="251"/>
      <c r="PYY37" s="250"/>
      <c r="PYZ37" s="251"/>
      <c r="PZA37" s="251"/>
      <c r="PZB37" s="251"/>
      <c r="PZC37" s="251"/>
      <c r="PZD37" s="250"/>
      <c r="PZE37" s="251"/>
      <c r="PZF37" s="251"/>
      <c r="PZG37" s="251"/>
      <c r="PZH37" s="251"/>
      <c r="PZI37" s="250"/>
      <c r="PZJ37" s="251"/>
      <c r="PZK37" s="251"/>
      <c r="PZL37" s="251"/>
      <c r="PZM37" s="251"/>
      <c r="PZN37" s="250"/>
      <c r="PZO37" s="251"/>
      <c r="PZP37" s="251"/>
      <c r="PZQ37" s="251"/>
      <c r="PZR37" s="251"/>
      <c r="PZS37" s="250"/>
      <c r="PZT37" s="251"/>
      <c r="PZU37" s="251"/>
      <c r="PZV37" s="251"/>
      <c r="PZW37" s="251"/>
      <c r="PZX37" s="250"/>
      <c r="PZY37" s="251"/>
      <c r="PZZ37" s="251"/>
      <c r="QAA37" s="251"/>
      <c r="QAB37" s="251"/>
      <c r="QAC37" s="250"/>
      <c r="QAD37" s="251"/>
      <c r="QAE37" s="251"/>
      <c r="QAF37" s="251"/>
      <c r="QAG37" s="251"/>
      <c r="QAH37" s="250"/>
      <c r="QAI37" s="251"/>
      <c r="QAJ37" s="251"/>
      <c r="QAK37" s="251"/>
      <c r="QAL37" s="251"/>
      <c r="QAM37" s="250"/>
      <c r="QAN37" s="251"/>
      <c r="QAO37" s="251"/>
      <c r="QAP37" s="251"/>
      <c r="QAQ37" s="251"/>
      <c r="QAR37" s="250"/>
      <c r="QAS37" s="251"/>
      <c r="QAT37" s="251"/>
      <c r="QAU37" s="251"/>
      <c r="QAV37" s="251"/>
      <c r="QAW37" s="250"/>
      <c r="QAX37" s="251"/>
      <c r="QAY37" s="251"/>
      <c r="QAZ37" s="251"/>
      <c r="QBA37" s="251"/>
      <c r="QBB37" s="250"/>
      <c r="QBC37" s="251"/>
      <c r="QBD37" s="251"/>
      <c r="QBE37" s="251"/>
      <c r="QBF37" s="251"/>
      <c r="QBG37" s="250"/>
      <c r="QBH37" s="251"/>
      <c r="QBI37" s="251"/>
      <c r="QBJ37" s="251"/>
      <c r="QBK37" s="251"/>
      <c r="QBL37" s="250"/>
      <c r="QBM37" s="251"/>
      <c r="QBN37" s="251"/>
      <c r="QBO37" s="251"/>
      <c r="QBP37" s="251"/>
      <c r="QBQ37" s="250"/>
      <c r="QBR37" s="251"/>
      <c r="QBS37" s="251"/>
      <c r="QBT37" s="251"/>
      <c r="QBU37" s="251"/>
      <c r="QBV37" s="250"/>
      <c r="QBW37" s="251"/>
      <c r="QBX37" s="251"/>
      <c r="QBY37" s="251"/>
      <c r="QBZ37" s="251"/>
      <c r="QCA37" s="250"/>
      <c r="QCB37" s="251"/>
      <c r="QCC37" s="251"/>
      <c r="QCD37" s="251"/>
      <c r="QCE37" s="251"/>
      <c r="QCF37" s="250"/>
      <c r="QCG37" s="251"/>
      <c r="QCH37" s="251"/>
      <c r="QCI37" s="251"/>
      <c r="QCJ37" s="251"/>
      <c r="QCK37" s="250"/>
      <c r="QCL37" s="251"/>
      <c r="QCM37" s="251"/>
      <c r="QCN37" s="251"/>
      <c r="QCO37" s="251"/>
      <c r="QCP37" s="250"/>
      <c r="QCQ37" s="251"/>
      <c r="QCR37" s="251"/>
      <c r="QCS37" s="251"/>
      <c r="QCT37" s="251"/>
      <c r="QCU37" s="250"/>
      <c r="QCV37" s="251"/>
      <c r="QCW37" s="251"/>
      <c r="QCX37" s="251"/>
      <c r="QCY37" s="251"/>
      <c r="QCZ37" s="250"/>
      <c r="QDA37" s="251"/>
      <c r="QDB37" s="251"/>
      <c r="QDC37" s="251"/>
      <c r="QDD37" s="251"/>
      <c r="QDE37" s="250"/>
      <c r="QDF37" s="251"/>
      <c r="QDG37" s="251"/>
      <c r="QDH37" s="251"/>
      <c r="QDI37" s="251"/>
      <c r="QDJ37" s="250"/>
      <c r="QDK37" s="251"/>
      <c r="QDL37" s="251"/>
      <c r="QDM37" s="251"/>
      <c r="QDN37" s="251"/>
      <c r="QDO37" s="250"/>
      <c r="QDP37" s="251"/>
      <c r="QDQ37" s="251"/>
      <c r="QDR37" s="251"/>
      <c r="QDS37" s="251"/>
      <c r="QDT37" s="250"/>
      <c r="QDU37" s="251"/>
      <c r="QDV37" s="251"/>
      <c r="QDW37" s="251"/>
      <c r="QDX37" s="251"/>
      <c r="QDY37" s="250"/>
      <c r="QDZ37" s="251"/>
      <c r="QEA37" s="251"/>
      <c r="QEB37" s="251"/>
      <c r="QEC37" s="251"/>
      <c r="QED37" s="250"/>
      <c r="QEE37" s="251"/>
      <c r="QEF37" s="251"/>
      <c r="QEG37" s="251"/>
      <c r="QEH37" s="251"/>
      <c r="QEI37" s="250"/>
      <c r="QEJ37" s="251"/>
      <c r="QEK37" s="251"/>
      <c r="QEL37" s="251"/>
      <c r="QEM37" s="251"/>
      <c r="QEN37" s="250"/>
      <c r="QEO37" s="251"/>
      <c r="QEP37" s="251"/>
      <c r="QEQ37" s="251"/>
      <c r="QER37" s="251"/>
      <c r="QES37" s="250"/>
      <c r="QET37" s="251"/>
      <c r="QEU37" s="251"/>
      <c r="QEV37" s="251"/>
      <c r="QEW37" s="251"/>
      <c r="QEX37" s="250"/>
      <c r="QEY37" s="251"/>
      <c r="QEZ37" s="251"/>
      <c r="QFA37" s="251"/>
      <c r="QFB37" s="251"/>
      <c r="QFC37" s="250"/>
      <c r="QFD37" s="251"/>
      <c r="QFE37" s="251"/>
      <c r="QFF37" s="251"/>
      <c r="QFG37" s="251"/>
      <c r="QFH37" s="250"/>
      <c r="QFI37" s="251"/>
      <c r="QFJ37" s="251"/>
      <c r="QFK37" s="251"/>
      <c r="QFL37" s="251"/>
      <c r="QFM37" s="250"/>
      <c r="QFN37" s="251"/>
      <c r="QFO37" s="251"/>
      <c r="QFP37" s="251"/>
      <c r="QFQ37" s="251"/>
      <c r="QFR37" s="250"/>
      <c r="QFS37" s="251"/>
      <c r="QFT37" s="251"/>
      <c r="QFU37" s="251"/>
      <c r="QFV37" s="251"/>
      <c r="QFW37" s="250"/>
      <c r="QFX37" s="251"/>
      <c r="QFY37" s="251"/>
      <c r="QFZ37" s="251"/>
      <c r="QGA37" s="251"/>
      <c r="QGB37" s="250"/>
      <c r="QGC37" s="251"/>
      <c r="QGD37" s="251"/>
      <c r="QGE37" s="251"/>
      <c r="QGF37" s="251"/>
      <c r="QGG37" s="250"/>
      <c r="QGH37" s="251"/>
      <c r="QGI37" s="251"/>
      <c r="QGJ37" s="251"/>
      <c r="QGK37" s="251"/>
      <c r="QGL37" s="250"/>
      <c r="QGM37" s="251"/>
      <c r="QGN37" s="251"/>
      <c r="QGO37" s="251"/>
      <c r="QGP37" s="251"/>
      <c r="QGQ37" s="250"/>
      <c r="QGR37" s="251"/>
      <c r="QGS37" s="251"/>
      <c r="QGT37" s="251"/>
      <c r="QGU37" s="251"/>
      <c r="QGV37" s="250"/>
      <c r="QGW37" s="251"/>
      <c r="QGX37" s="251"/>
      <c r="QGY37" s="251"/>
      <c r="QGZ37" s="251"/>
      <c r="QHA37" s="250"/>
      <c r="QHB37" s="251"/>
      <c r="QHC37" s="251"/>
      <c r="QHD37" s="251"/>
      <c r="QHE37" s="251"/>
      <c r="QHF37" s="250"/>
      <c r="QHG37" s="251"/>
      <c r="QHH37" s="251"/>
      <c r="QHI37" s="251"/>
      <c r="QHJ37" s="251"/>
      <c r="QHK37" s="250"/>
      <c r="QHL37" s="251"/>
      <c r="QHM37" s="251"/>
      <c r="QHN37" s="251"/>
      <c r="QHO37" s="251"/>
      <c r="QHP37" s="250"/>
      <c r="QHQ37" s="251"/>
      <c r="QHR37" s="251"/>
      <c r="QHS37" s="251"/>
      <c r="QHT37" s="251"/>
      <c r="QHU37" s="250"/>
      <c r="QHV37" s="251"/>
      <c r="QHW37" s="251"/>
      <c r="QHX37" s="251"/>
      <c r="QHY37" s="251"/>
      <c r="QHZ37" s="250"/>
      <c r="QIA37" s="251"/>
      <c r="QIB37" s="251"/>
      <c r="QIC37" s="251"/>
      <c r="QID37" s="251"/>
      <c r="QIE37" s="250"/>
      <c r="QIF37" s="251"/>
      <c r="QIG37" s="251"/>
      <c r="QIH37" s="251"/>
      <c r="QII37" s="251"/>
      <c r="QIJ37" s="250"/>
      <c r="QIK37" s="251"/>
      <c r="QIL37" s="251"/>
      <c r="QIM37" s="251"/>
      <c r="QIN37" s="251"/>
      <c r="QIO37" s="250"/>
      <c r="QIP37" s="251"/>
      <c r="QIQ37" s="251"/>
      <c r="QIR37" s="251"/>
      <c r="QIS37" s="251"/>
      <c r="QIT37" s="250"/>
      <c r="QIU37" s="251"/>
      <c r="QIV37" s="251"/>
      <c r="QIW37" s="251"/>
      <c r="QIX37" s="251"/>
      <c r="QIY37" s="250"/>
      <c r="QIZ37" s="251"/>
      <c r="QJA37" s="251"/>
      <c r="QJB37" s="251"/>
      <c r="QJC37" s="251"/>
      <c r="QJD37" s="250"/>
      <c r="QJE37" s="251"/>
      <c r="QJF37" s="251"/>
      <c r="QJG37" s="251"/>
      <c r="QJH37" s="251"/>
      <c r="QJI37" s="250"/>
      <c r="QJJ37" s="251"/>
      <c r="QJK37" s="251"/>
      <c r="QJL37" s="251"/>
      <c r="QJM37" s="251"/>
      <c r="QJN37" s="250"/>
      <c r="QJO37" s="251"/>
      <c r="QJP37" s="251"/>
      <c r="QJQ37" s="251"/>
      <c r="QJR37" s="251"/>
      <c r="QJS37" s="250"/>
      <c r="QJT37" s="251"/>
      <c r="QJU37" s="251"/>
      <c r="QJV37" s="251"/>
      <c r="QJW37" s="251"/>
      <c r="QJX37" s="250"/>
      <c r="QJY37" s="251"/>
      <c r="QJZ37" s="251"/>
      <c r="QKA37" s="251"/>
      <c r="QKB37" s="251"/>
      <c r="QKC37" s="250"/>
      <c r="QKD37" s="251"/>
      <c r="QKE37" s="251"/>
      <c r="QKF37" s="251"/>
      <c r="QKG37" s="251"/>
      <c r="QKH37" s="250"/>
      <c r="QKI37" s="251"/>
      <c r="QKJ37" s="251"/>
      <c r="QKK37" s="251"/>
      <c r="QKL37" s="251"/>
      <c r="QKM37" s="250"/>
      <c r="QKN37" s="251"/>
      <c r="QKO37" s="251"/>
      <c r="QKP37" s="251"/>
      <c r="QKQ37" s="251"/>
      <c r="QKR37" s="250"/>
      <c r="QKS37" s="251"/>
      <c r="QKT37" s="251"/>
      <c r="QKU37" s="251"/>
      <c r="QKV37" s="251"/>
      <c r="QKW37" s="250"/>
      <c r="QKX37" s="251"/>
      <c r="QKY37" s="251"/>
      <c r="QKZ37" s="251"/>
      <c r="QLA37" s="251"/>
      <c r="QLB37" s="250"/>
      <c r="QLC37" s="251"/>
      <c r="QLD37" s="251"/>
      <c r="QLE37" s="251"/>
      <c r="QLF37" s="251"/>
      <c r="QLG37" s="250"/>
      <c r="QLH37" s="251"/>
      <c r="QLI37" s="251"/>
      <c r="QLJ37" s="251"/>
      <c r="QLK37" s="251"/>
      <c r="QLL37" s="250"/>
      <c r="QLM37" s="251"/>
      <c r="QLN37" s="251"/>
      <c r="QLO37" s="251"/>
      <c r="QLP37" s="251"/>
      <c r="QLQ37" s="250"/>
      <c r="QLR37" s="251"/>
      <c r="QLS37" s="251"/>
      <c r="QLT37" s="251"/>
      <c r="QLU37" s="251"/>
      <c r="QLV37" s="250"/>
      <c r="QLW37" s="251"/>
      <c r="QLX37" s="251"/>
      <c r="QLY37" s="251"/>
      <c r="QLZ37" s="251"/>
      <c r="QMA37" s="250"/>
      <c r="QMB37" s="251"/>
      <c r="QMC37" s="251"/>
      <c r="QMD37" s="251"/>
      <c r="QME37" s="251"/>
      <c r="QMF37" s="250"/>
      <c r="QMG37" s="251"/>
      <c r="QMH37" s="251"/>
      <c r="QMI37" s="251"/>
      <c r="QMJ37" s="251"/>
      <c r="QMK37" s="250"/>
      <c r="QML37" s="251"/>
      <c r="QMM37" s="251"/>
      <c r="QMN37" s="251"/>
      <c r="QMO37" s="251"/>
      <c r="QMP37" s="250"/>
      <c r="QMQ37" s="251"/>
      <c r="QMR37" s="251"/>
      <c r="QMS37" s="251"/>
      <c r="QMT37" s="251"/>
      <c r="QMU37" s="250"/>
      <c r="QMV37" s="251"/>
      <c r="QMW37" s="251"/>
      <c r="QMX37" s="251"/>
      <c r="QMY37" s="251"/>
      <c r="QMZ37" s="250"/>
      <c r="QNA37" s="251"/>
      <c r="QNB37" s="251"/>
      <c r="QNC37" s="251"/>
      <c r="QND37" s="251"/>
      <c r="QNE37" s="250"/>
      <c r="QNF37" s="251"/>
      <c r="QNG37" s="251"/>
      <c r="QNH37" s="251"/>
      <c r="QNI37" s="251"/>
      <c r="QNJ37" s="250"/>
      <c r="QNK37" s="251"/>
      <c r="QNL37" s="251"/>
      <c r="QNM37" s="251"/>
      <c r="QNN37" s="251"/>
      <c r="QNO37" s="250"/>
      <c r="QNP37" s="251"/>
      <c r="QNQ37" s="251"/>
      <c r="QNR37" s="251"/>
      <c r="QNS37" s="251"/>
      <c r="QNT37" s="250"/>
      <c r="QNU37" s="251"/>
      <c r="QNV37" s="251"/>
      <c r="QNW37" s="251"/>
      <c r="QNX37" s="251"/>
      <c r="QNY37" s="250"/>
      <c r="QNZ37" s="251"/>
      <c r="QOA37" s="251"/>
      <c r="QOB37" s="251"/>
      <c r="QOC37" s="251"/>
      <c r="QOD37" s="250"/>
      <c r="QOE37" s="251"/>
      <c r="QOF37" s="251"/>
      <c r="QOG37" s="251"/>
      <c r="QOH37" s="251"/>
      <c r="QOI37" s="250"/>
      <c r="QOJ37" s="251"/>
      <c r="QOK37" s="251"/>
      <c r="QOL37" s="251"/>
      <c r="QOM37" s="251"/>
      <c r="QON37" s="250"/>
      <c r="QOO37" s="251"/>
      <c r="QOP37" s="251"/>
      <c r="QOQ37" s="251"/>
      <c r="QOR37" s="251"/>
      <c r="QOS37" s="250"/>
      <c r="QOT37" s="251"/>
      <c r="QOU37" s="251"/>
      <c r="QOV37" s="251"/>
      <c r="QOW37" s="251"/>
      <c r="QOX37" s="250"/>
      <c r="QOY37" s="251"/>
      <c r="QOZ37" s="251"/>
      <c r="QPA37" s="251"/>
      <c r="QPB37" s="251"/>
      <c r="QPC37" s="250"/>
      <c r="QPD37" s="251"/>
      <c r="QPE37" s="251"/>
      <c r="QPF37" s="251"/>
      <c r="QPG37" s="251"/>
      <c r="QPH37" s="250"/>
      <c r="QPI37" s="251"/>
      <c r="QPJ37" s="251"/>
      <c r="QPK37" s="251"/>
      <c r="QPL37" s="251"/>
      <c r="QPM37" s="250"/>
      <c r="QPN37" s="251"/>
      <c r="QPO37" s="251"/>
      <c r="QPP37" s="251"/>
      <c r="QPQ37" s="251"/>
      <c r="QPR37" s="250"/>
      <c r="QPS37" s="251"/>
      <c r="QPT37" s="251"/>
      <c r="QPU37" s="251"/>
      <c r="QPV37" s="251"/>
      <c r="QPW37" s="250"/>
      <c r="QPX37" s="251"/>
      <c r="QPY37" s="251"/>
      <c r="QPZ37" s="251"/>
      <c r="QQA37" s="251"/>
      <c r="QQB37" s="250"/>
      <c r="QQC37" s="251"/>
      <c r="QQD37" s="251"/>
      <c r="QQE37" s="251"/>
      <c r="QQF37" s="251"/>
      <c r="QQG37" s="250"/>
      <c r="QQH37" s="251"/>
      <c r="QQI37" s="251"/>
      <c r="QQJ37" s="251"/>
      <c r="QQK37" s="251"/>
      <c r="QQL37" s="250"/>
      <c r="QQM37" s="251"/>
      <c r="QQN37" s="251"/>
      <c r="QQO37" s="251"/>
      <c r="QQP37" s="251"/>
      <c r="QQQ37" s="250"/>
      <c r="QQR37" s="251"/>
      <c r="QQS37" s="251"/>
      <c r="QQT37" s="251"/>
      <c r="QQU37" s="251"/>
      <c r="QQV37" s="250"/>
      <c r="QQW37" s="251"/>
      <c r="QQX37" s="251"/>
      <c r="QQY37" s="251"/>
      <c r="QQZ37" s="251"/>
      <c r="QRA37" s="250"/>
      <c r="QRB37" s="251"/>
      <c r="QRC37" s="251"/>
      <c r="QRD37" s="251"/>
      <c r="QRE37" s="251"/>
      <c r="QRF37" s="250"/>
      <c r="QRG37" s="251"/>
      <c r="QRH37" s="251"/>
      <c r="QRI37" s="251"/>
      <c r="QRJ37" s="251"/>
      <c r="QRK37" s="250"/>
      <c r="QRL37" s="251"/>
      <c r="QRM37" s="251"/>
      <c r="QRN37" s="251"/>
      <c r="QRO37" s="251"/>
      <c r="QRP37" s="250"/>
      <c r="QRQ37" s="251"/>
      <c r="QRR37" s="251"/>
      <c r="QRS37" s="251"/>
      <c r="QRT37" s="251"/>
      <c r="QRU37" s="250"/>
      <c r="QRV37" s="251"/>
      <c r="QRW37" s="251"/>
      <c r="QRX37" s="251"/>
      <c r="QRY37" s="251"/>
      <c r="QRZ37" s="250"/>
      <c r="QSA37" s="251"/>
      <c r="QSB37" s="251"/>
      <c r="QSC37" s="251"/>
      <c r="QSD37" s="251"/>
      <c r="QSE37" s="250"/>
      <c r="QSF37" s="251"/>
      <c r="QSG37" s="251"/>
      <c r="QSH37" s="251"/>
      <c r="QSI37" s="251"/>
      <c r="QSJ37" s="250"/>
      <c r="QSK37" s="251"/>
      <c r="QSL37" s="251"/>
      <c r="QSM37" s="251"/>
      <c r="QSN37" s="251"/>
      <c r="QSO37" s="250"/>
      <c r="QSP37" s="251"/>
      <c r="QSQ37" s="251"/>
      <c r="QSR37" s="251"/>
      <c r="QSS37" s="251"/>
      <c r="QST37" s="250"/>
      <c r="QSU37" s="251"/>
      <c r="QSV37" s="251"/>
      <c r="QSW37" s="251"/>
      <c r="QSX37" s="251"/>
      <c r="QSY37" s="250"/>
      <c r="QSZ37" s="251"/>
      <c r="QTA37" s="251"/>
      <c r="QTB37" s="251"/>
      <c r="QTC37" s="251"/>
      <c r="QTD37" s="250"/>
      <c r="QTE37" s="251"/>
      <c r="QTF37" s="251"/>
      <c r="QTG37" s="251"/>
      <c r="QTH37" s="251"/>
      <c r="QTI37" s="250"/>
      <c r="QTJ37" s="251"/>
      <c r="QTK37" s="251"/>
      <c r="QTL37" s="251"/>
      <c r="QTM37" s="251"/>
      <c r="QTN37" s="250"/>
      <c r="QTO37" s="251"/>
      <c r="QTP37" s="251"/>
      <c r="QTQ37" s="251"/>
      <c r="QTR37" s="251"/>
      <c r="QTS37" s="250"/>
      <c r="QTT37" s="251"/>
      <c r="QTU37" s="251"/>
      <c r="QTV37" s="251"/>
      <c r="QTW37" s="251"/>
      <c r="QTX37" s="250"/>
      <c r="QTY37" s="251"/>
      <c r="QTZ37" s="251"/>
      <c r="QUA37" s="251"/>
      <c r="QUB37" s="251"/>
      <c r="QUC37" s="250"/>
      <c r="QUD37" s="251"/>
      <c r="QUE37" s="251"/>
      <c r="QUF37" s="251"/>
      <c r="QUG37" s="251"/>
      <c r="QUH37" s="250"/>
      <c r="QUI37" s="251"/>
      <c r="QUJ37" s="251"/>
      <c r="QUK37" s="251"/>
      <c r="QUL37" s="251"/>
      <c r="QUM37" s="250"/>
      <c r="QUN37" s="251"/>
      <c r="QUO37" s="251"/>
      <c r="QUP37" s="251"/>
      <c r="QUQ37" s="251"/>
      <c r="QUR37" s="250"/>
      <c r="QUS37" s="251"/>
      <c r="QUT37" s="251"/>
      <c r="QUU37" s="251"/>
      <c r="QUV37" s="251"/>
      <c r="QUW37" s="250"/>
      <c r="QUX37" s="251"/>
      <c r="QUY37" s="251"/>
      <c r="QUZ37" s="251"/>
      <c r="QVA37" s="251"/>
      <c r="QVB37" s="250"/>
      <c r="QVC37" s="251"/>
      <c r="QVD37" s="251"/>
      <c r="QVE37" s="251"/>
      <c r="QVF37" s="251"/>
      <c r="QVG37" s="250"/>
      <c r="QVH37" s="251"/>
      <c r="QVI37" s="251"/>
      <c r="QVJ37" s="251"/>
      <c r="QVK37" s="251"/>
      <c r="QVL37" s="250"/>
      <c r="QVM37" s="251"/>
      <c r="QVN37" s="251"/>
      <c r="QVO37" s="251"/>
      <c r="QVP37" s="251"/>
      <c r="QVQ37" s="250"/>
      <c r="QVR37" s="251"/>
      <c r="QVS37" s="251"/>
      <c r="QVT37" s="251"/>
      <c r="QVU37" s="251"/>
      <c r="QVV37" s="250"/>
      <c r="QVW37" s="251"/>
      <c r="QVX37" s="251"/>
      <c r="QVY37" s="251"/>
      <c r="QVZ37" s="251"/>
      <c r="QWA37" s="250"/>
      <c r="QWB37" s="251"/>
      <c r="QWC37" s="251"/>
      <c r="QWD37" s="251"/>
      <c r="QWE37" s="251"/>
      <c r="QWF37" s="250"/>
      <c r="QWG37" s="251"/>
      <c r="QWH37" s="251"/>
      <c r="QWI37" s="251"/>
      <c r="QWJ37" s="251"/>
      <c r="QWK37" s="250"/>
      <c r="QWL37" s="251"/>
      <c r="QWM37" s="251"/>
      <c r="QWN37" s="251"/>
      <c r="QWO37" s="251"/>
      <c r="QWP37" s="250"/>
      <c r="QWQ37" s="251"/>
      <c r="QWR37" s="251"/>
      <c r="QWS37" s="251"/>
      <c r="QWT37" s="251"/>
      <c r="QWU37" s="250"/>
      <c r="QWV37" s="251"/>
      <c r="QWW37" s="251"/>
      <c r="QWX37" s="251"/>
      <c r="QWY37" s="251"/>
      <c r="QWZ37" s="250"/>
      <c r="QXA37" s="251"/>
      <c r="QXB37" s="251"/>
      <c r="QXC37" s="251"/>
      <c r="QXD37" s="251"/>
      <c r="QXE37" s="250"/>
      <c r="QXF37" s="251"/>
      <c r="QXG37" s="251"/>
      <c r="QXH37" s="251"/>
      <c r="QXI37" s="251"/>
      <c r="QXJ37" s="250"/>
      <c r="QXK37" s="251"/>
      <c r="QXL37" s="251"/>
      <c r="QXM37" s="251"/>
      <c r="QXN37" s="251"/>
      <c r="QXO37" s="250"/>
      <c r="QXP37" s="251"/>
      <c r="QXQ37" s="251"/>
      <c r="QXR37" s="251"/>
      <c r="QXS37" s="251"/>
      <c r="QXT37" s="250"/>
      <c r="QXU37" s="251"/>
      <c r="QXV37" s="251"/>
      <c r="QXW37" s="251"/>
      <c r="QXX37" s="251"/>
      <c r="QXY37" s="250"/>
      <c r="QXZ37" s="251"/>
      <c r="QYA37" s="251"/>
      <c r="QYB37" s="251"/>
      <c r="QYC37" s="251"/>
      <c r="QYD37" s="250"/>
      <c r="QYE37" s="251"/>
      <c r="QYF37" s="251"/>
      <c r="QYG37" s="251"/>
      <c r="QYH37" s="251"/>
      <c r="QYI37" s="250"/>
      <c r="QYJ37" s="251"/>
      <c r="QYK37" s="251"/>
      <c r="QYL37" s="251"/>
      <c r="QYM37" s="251"/>
      <c r="QYN37" s="250"/>
      <c r="QYO37" s="251"/>
      <c r="QYP37" s="251"/>
      <c r="QYQ37" s="251"/>
      <c r="QYR37" s="251"/>
      <c r="QYS37" s="250"/>
      <c r="QYT37" s="251"/>
      <c r="QYU37" s="251"/>
      <c r="QYV37" s="251"/>
      <c r="QYW37" s="251"/>
      <c r="QYX37" s="250"/>
      <c r="QYY37" s="251"/>
      <c r="QYZ37" s="251"/>
      <c r="QZA37" s="251"/>
      <c r="QZB37" s="251"/>
      <c r="QZC37" s="250"/>
      <c r="QZD37" s="251"/>
      <c r="QZE37" s="251"/>
      <c r="QZF37" s="251"/>
      <c r="QZG37" s="251"/>
      <c r="QZH37" s="250"/>
      <c r="QZI37" s="251"/>
      <c r="QZJ37" s="251"/>
      <c r="QZK37" s="251"/>
      <c r="QZL37" s="251"/>
      <c r="QZM37" s="250"/>
      <c r="QZN37" s="251"/>
      <c r="QZO37" s="251"/>
      <c r="QZP37" s="251"/>
      <c r="QZQ37" s="251"/>
      <c r="QZR37" s="250"/>
      <c r="QZS37" s="251"/>
      <c r="QZT37" s="251"/>
      <c r="QZU37" s="251"/>
      <c r="QZV37" s="251"/>
      <c r="QZW37" s="250"/>
      <c r="QZX37" s="251"/>
      <c r="QZY37" s="251"/>
      <c r="QZZ37" s="251"/>
      <c r="RAA37" s="251"/>
      <c r="RAB37" s="250"/>
      <c r="RAC37" s="251"/>
      <c r="RAD37" s="251"/>
      <c r="RAE37" s="251"/>
      <c r="RAF37" s="251"/>
      <c r="RAG37" s="250"/>
      <c r="RAH37" s="251"/>
      <c r="RAI37" s="251"/>
      <c r="RAJ37" s="251"/>
      <c r="RAK37" s="251"/>
      <c r="RAL37" s="250"/>
      <c r="RAM37" s="251"/>
      <c r="RAN37" s="251"/>
      <c r="RAO37" s="251"/>
      <c r="RAP37" s="251"/>
      <c r="RAQ37" s="250"/>
      <c r="RAR37" s="251"/>
      <c r="RAS37" s="251"/>
      <c r="RAT37" s="251"/>
      <c r="RAU37" s="251"/>
      <c r="RAV37" s="250"/>
      <c r="RAW37" s="251"/>
      <c r="RAX37" s="251"/>
      <c r="RAY37" s="251"/>
      <c r="RAZ37" s="251"/>
      <c r="RBA37" s="250"/>
      <c r="RBB37" s="251"/>
      <c r="RBC37" s="251"/>
      <c r="RBD37" s="251"/>
      <c r="RBE37" s="251"/>
      <c r="RBF37" s="250"/>
      <c r="RBG37" s="251"/>
      <c r="RBH37" s="251"/>
      <c r="RBI37" s="251"/>
      <c r="RBJ37" s="251"/>
      <c r="RBK37" s="250"/>
      <c r="RBL37" s="251"/>
      <c r="RBM37" s="251"/>
      <c r="RBN37" s="251"/>
      <c r="RBO37" s="251"/>
      <c r="RBP37" s="250"/>
      <c r="RBQ37" s="251"/>
      <c r="RBR37" s="251"/>
      <c r="RBS37" s="251"/>
      <c r="RBT37" s="251"/>
      <c r="RBU37" s="250"/>
      <c r="RBV37" s="251"/>
      <c r="RBW37" s="251"/>
      <c r="RBX37" s="251"/>
      <c r="RBY37" s="251"/>
      <c r="RBZ37" s="250"/>
      <c r="RCA37" s="251"/>
      <c r="RCB37" s="251"/>
      <c r="RCC37" s="251"/>
      <c r="RCD37" s="251"/>
      <c r="RCE37" s="250"/>
      <c r="RCF37" s="251"/>
      <c r="RCG37" s="251"/>
      <c r="RCH37" s="251"/>
      <c r="RCI37" s="251"/>
      <c r="RCJ37" s="250"/>
      <c r="RCK37" s="251"/>
      <c r="RCL37" s="251"/>
      <c r="RCM37" s="251"/>
      <c r="RCN37" s="251"/>
      <c r="RCO37" s="250"/>
      <c r="RCP37" s="251"/>
      <c r="RCQ37" s="251"/>
      <c r="RCR37" s="251"/>
      <c r="RCS37" s="251"/>
      <c r="RCT37" s="250"/>
      <c r="RCU37" s="251"/>
      <c r="RCV37" s="251"/>
      <c r="RCW37" s="251"/>
      <c r="RCX37" s="251"/>
      <c r="RCY37" s="250"/>
      <c r="RCZ37" s="251"/>
      <c r="RDA37" s="251"/>
      <c r="RDB37" s="251"/>
      <c r="RDC37" s="251"/>
      <c r="RDD37" s="250"/>
      <c r="RDE37" s="251"/>
      <c r="RDF37" s="251"/>
      <c r="RDG37" s="251"/>
      <c r="RDH37" s="251"/>
      <c r="RDI37" s="250"/>
      <c r="RDJ37" s="251"/>
      <c r="RDK37" s="251"/>
      <c r="RDL37" s="251"/>
      <c r="RDM37" s="251"/>
      <c r="RDN37" s="250"/>
      <c r="RDO37" s="251"/>
      <c r="RDP37" s="251"/>
      <c r="RDQ37" s="251"/>
      <c r="RDR37" s="251"/>
      <c r="RDS37" s="250"/>
      <c r="RDT37" s="251"/>
      <c r="RDU37" s="251"/>
      <c r="RDV37" s="251"/>
      <c r="RDW37" s="251"/>
      <c r="RDX37" s="250"/>
      <c r="RDY37" s="251"/>
      <c r="RDZ37" s="251"/>
      <c r="REA37" s="251"/>
      <c r="REB37" s="251"/>
      <c r="REC37" s="250"/>
      <c r="RED37" s="251"/>
      <c r="REE37" s="251"/>
      <c r="REF37" s="251"/>
      <c r="REG37" s="251"/>
      <c r="REH37" s="250"/>
      <c r="REI37" s="251"/>
      <c r="REJ37" s="251"/>
      <c r="REK37" s="251"/>
      <c r="REL37" s="251"/>
      <c r="REM37" s="250"/>
      <c r="REN37" s="251"/>
      <c r="REO37" s="251"/>
      <c r="REP37" s="251"/>
      <c r="REQ37" s="251"/>
      <c r="RER37" s="250"/>
      <c r="RES37" s="251"/>
      <c r="RET37" s="251"/>
      <c r="REU37" s="251"/>
      <c r="REV37" s="251"/>
      <c r="REW37" s="250"/>
      <c r="REX37" s="251"/>
      <c r="REY37" s="251"/>
      <c r="REZ37" s="251"/>
      <c r="RFA37" s="251"/>
      <c r="RFB37" s="250"/>
      <c r="RFC37" s="251"/>
      <c r="RFD37" s="251"/>
      <c r="RFE37" s="251"/>
      <c r="RFF37" s="251"/>
      <c r="RFG37" s="250"/>
      <c r="RFH37" s="251"/>
      <c r="RFI37" s="251"/>
      <c r="RFJ37" s="251"/>
      <c r="RFK37" s="251"/>
      <c r="RFL37" s="250"/>
      <c r="RFM37" s="251"/>
      <c r="RFN37" s="251"/>
      <c r="RFO37" s="251"/>
      <c r="RFP37" s="251"/>
      <c r="RFQ37" s="250"/>
      <c r="RFR37" s="251"/>
      <c r="RFS37" s="251"/>
      <c r="RFT37" s="251"/>
      <c r="RFU37" s="251"/>
      <c r="RFV37" s="250"/>
      <c r="RFW37" s="251"/>
      <c r="RFX37" s="251"/>
      <c r="RFY37" s="251"/>
      <c r="RFZ37" s="251"/>
      <c r="RGA37" s="250"/>
      <c r="RGB37" s="251"/>
      <c r="RGC37" s="251"/>
      <c r="RGD37" s="251"/>
      <c r="RGE37" s="251"/>
      <c r="RGF37" s="250"/>
      <c r="RGG37" s="251"/>
      <c r="RGH37" s="251"/>
      <c r="RGI37" s="251"/>
      <c r="RGJ37" s="251"/>
      <c r="RGK37" s="250"/>
      <c r="RGL37" s="251"/>
      <c r="RGM37" s="251"/>
      <c r="RGN37" s="251"/>
      <c r="RGO37" s="251"/>
      <c r="RGP37" s="250"/>
      <c r="RGQ37" s="251"/>
      <c r="RGR37" s="251"/>
      <c r="RGS37" s="251"/>
      <c r="RGT37" s="251"/>
      <c r="RGU37" s="250"/>
      <c r="RGV37" s="251"/>
      <c r="RGW37" s="251"/>
      <c r="RGX37" s="251"/>
      <c r="RGY37" s="251"/>
      <c r="RGZ37" s="250"/>
      <c r="RHA37" s="251"/>
      <c r="RHB37" s="251"/>
      <c r="RHC37" s="251"/>
      <c r="RHD37" s="251"/>
      <c r="RHE37" s="250"/>
      <c r="RHF37" s="251"/>
      <c r="RHG37" s="251"/>
      <c r="RHH37" s="251"/>
      <c r="RHI37" s="251"/>
      <c r="RHJ37" s="250"/>
      <c r="RHK37" s="251"/>
      <c r="RHL37" s="251"/>
      <c r="RHM37" s="251"/>
      <c r="RHN37" s="251"/>
      <c r="RHO37" s="250"/>
      <c r="RHP37" s="251"/>
      <c r="RHQ37" s="251"/>
      <c r="RHR37" s="251"/>
      <c r="RHS37" s="251"/>
      <c r="RHT37" s="250"/>
      <c r="RHU37" s="251"/>
      <c r="RHV37" s="251"/>
      <c r="RHW37" s="251"/>
      <c r="RHX37" s="251"/>
      <c r="RHY37" s="250"/>
      <c r="RHZ37" s="251"/>
      <c r="RIA37" s="251"/>
      <c r="RIB37" s="251"/>
      <c r="RIC37" s="251"/>
      <c r="RID37" s="250"/>
      <c r="RIE37" s="251"/>
      <c r="RIF37" s="251"/>
      <c r="RIG37" s="251"/>
      <c r="RIH37" s="251"/>
      <c r="RII37" s="250"/>
      <c r="RIJ37" s="251"/>
      <c r="RIK37" s="251"/>
      <c r="RIL37" s="251"/>
      <c r="RIM37" s="251"/>
      <c r="RIN37" s="250"/>
      <c r="RIO37" s="251"/>
      <c r="RIP37" s="251"/>
      <c r="RIQ37" s="251"/>
      <c r="RIR37" s="251"/>
      <c r="RIS37" s="250"/>
      <c r="RIT37" s="251"/>
      <c r="RIU37" s="251"/>
      <c r="RIV37" s="251"/>
      <c r="RIW37" s="251"/>
      <c r="RIX37" s="250"/>
      <c r="RIY37" s="251"/>
      <c r="RIZ37" s="251"/>
      <c r="RJA37" s="251"/>
      <c r="RJB37" s="251"/>
      <c r="RJC37" s="250"/>
      <c r="RJD37" s="251"/>
      <c r="RJE37" s="251"/>
      <c r="RJF37" s="251"/>
      <c r="RJG37" s="251"/>
      <c r="RJH37" s="250"/>
      <c r="RJI37" s="251"/>
      <c r="RJJ37" s="251"/>
      <c r="RJK37" s="251"/>
      <c r="RJL37" s="251"/>
      <c r="RJM37" s="250"/>
      <c r="RJN37" s="251"/>
      <c r="RJO37" s="251"/>
      <c r="RJP37" s="251"/>
      <c r="RJQ37" s="251"/>
      <c r="RJR37" s="250"/>
      <c r="RJS37" s="251"/>
      <c r="RJT37" s="251"/>
      <c r="RJU37" s="251"/>
      <c r="RJV37" s="251"/>
      <c r="RJW37" s="250"/>
      <c r="RJX37" s="251"/>
      <c r="RJY37" s="251"/>
      <c r="RJZ37" s="251"/>
      <c r="RKA37" s="251"/>
      <c r="RKB37" s="250"/>
      <c r="RKC37" s="251"/>
      <c r="RKD37" s="251"/>
      <c r="RKE37" s="251"/>
      <c r="RKF37" s="251"/>
      <c r="RKG37" s="250"/>
      <c r="RKH37" s="251"/>
      <c r="RKI37" s="251"/>
      <c r="RKJ37" s="251"/>
      <c r="RKK37" s="251"/>
      <c r="RKL37" s="250"/>
      <c r="RKM37" s="251"/>
      <c r="RKN37" s="251"/>
      <c r="RKO37" s="251"/>
      <c r="RKP37" s="251"/>
      <c r="RKQ37" s="250"/>
      <c r="RKR37" s="251"/>
      <c r="RKS37" s="251"/>
      <c r="RKT37" s="251"/>
      <c r="RKU37" s="251"/>
      <c r="RKV37" s="250"/>
      <c r="RKW37" s="251"/>
      <c r="RKX37" s="251"/>
      <c r="RKY37" s="251"/>
      <c r="RKZ37" s="251"/>
      <c r="RLA37" s="250"/>
      <c r="RLB37" s="251"/>
      <c r="RLC37" s="251"/>
      <c r="RLD37" s="251"/>
      <c r="RLE37" s="251"/>
      <c r="RLF37" s="250"/>
      <c r="RLG37" s="251"/>
      <c r="RLH37" s="251"/>
      <c r="RLI37" s="251"/>
      <c r="RLJ37" s="251"/>
      <c r="RLK37" s="250"/>
      <c r="RLL37" s="251"/>
      <c r="RLM37" s="251"/>
      <c r="RLN37" s="251"/>
      <c r="RLO37" s="251"/>
      <c r="RLP37" s="250"/>
      <c r="RLQ37" s="251"/>
      <c r="RLR37" s="251"/>
      <c r="RLS37" s="251"/>
      <c r="RLT37" s="251"/>
      <c r="RLU37" s="250"/>
      <c r="RLV37" s="251"/>
      <c r="RLW37" s="251"/>
      <c r="RLX37" s="251"/>
      <c r="RLY37" s="251"/>
      <c r="RLZ37" s="250"/>
      <c r="RMA37" s="251"/>
      <c r="RMB37" s="251"/>
      <c r="RMC37" s="251"/>
      <c r="RMD37" s="251"/>
      <c r="RME37" s="250"/>
      <c r="RMF37" s="251"/>
      <c r="RMG37" s="251"/>
      <c r="RMH37" s="251"/>
      <c r="RMI37" s="251"/>
      <c r="RMJ37" s="250"/>
      <c r="RMK37" s="251"/>
      <c r="RML37" s="251"/>
      <c r="RMM37" s="251"/>
      <c r="RMN37" s="251"/>
      <c r="RMO37" s="250"/>
      <c r="RMP37" s="251"/>
      <c r="RMQ37" s="251"/>
      <c r="RMR37" s="251"/>
      <c r="RMS37" s="251"/>
      <c r="RMT37" s="250"/>
      <c r="RMU37" s="251"/>
      <c r="RMV37" s="251"/>
      <c r="RMW37" s="251"/>
      <c r="RMX37" s="251"/>
      <c r="RMY37" s="250"/>
      <c r="RMZ37" s="251"/>
      <c r="RNA37" s="251"/>
      <c r="RNB37" s="251"/>
      <c r="RNC37" s="251"/>
      <c r="RND37" s="250"/>
      <c r="RNE37" s="251"/>
      <c r="RNF37" s="251"/>
      <c r="RNG37" s="251"/>
      <c r="RNH37" s="251"/>
      <c r="RNI37" s="250"/>
      <c r="RNJ37" s="251"/>
      <c r="RNK37" s="251"/>
      <c r="RNL37" s="251"/>
      <c r="RNM37" s="251"/>
      <c r="RNN37" s="250"/>
      <c r="RNO37" s="251"/>
      <c r="RNP37" s="251"/>
      <c r="RNQ37" s="251"/>
      <c r="RNR37" s="251"/>
      <c r="RNS37" s="250"/>
      <c r="RNT37" s="251"/>
      <c r="RNU37" s="251"/>
      <c r="RNV37" s="251"/>
      <c r="RNW37" s="251"/>
      <c r="RNX37" s="250"/>
      <c r="RNY37" s="251"/>
      <c r="RNZ37" s="251"/>
      <c r="ROA37" s="251"/>
      <c r="ROB37" s="251"/>
      <c r="ROC37" s="250"/>
      <c r="ROD37" s="251"/>
      <c r="ROE37" s="251"/>
      <c r="ROF37" s="251"/>
      <c r="ROG37" s="251"/>
      <c r="ROH37" s="250"/>
      <c r="ROI37" s="251"/>
      <c r="ROJ37" s="251"/>
      <c r="ROK37" s="251"/>
      <c r="ROL37" s="251"/>
      <c r="ROM37" s="250"/>
      <c r="RON37" s="251"/>
      <c r="ROO37" s="251"/>
      <c r="ROP37" s="251"/>
      <c r="ROQ37" s="251"/>
      <c r="ROR37" s="250"/>
      <c r="ROS37" s="251"/>
      <c r="ROT37" s="251"/>
      <c r="ROU37" s="251"/>
      <c r="ROV37" s="251"/>
      <c r="ROW37" s="250"/>
      <c r="ROX37" s="251"/>
      <c r="ROY37" s="251"/>
      <c r="ROZ37" s="251"/>
      <c r="RPA37" s="251"/>
      <c r="RPB37" s="250"/>
      <c r="RPC37" s="251"/>
      <c r="RPD37" s="251"/>
      <c r="RPE37" s="251"/>
      <c r="RPF37" s="251"/>
      <c r="RPG37" s="250"/>
      <c r="RPH37" s="251"/>
      <c r="RPI37" s="251"/>
      <c r="RPJ37" s="251"/>
      <c r="RPK37" s="251"/>
      <c r="RPL37" s="250"/>
      <c r="RPM37" s="251"/>
      <c r="RPN37" s="251"/>
      <c r="RPO37" s="251"/>
      <c r="RPP37" s="251"/>
      <c r="RPQ37" s="250"/>
      <c r="RPR37" s="251"/>
      <c r="RPS37" s="251"/>
      <c r="RPT37" s="251"/>
      <c r="RPU37" s="251"/>
      <c r="RPV37" s="250"/>
      <c r="RPW37" s="251"/>
      <c r="RPX37" s="251"/>
      <c r="RPY37" s="251"/>
      <c r="RPZ37" s="251"/>
      <c r="RQA37" s="250"/>
      <c r="RQB37" s="251"/>
      <c r="RQC37" s="251"/>
      <c r="RQD37" s="251"/>
      <c r="RQE37" s="251"/>
      <c r="RQF37" s="250"/>
      <c r="RQG37" s="251"/>
      <c r="RQH37" s="251"/>
      <c r="RQI37" s="251"/>
      <c r="RQJ37" s="251"/>
      <c r="RQK37" s="250"/>
      <c r="RQL37" s="251"/>
      <c r="RQM37" s="251"/>
      <c r="RQN37" s="251"/>
      <c r="RQO37" s="251"/>
      <c r="RQP37" s="250"/>
      <c r="RQQ37" s="251"/>
      <c r="RQR37" s="251"/>
      <c r="RQS37" s="251"/>
      <c r="RQT37" s="251"/>
      <c r="RQU37" s="250"/>
      <c r="RQV37" s="251"/>
      <c r="RQW37" s="251"/>
      <c r="RQX37" s="251"/>
      <c r="RQY37" s="251"/>
      <c r="RQZ37" s="250"/>
      <c r="RRA37" s="251"/>
      <c r="RRB37" s="251"/>
      <c r="RRC37" s="251"/>
      <c r="RRD37" s="251"/>
      <c r="RRE37" s="250"/>
      <c r="RRF37" s="251"/>
      <c r="RRG37" s="251"/>
      <c r="RRH37" s="251"/>
      <c r="RRI37" s="251"/>
      <c r="RRJ37" s="250"/>
      <c r="RRK37" s="251"/>
      <c r="RRL37" s="251"/>
      <c r="RRM37" s="251"/>
      <c r="RRN37" s="251"/>
      <c r="RRO37" s="250"/>
      <c r="RRP37" s="251"/>
      <c r="RRQ37" s="251"/>
      <c r="RRR37" s="251"/>
      <c r="RRS37" s="251"/>
      <c r="RRT37" s="250"/>
      <c r="RRU37" s="251"/>
      <c r="RRV37" s="251"/>
      <c r="RRW37" s="251"/>
      <c r="RRX37" s="251"/>
      <c r="RRY37" s="250"/>
      <c r="RRZ37" s="251"/>
      <c r="RSA37" s="251"/>
      <c r="RSB37" s="251"/>
      <c r="RSC37" s="251"/>
      <c r="RSD37" s="250"/>
      <c r="RSE37" s="251"/>
      <c r="RSF37" s="251"/>
      <c r="RSG37" s="251"/>
      <c r="RSH37" s="251"/>
      <c r="RSI37" s="250"/>
      <c r="RSJ37" s="251"/>
      <c r="RSK37" s="251"/>
      <c r="RSL37" s="251"/>
      <c r="RSM37" s="251"/>
      <c r="RSN37" s="250"/>
      <c r="RSO37" s="251"/>
      <c r="RSP37" s="251"/>
      <c r="RSQ37" s="251"/>
      <c r="RSR37" s="251"/>
      <c r="RSS37" s="250"/>
      <c r="RST37" s="251"/>
      <c r="RSU37" s="251"/>
      <c r="RSV37" s="251"/>
      <c r="RSW37" s="251"/>
      <c r="RSX37" s="250"/>
      <c r="RSY37" s="251"/>
      <c r="RSZ37" s="251"/>
      <c r="RTA37" s="251"/>
      <c r="RTB37" s="251"/>
      <c r="RTC37" s="250"/>
      <c r="RTD37" s="251"/>
      <c r="RTE37" s="251"/>
      <c r="RTF37" s="251"/>
      <c r="RTG37" s="251"/>
      <c r="RTH37" s="250"/>
      <c r="RTI37" s="251"/>
      <c r="RTJ37" s="251"/>
      <c r="RTK37" s="251"/>
      <c r="RTL37" s="251"/>
      <c r="RTM37" s="250"/>
      <c r="RTN37" s="251"/>
      <c r="RTO37" s="251"/>
      <c r="RTP37" s="251"/>
      <c r="RTQ37" s="251"/>
      <c r="RTR37" s="250"/>
      <c r="RTS37" s="251"/>
      <c r="RTT37" s="251"/>
      <c r="RTU37" s="251"/>
      <c r="RTV37" s="251"/>
      <c r="RTW37" s="250"/>
      <c r="RTX37" s="251"/>
      <c r="RTY37" s="251"/>
      <c r="RTZ37" s="251"/>
      <c r="RUA37" s="251"/>
      <c r="RUB37" s="250"/>
      <c r="RUC37" s="251"/>
      <c r="RUD37" s="251"/>
      <c r="RUE37" s="251"/>
      <c r="RUF37" s="251"/>
      <c r="RUG37" s="250"/>
      <c r="RUH37" s="251"/>
      <c r="RUI37" s="251"/>
      <c r="RUJ37" s="251"/>
      <c r="RUK37" s="251"/>
      <c r="RUL37" s="250"/>
      <c r="RUM37" s="251"/>
      <c r="RUN37" s="251"/>
      <c r="RUO37" s="251"/>
      <c r="RUP37" s="251"/>
      <c r="RUQ37" s="250"/>
      <c r="RUR37" s="251"/>
      <c r="RUS37" s="251"/>
      <c r="RUT37" s="251"/>
      <c r="RUU37" s="251"/>
      <c r="RUV37" s="250"/>
      <c r="RUW37" s="251"/>
      <c r="RUX37" s="251"/>
      <c r="RUY37" s="251"/>
      <c r="RUZ37" s="251"/>
      <c r="RVA37" s="250"/>
      <c r="RVB37" s="251"/>
      <c r="RVC37" s="251"/>
      <c r="RVD37" s="251"/>
      <c r="RVE37" s="251"/>
      <c r="RVF37" s="250"/>
      <c r="RVG37" s="251"/>
      <c r="RVH37" s="251"/>
      <c r="RVI37" s="251"/>
      <c r="RVJ37" s="251"/>
      <c r="RVK37" s="250"/>
      <c r="RVL37" s="251"/>
      <c r="RVM37" s="251"/>
      <c r="RVN37" s="251"/>
      <c r="RVO37" s="251"/>
      <c r="RVP37" s="250"/>
      <c r="RVQ37" s="251"/>
      <c r="RVR37" s="251"/>
      <c r="RVS37" s="251"/>
      <c r="RVT37" s="251"/>
      <c r="RVU37" s="250"/>
      <c r="RVV37" s="251"/>
      <c r="RVW37" s="251"/>
      <c r="RVX37" s="251"/>
      <c r="RVY37" s="251"/>
      <c r="RVZ37" s="250"/>
      <c r="RWA37" s="251"/>
      <c r="RWB37" s="251"/>
      <c r="RWC37" s="251"/>
      <c r="RWD37" s="251"/>
      <c r="RWE37" s="250"/>
      <c r="RWF37" s="251"/>
      <c r="RWG37" s="251"/>
      <c r="RWH37" s="251"/>
      <c r="RWI37" s="251"/>
      <c r="RWJ37" s="250"/>
      <c r="RWK37" s="251"/>
      <c r="RWL37" s="251"/>
      <c r="RWM37" s="251"/>
      <c r="RWN37" s="251"/>
      <c r="RWO37" s="250"/>
      <c r="RWP37" s="251"/>
      <c r="RWQ37" s="251"/>
      <c r="RWR37" s="251"/>
      <c r="RWS37" s="251"/>
      <c r="RWT37" s="250"/>
      <c r="RWU37" s="251"/>
      <c r="RWV37" s="251"/>
      <c r="RWW37" s="251"/>
      <c r="RWX37" s="251"/>
      <c r="RWY37" s="250"/>
      <c r="RWZ37" s="251"/>
      <c r="RXA37" s="251"/>
      <c r="RXB37" s="251"/>
      <c r="RXC37" s="251"/>
      <c r="RXD37" s="250"/>
      <c r="RXE37" s="251"/>
      <c r="RXF37" s="251"/>
      <c r="RXG37" s="251"/>
      <c r="RXH37" s="251"/>
      <c r="RXI37" s="250"/>
      <c r="RXJ37" s="251"/>
      <c r="RXK37" s="251"/>
      <c r="RXL37" s="251"/>
      <c r="RXM37" s="251"/>
      <c r="RXN37" s="250"/>
      <c r="RXO37" s="251"/>
      <c r="RXP37" s="251"/>
      <c r="RXQ37" s="251"/>
      <c r="RXR37" s="251"/>
      <c r="RXS37" s="250"/>
      <c r="RXT37" s="251"/>
      <c r="RXU37" s="251"/>
      <c r="RXV37" s="251"/>
      <c r="RXW37" s="251"/>
      <c r="RXX37" s="250"/>
      <c r="RXY37" s="251"/>
      <c r="RXZ37" s="251"/>
      <c r="RYA37" s="251"/>
      <c r="RYB37" s="251"/>
      <c r="RYC37" s="250"/>
      <c r="RYD37" s="251"/>
      <c r="RYE37" s="251"/>
      <c r="RYF37" s="251"/>
      <c r="RYG37" s="251"/>
      <c r="RYH37" s="250"/>
      <c r="RYI37" s="251"/>
      <c r="RYJ37" s="251"/>
      <c r="RYK37" s="251"/>
      <c r="RYL37" s="251"/>
      <c r="RYM37" s="250"/>
      <c r="RYN37" s="251"/>
      <c r="RYO37" s="251"/>
      <c r="RYP37" s="251"/>
      <c r="RYQ37" s="251"/>
      <c r="RYR37" s="250"/>
      <c r="RYS37" s="251"/>
      <c r="RYT37" s="251"/>
      <c r="RYU37" s="251"/>
      <c r="RYV37" s="251"/>
      <c r="RYW37" s="250"/>
      <c r="RYX37" s="251"/>
      <c r="RYY37" s="251"/>
      <c r="RYZ37" s="251"/>
      <c r="RZA37" s="251"/>
      <c r="RZB37" s="250"/>
      <c r="RZC37" s="251"/>
      <c r="RZD37" s="251"/>
      <c r="RZE37" s="251"/>
      <c r="RZF37" s="251"/>
      <c r="RZG37" s="250"/>
      <c r="RZH37" s="251"/>
      <c r="RZI37" s="251"/>
      <c r="RZJ37" s="251"/>
      <c r="RZK37" s="251"/>
      <c r="RZL37" s="250"/>
      <c r="RZM37" s="251"/>
      <c r="RZN37" s="251"/>
      <c r="RZO37" s="251"/>
      <c r="RZP37" s="251"/>
      <c r="RZQ37" s="250"/>
      <c r="RZR37" s="251"/>
      <c r="RZS37" s="251"/>
      <c r="RZT37" s="251"/>
      <c r="RZU37" s="251"/>
      <c r="RZV37" s="250"/>
      <c r="RZW37" s="251"/>
      <c r="RZX37" s="251"/>
      <c r="RZY37" s="251"/>
      <c r="RZZ37" s="251"/>
      <c r="SAA37" s="250"/>
      <c r="SAB37" s="251"/>
      <c r="SAC37" s="251"/>
      <c r="SAD37" s="251"/>
      <c r="SAE37" s="251"/>
      <c r="SAF37" s="250"/>
      <c r="SAG37" s="251"/>
      <c r="SAH37" s="251"/>
      <c r="SAI37" s="251"/>
      <c r="SAJ37" s="251"/>
      <c r="SAK37" s="250"/>
      <c r="SAL37" s="251"/>
      <c r="SAM37" s="251"/>
      <c r="SAN37" s="251"/>
      <c r="SAO37" s="251"/>
      <c r="SAP37" s="250"/>
      <c r="SAQ37" s="251"/>
      <c r="SAR37" s="251"/>
      <c r="SAS37" s="251"/>
      <c r="SAT37" s="251"/>
      <c r="SAU37" s="250"/>
      <c r="SAV37" s="251"/>
      <c r="SAW37" s="251"/>
      <c r="SAX37" s="251"/>
      <c r="SAY37" s="251"/>
      <c r="SAZ37" s="250"/>
      <c r="SBA37" s="251"/>
      <c r="SBB37" s="251"/>
      <c r="SBC37" s="251"/>
      <c r="SBD37" s="251"/>
      <c r="SBE37" s="250"/>
      <c r="SBF37" s="251"/>
      <c r="SBG37" s="251"/>
      <c r="SBH37" s="251"/>
      <c r="SBI37" s="251"/>
      <c r="SBJ37" s="250"/>
      <c r="SBK37" s="251"/>
      <c r="SBL37" s="251"/>
      <c r="SBM37" s="251"/>
      <c r="SBN37" s="251"/>
      <c r="SBO37" s="250"/>
      <c r="SBP37" s="251"/>
      <c r="SBQ37" s="251"/>
      <c r="SBR37" s="251"/>
      <c r="SBS37" s="251"/>
      <c r="SBT37" s="250"/>
      <c r="SBU37" s="251"/>
      <c r="SBV37" s="251"/>
      <c r="SBW37" s="251"/>
      <c r="SBX37" s="251"/>
      <c r="SBY37" s="250"/>
      <c r="SBZ37" s="251"/>
      <c r="SCA37" s="251"/>
      <c r="SCB37" s="251"/>
      <c r="SCC37" s="251"/>
      <c r="SCD37" s="250"/>
      <c r="SCE37" s="251"/>
      <c r="SCF37" s="251"/>
      <c r="SCG37" s="251"/>
      <c r="SCH37" s="251"/>
      <c r="SCI37" s="250"/>
      <c r="SCJ37" s="251"/>
      <c r="SCK37" s="251"/>
      <c r="SCL37" s="251"/>
      <c r="SCM37" s="251"/>
      <c r="SCN37" s="250"/>
      <c r="SCO37" s="251"/>
      <c r="SCP37" s="251"/>
      <c r="SCQ37" s="251"/>
      <c r="SCR37" s="251"/>
      <c r="SCS37" s="250"/>
      <c r="SCT37" s="251"/>
      <c r="SCU37" s="251"/>
      <c r="SCV37" s="251"/>
      <c r="SCW37" s="251"/>
      <c r="SCX37" s="250"/>
      <c r="SCY37" s="251"/>
      <c r="SCZ37" s="251"/>
      <c r="SDA37" s="251"/>
      <c r="SDB37" s="251"/>
      <c r="SDC37" s="250"/>
      <c r="SDD37" s="251"/>
      <c r="SDE37" s="251"/>
      <c r="SDF37" s="251"/>
      <c r="SDG37" s="251"/>
      <c r="SDH37" s="250"/>
      <c r="SDI37" s="251"/>
      <c r="SDJ37" s="251"/>
      <c r="SDK37" s="251"/>
      <c r="SDL37" s="251"/>
      <c r="SDM37" s="250"/>
      <c r="SDN37" s="251"/>
      <c r="SDO37" s="251"/>
      <c r="SDP37" s="251"/>
      <c r="SDQ37" s="251"/>
      <c r="SDR37" s="250"/>
      <c r="SDS37" s="251"/>
      <c r="SDT37" s="251"/>
      <c r="SDU37" s="251"/>
      <c r="SDV37" s="251"/>
      <c r="SDW37" s="250"/>
      <c r="SDX37" s="251"/>
      <c r="SDY37" s="251"/>
      <c r="SDZ37" s="251"/>
      <c r="SEA37" s="251"/>
      <c r="SEB37" s="250"/>
      <c r="SEC37" s="251"/>
      <c r="SED37" s="251"/>
      <c r="SEE37" s="251"/>
      <c r="SEF37" s="251"/>
      <c r="SEG37" s="250"/>
      <c r="SEH37" s="251"/>
      <c r="SEI37" s="251"/>
      <c r="SEJ37" s="251"/>
      <c r="SEK37" s="251"/>
      <c r="SEL37" s="250"/>
      <c r="SEM37" s="251"/>
      <c r="SEN37" s="251"/>
      <c r="SEO37" s="251"/>
      <c r="SEP37" s="251"/>
      <c r="SEQ37" s="250"/>
      <c r="SER37" s="251"/>
      <c r="SES37" s="251"/>
      <c r="SET37" s="251"/>
      <c r="SEU37" s="251"/>
      <c r="SEV37" s="250"/>
      <c r="SEW37" s="251"/>
      <c r="SEX37" s="251"/>
      <c r="SEY37" s="251"/>
      <c r="SEZ37" s="251"/>
      <c r="SFA37" s="250"/>
      <c r="SFB37" s="251"/>
      <c r="SFC37" s="251"/>
      <c r="SFD37" s="251"/>
      <c r="SFE37" s="251"/>
      <c r="SFF37" s="250"/>
      <c r="SFG37" s="251"/>
      <c r="SFH37" s="251"/>
      <c r="SFI37" s="251"/>
      <c r="SFJ37" s="251"/>
      <c r="SFK37" s="250"/>
      <c r="SFL37" s="251"/>
      <c r="SFM37" s="251"/>
      <c r="SFN37" s="251"/>
      <c r="SFO37" s="251"/>
      <c r="SFP37" s="250"/>
      <c r="SFQ37" s="251"/>
      <c r="SFR37" s="251"/>
      <c r="SFS37" s="251"/>
      <c r="SFT37" s="251"/>
      <c r="SFU37" s="250"/>
      <c r="SFV37" s="251"/>
      <c r="SFW37" s="251"/>
      <c r="SFX37" s="251"/>
      <c r="SFY37" s="251"/>
      <c r="SFZ37" s="250"/>
      <c r="SGA37" s="251"/>
      <c r="SGB37" s="251"/>
      <c r="SGC37" s="251"/>
      <c r="SGD37" s="251"/>
      <c r="SGE37" s="250"/>
      <c r="SGF37" s="251"/>
      <c r="SGG37" s="251"/>
      <c r="SGH37" s="251"/>
      <c r="SGI37" s="251"/>
      <c r="SGJ37" s="250"/>
      <c r="SGK37" s="251"/>
      <c r="SGL37" s="251"/>
      <c r="SGM37" s="251"/>
      <c r="SGN37" s="251"/>
      <c r="SGO37" s="250"/>
      <c r="SGP37" s="251"/>
      <c r="SGQ37" s="251"/>
      <c r="SGR37" s="251"/>
      <c r="SGS37" s="251"/>
      <c r="SGT37" s="250"/>
      <c r="SGU37" s="251"/>
      <c r="SGV37" s="251"/>
      <c r="SGW37" s="251"/>
      <c r="SGX37" s="251"/>
      <c r="SGY37" s="250"/>
      <c r="SGZ37" s="251"/>
      <c r="SHA37" s="251"/>
      <c r="SHB37" s="251"/>
      <c r="SHC37" s="251"/>
      <c r="SHD37" s="250"/>
      <c r="SHE37" s="251"/>
      <c r="SHF37" s="251"/>
      <c r="SHG37" s="251"/>
      <c r="SHH37" s="251"/>
      <c r="SHI37" s="250"/>
      <c r="SHJ37" s="251"/>
      <c r="SHK37" s="251"/>
      <c r="SHL37" s="251"/>
      <c r="SHM37" s="251"/>
      <c r="SHN37" s="250"/>
      <c r="SHO37" s="251"/>
      <c r="SHP37" s="251"/>
      <c r="SHQ37" s="251"/>
      <c r="SHR37" s="251"/>
      <c r="SHS37" s="250"/>
      <c r="SHT37" s="251"/>
      <c r="SHU37" s="251"/>
      <c r="SHV37" s="251"/>
      <c r="SHW37" s="251"/>
      <c r="SHX37" s="250"/>
      <c r="SHY37" s="251"/>
      <c r="SHZ37" s="251"/>
      <c r="SIA37" s="251"/>
      <c r="SIB37" s="251"/>
      <c r="SIC37" s="250"/>
      <c r="SID37" s="251"/>
      <c r="SIE37" s="251"/>
      <c r="SIF37" s="251"/>
      <c r="SIG37" s="251"/>
      <c r="SIH37" s="250"/>
      <c r="SII37" s="251"/>
      <c r="SIJ37" s="251"/>
      <c r="SIK37" s="251"/>
      <c r="SIL37" s="251"/>
      <c r="SIM37" s="250"/>
      <c r="SIN37" s="251"/>
      <c r="SIO37" s="251"/>
      <c r="SIP37" s="251"/>
      <c r="SIQ37" s="251"/>
      <c r="SIR37" s="250"/>
      <c r="SIS37" s="251"/>
      <c r="SIT37" s="251"/>
      <c r="SIU37" s="251"/>
      <c r="SIV37" s="251"/>
      <c r="SIW37" s="250"/>
      <c r="SIX37" s="251"/>
      <c r="SIY37" s="251"/>
      <c r="SIZ37" s="251"/>
      <c r="SJA37" s="251"/>
      <c r="SJB37" s="250"/>
      <c r="SJC37" s="251"/>
      <c r="SJD37" s="251"/>
      <c r="SJE37" s="251"/>
      <c r="SJF37" s="251"/>
      <c r="SJG37" s="250"/>
      <c r="SJH37" s="251"/>
      <c r="SJI37" s="251"/>
      <c r="SJJ37" s="251"/>
      <c r="SJK37" s="251"/>
      <c r="SJL37" s="250"/>
      <c r="SJM37" s="251"/>
      <c r="SJN37" s="251"/>
      <c r="SJO37" s="251"/>
      <c r="SJP37" s="251"/>
      <c r="SJQ37" s="250"/>
      <c r="SJR37" s="251"/>
      <c r="SJS37" s="251"/>
      <c r="SJT37" s="251"/>
      <c r="SJU37" s="251"/>
      <c r="SJV37" s="250"/>
      <c r="SJW37" s="251"/>
      <c r="SJX37" s="251"/>
      <c r="SJY37" s="251"/>
      <c r="SJZ37" s="251"/>
      <c r="SKA37" s="250"/>
      <c r="SKB37" s="251"/>
      <c r="SKC37" s="251"/>
      <c r="SKD37" s="251"/>
      <c r="SKE37" s="251"/>
      <c r="SKF37" s="250"/>
      <c r="SKG37" s="251"/>
      <c r="SKH37" s="251"/>
      <c r="SKI37" s="251"/>
      <c r="SKJ37" s="251"/>
      <c r="SKK37" s="250"/>
      <c r="SKL37" s="251"/>
      <c r="SKM37" s="251"/>
      <c r="SKN37" s="251"/>
      <c r="SKO37" s="251"/>
      <c r="SKP37" s="250"/>
      <c r="SKQ37" s="251"/>
      <c r="SKR37" s="251"/>
      <c r="SKS37" s="251"/>
      <c r="SKT37" s="251"/>
      <c r="SKU37" s="250"/>
      <c r="SKV37" s="251"/>
      <c r="SKW37" s="251"/>
      <c r="SKX37" s="251"/>
      <c r="SKY37" s="251"/>
      <c r="SKZ37" s="250"/>
      <c r="SLA37" s="251"/>
      <c r="SLB37" s="251"/>
      <c r="SLC37" s="251"/>
      <c r="SLD37" s="251"/>
      <c r="SLE37" s="250"/>
      <c r="SLF37" s="251"/>
      <c r="SLG37" s="251"/>
      <c r="SLH37" s="251"/>
      <c r="SLI37" s="251"/>
      <c r="SLJ37" s="250"/>
      <c r="SLK37" s="251"/>
      <c r="SLL37" s="251"/>
      <c r="SLM37" s="251"/>
      <c r="SLN37" s="251"/>
      <c r="SLO37" s="250"/>
      <c r="SLP37" s="251"/>
      <c r="SLQ37" s="251"/>
      <c r="SLR37" s="251"/>
      <c r="SLS37" s="251"/>
      <c r="SLT37" s="250"/>
      <c r="SLU37" s="251"/>
      <c r="SLV37" s="251"/>
      <c r="SLW37" s="251"/>
      <c r="SLX37" s="251"/>
      <c r="SLY37" s="250"/>
      <c r="SLZ37" s="251"/>
      <c r="SMA37" s="251"/>
      <c r="SMB37" s="251"/>
      <c r="SMC37" s="251"/>
      <c r="SMD37" s="250"/>
      <c r="SME37" s="251"/>
      <c r="SMF37" s="251"/>
      <c r="SMG37" s="251"/>
      <c r="SMH37" s="251"/>
      <c r="SMI37" s="250"/>
      <c r="SMJ37" s="251"/>
      <c r="SMK37" s="251"/>
      <c r="SML37" s="251"/>
      <c r="SMM37" s="251"/>
      <c r="SMN37" s="250"/>
      <c r="SMO37" s="251"/>
      <c r="SMP37" s="251"/>
      <c r="SMQ37" s="251"/>
      <c r="SMR37" s="251"/>
      <c r="SMS37" s="250"/>
      <c r="SMT37" s="251"/>
      <c r="SMU37" s="251"/>
      <c r="SMV37" s="251"/>
      <c r="SMW37" s="251"/>
      <c r="SMX37" s="250"/>
      <c r="SMY37" s="251"/>
      <c r="SMZ37" s="251"/>
      <c r="SNA37" s="251"/>
      <c r="SNB37" s="251"/>
      <c r="SNC37" s="250"/>
      <c r="SND37" s="251"/>
      <c r="SNE37" s="251"/>
      <c r="SNF37" s="251"/>
      <c r="SNG37" s="251"/>
      <c r="SNH37" s="250"/>
      <c r="SNI37" s="251"/>
      <c r="SNJ37" s="251"/>
      <c r="SNK37" s="251"/>
      <c r="SNL37" s="251"/>
      <c r="SNM37" s="250"/>
      <c r="SNN37" s="251"/>
      <c r="SNO37" s="251"/>
      <c r="SNP37" s="251"/>
      <c r="SNQ37" s="251"/>
      <c r="SNR37" s="250"/>
      <c r="SNS37" s="251"/>
      <c r="SNT37" s="251"/>
      <c r="SNU37" s="251"/>
      <c r="SNV37" s="251"/>
      <c r="SNW37" s="250"/>
      <c r="SNX37" s="251"/>
      <c r="SNY37" s="251"/>
      <c r="SNZ37" s="251"/>
      <c r="SOA37" s="251"/>
      <c r="SOB37" s="250"/>
      <c r="SOC37" s="251"/>
      <c r="SOD37" s="251"/>
      <c r="SOE37" s="251"/>
      <c r="SOF37" s="251"/>
      <c r="SOG37" s="250"/>
      <c r="SOH37" s="251"/>
      <c r="SOI37" s="251"/>
      <c r="SOJ37" s="251"/>
      <c r="SOK37" s="251"/>
      <c r="SOL37" s="250"/>
      <c r="SOM37" s="251"/>
      <c r="SON37" s="251"/>
      <c r="SOO37" s="251"/>
      <c r="SOP37" s="251"/>
      <c r="SOQ37" s="250"/>
      <c r="SOR37" s="251"/>
      <c r="SOS37" s="251"/>
      <c r="SOT37" s="251"/>
      <c r="SOU37" s="251"/>
      <c r="SOV37" s="250"/>
      <c r="SOW37" s="251"/>
      <c r="SOX37" s="251"/>
      <c r="SOY37" s="251"/>
      <c r="SOZ37" s="251"/>
      <c r="SPA37" s="250"/>
      <c r="SPB37" s="251"/>
      <c r="SPC37" s="251"/>
      <c r="SPD37" s="251"/>
      <c r="SPE37" s="251"/>
      <c r="SPF37" s="250"/>
      <c r="SPG37" s="251"/>
      <c r="SPH37" s="251"/>
      <c r="SPI37" s="251"/>
      <c r="SPJ37" s="251"/>
      <c r="SPK37" s="250"/>
      <c r="SPL37" s="251"/>
      <c r="SPM37" s="251"/>
      <c r="SPN37" s="251"/>
      <c r="SPO37" s="251"/>
      <c r="SPP37" s="250"/>
      <c r="SPQ37" s="251"/>
      <c r="SPR37" s="251"/>
      <c r="SPS37" s="251"/>
      <c r="SPT37" s="251"/>
      <c r="SPU37" s="250"/>
      <c r="SPV37" s="251"/>
      <c r="SPW37" s="251"/>
      <c r="SPX37" s="251"/>
      <c r="SPY37" s="251"/>
      <c r="SPZ37" s="250"/>
      <c r="SQA37" s="251"/>
      <c r="SQB37" s="251"/>
      <c r="SQC37" s="251"/>
      <c r="SQD37" s="251"/>
      <c r="SQE37" s="250"/>
      <c r="SQF37" s="251"/>
      <c r="SQG37" s="251"/>
      <c r="SQH37" s="251"/>
      <c r="SQI37" s="251"/>
      <c r="SQJ37" s="250"/>
      <c r="SQK37" s="251"/>
      <c r="SQL37" s="251"/>
      <c r="SQM37" s="251"/>
      <c r="SQN37" s="251"/>
      <c r="SQO37" s="250"/>
      <c r="SQP37" s="251"/>
      <c r="SQQ37" s="251"/>
      <c r="SQR37" s="251"/>
      <c r="SQS37" s="251"/>
      <c r="SQT37" s="250"/>
      <c r="SQU37" s="251"/>
      <c r="SQV37" s="251"/>
      <c r="SQW37" s="251"/>
      <c r="SQX37" s="251"/>
      <c r="SQY37" s="250"/>
      <c r="SQZ37" s="251"/>
      <c r="SRA37" s="251"/>
      <c r="SRB37" s="251"/>
      <c r="SRC37" s="251"/>
      <c r="SRD37" s="250"/>
      <c r="SRE37" s="251"/>
      <c r="SRF37" s="251"/>
      <c r="SRG37" s="251"/>
      <c r="SRH37" s="251"/>
      <c r="SRI37" s="250"/>
      <c r="SRJ37" s="251"/>
      <c r="SRK37" s="251"/>
      <c r="SRL37" s="251"/>
      <c r="SRM37" s="251"/>
      <c r="SRN37" s="250"/>
      <c r="SRO37" s="251"/>
      <c r="SRP37" s="251"/>
      <c r="SRQ37" s="251"/>
      <c r="SRR37" s="251"/>
      <c r="SRS37" s="250"/>
      <c r="SRT37" s="251"/>
      <c r="SRU37" s="251"/>
      <c r="SRV37" s="251"/>
      <c r="SRW37" s="251"/>
      <c r="SRX37" s="250"/>
      <c r="SRY37" s="251"/>
      <c r="SRZ37" s="251"/>
      <c r="SSA37" s="251"/>
      <c r="SSB37" s="251"/>
      <c r="SSC37" s="250"/>
      <c r="SSD37" s="251"/>
      <c r="SSE37" s="251"/>
      <c r="SSF37" s="251"/>
      <c r="SSG37" s="251"/>
      <c r="SSH37" s="250"/>
      <c r="SSI37" s="251"/>
      <c r="SSJ37" s="251"/>
      <c r="SSK37" s="251"/>
      <c r="SSL37" s="251"/>
      <c r="SSM37" s="250"/>
      <c r="SSN37" s="251"/>
      <c r="SSO37" s="251"/>
      <c r="SSP37" s="251"/>
      <c r="SSQ37" s="251"/>
      <c r="SSR37" s="250"/>
      <c r="SSS37" s="251"/>
      <c r="SST37" s="251"/>
      <c r="SSU37" s="251"/>
      <c r="SSV37" s="251"/>
      <c r="SSW37" s="250"/>
      <c r="SSX37" s="251"/>
      <c r="SSY37" s="251"/>
      <c r="SSZ37" s="251"/>
      <c r="STA37" s="251"/>
      <c r="STB37" s="250"/>
      <c r="STC37" s="251"/>
      <c r="STD37" s="251"/>
      <c r="STE37" s="251"/>
      <c r="STF37" s="251"/>
      <c r="STG37" s="250"/>
      <c r="STH37" s="251"/>
      <c r="STI37" s="251"/>
      <c r="STJ37" s="251"/>
      <c r="STK37" s="251"/>
      <c r="STL37" s="250"/>
      <c r="STM37" s="251"/>
      <c r="STN37" s="251"/>
      <c r="STO37" s="251"/>
      <c r="STP37" s="251"/>
      <c r="STQ37" s="250"/>
      <c r="STR37" s="251"/>
      <c r="STS37" s="251"/>
      <c r="STT37" s="251"/>
      <c r="STU37" s="251"/>
      <c r="STV37" s="250"/>
      <c r="STW37" s="251"/>
      <c r="STX37" s="251"/>
      <c r="STY37" s="251"/>
      <c r="STZ37" s="251"/>
      <c r="SUA37" s="250"/>
      <c r="SUB37" s="251"/>
      <c r="SUC37" s="251"/>
      <c r="SUD37" s="251"/>
      <c r="SUE37" s="251"/>
      <c r="SUF37" s="250"/>
      <c r="SUG37" s="251"/>
      <c r="SUH37" s="251"/>
      <c r="SUI37" s="251"/>
      <c r="SUJ37" s="251"/>
      <c r="SUK37" s="250"/>
      <c r="SUL37" s="251"/>
      <c r="SUM37" s="251"/>
      <c r="SUN37" s="251"/>
      <c r="SUO37" s="251"/>
      <c r="SUP37" s="250"/>
      <c r="SUQ37" s="251"/>
      <c r="SUR37" s="251"/>
      <c r="SUS37" s="251"/>
      <c r="SUT37" s="251"/>
      <c r="SUU37" s="250"/>
      <c r="SUV37" s="251"/>
      <c r="SUW37" s="251"/>
      <c r="SUX37" s="251"/>
      <c r="SUY37" s="251"/>
      <c r="SUZ37" s="250"/>
      <c r="SVA37" s="251"/>
      <c r="SVB37" s="251"/>
      <c r="SVC37" s="251"/>
      <c r="SVD37" s="251"/>
      <c r="SVE37" s="250"/>
      <c r="SVF37" s="251"/>
      <c r="SVG37" s="251"/>
      <c r="SVH37" s="251"/>
      <c r="SVI37" s="251"/>
      <c r="SVJ37" s="250"/>
      <c r="SVK37" s="251"/>
      <c r="SVL37" s="251"/>
      <c r="SVM37" s="251"/>
      <c r="SVN37" s="251"/>
      <c r="SVO37" s="250"/>
      <c r="SVP37" s="251"/>
      <c r="SVQ37" s="251"/>
      <c r="SVR37" s="251"/>
      <c r="SVS37" s="251"/>
      <c r="SVT37" s="250"/>
      <c r="SVU37" s="251"/>
      <c r="SVV37" s="251"/>
      <c r="SVW37" s="251"/>
      <c r="SVX37" s="251"/>
      <c r="SVY37" s="250"/>
      <c r="SVZ37" s="251"/>
      <c r="SWA37" s="251"/>
      <c r="SWB37" s="251"/>
      <c r="SWC37" s="251"/>
      <c r="SWD37" s="250"/>
      <c r="SWE37" s="251"/>
      <c r="SWF37" s="251"/>
      <c r="SWG37" s="251"/>
      <c r="SWH37" s="251"/>
      <c r="SWI37" s="250"/>
      <c r="SWJ37" s="251"/>
      <c r="SWK37" s="251"/>
      <c r="SWL37" s="251"/>
      <c r="SWM37" s="251"/>
      <c r="SWN37" s="250"/>
      <c r="SWO37" s="251"/>
      <c r="SWP37" s="251"/>
      <c r="SWQ37" s="251"/>
      <c r="SWR37" s="251"/>
      <c r="SWS37" s="250"/>
      <c r="SWT37" s="251"/>
      <c r="SWU37" s="251"/>
      <c r="SWV37" s="251"/>
      <c r="SWW37" s="251"/>
      <c r="SWX37" s="250"/>
      <c r="SWY37" s="251"/>
      <c r="SWZ37" s="251"/>
      <c r="SXA37" s="251"/>
      <c r="SXB37" s="251"/>
      <c r="SXC37" s="250"/>
      <c r="SXD37" s="251"/>
      <c r="SXE37" s="251"/>
      <c r="SXF37" s="251"/>
      <c r="SXG37" s="251"/>
      <c r="SXH37" s="250"/>
      <c r="SXI37" s="251"/>
      <c r="SXJ37" s="251"/>
      <c r="SXK37" s="251"/>
      <c r="SXL37" s="251"/>
      <c r="SXM37" s="250"/>
      <c r="SXN37" s="251"/>
      <c r="SXO37" s="251"/>
      <c r="SXP37" s="251"/>
      <c r="SXQ37" s="251"/>
      <c r="SXR37" s="250"/>
      <c r="SXS37" s="251"/>
      <c r="SXT37" s="251"/>
      <c r="SXU37" s="251"/>
      <c r="SXV37" s="251"/>
      <c r="SXW37" s="250"/>
      <c r="SXX37" s="251"/>
      <c r="SXY37" s="251"/>
      <c r="SXZ37" s="251"/>
      <c r="SYA37" s="251"/>
      <c r="SYB37" s="250"/>
      <c r="SYC37" s="251"/>
      <c r="SYD37" s="251"/>
      <c r="SYE37" s="251"/>
      <c r="SYF37" s="251"/>
      <c r="SYG37" s="250"/>
      <c r="SYH37" s="251"/>
      <c r="SYI37" s="251"/>
      <c r="SYJ37" s="251"/>
      <c r="SYK37" s="251"/>
      <c r="SYL37" s="250"/>
      <c r="SYM37" s="251"/>
      <c r="SYN37" s="251"/>
      <c r="SYO37" s="251"/>
      <c r="SYP37" s="251"/>
      <c r="SYQ37" s="250"/>
      <c r="SYR37" s="251"/>
      <c r="SYS37" s="251"/>
      <c r="SYT37" s="251"/>
      <c r="SYU37" s="251"/>
      <c r="SYV37" s="250"/>
      <c r="SYW37" s="251"/>
      <c r="SYX37" s="251"/>
      <c r="SYY37" s="251"/>
      <c r="SYZ37" s="251"/>
      <c r="SZA37" s="250"/>
      <c r="SZB37" s="251"/>
      <c r="SZC37" s="251"/>
      <c r="SZD37" s="251"/>
      <c r="SZE37" s="251"/>
      <c r="SZF37" s="250"/>
      <c r="SZG37" s="251"/>
      <c r="SZH37" s="251"/>
      <c r="SZI37" s="251"/>
      <c r="SZJ37" s="251"/>
      <c r="SZK37" s="250"/>
      <c r="SZL37" s="251"/>
      <c r="SZM37" s="251"/>
      <c r="SZN37" s="251"/>
      <c r="SZO37" s="251"/>
      <c r="SZP37" s="250"/>
      <c r="SZQ37" s="251"/>
      <c r="SZR37" s="251"/>
      <c r="SZS37" s="251"/>
      <c r="SZT37" s="251"/>
      <c r="SZU37" s="250"/>
      <c r="SZV37" s="251"/>
      <c r="SZW37" s="251"/>
      <c r="SZX37" s="251"/>
      <c r="SZY37" s="251"/>
      <c r="SZZ37" s="250"/>
      <c r="TAA37" s="251"/>
      <c r="TAB37" s="251"/>
      <c r="TAC37" s="251"/>
      <c r="TAD37" s="251"/>
      <c r="TAE37" s="250"/>
      <c r="TAF37" s="251"/>
      <c r="TAG37" s="251"/>
      <c r="TAH37" s="251"/>
      <c r="TAI37" s="251"/>
      <c r="TAJ37" s="250"/>
      <c r="TAK37" s="251"/>
      <c r="TAL37" s="251"/>
      <c r="TAM37" s="251"/>
      <c r="TAN37" s="251"/>
      <c r="TAO37" s="250"/>
      <c r="TAP37" s="251"/>
      <c r="TAQ37" s="251"/>
      <c r="TAR37" s="251"/>
      <c r="TAS37" s="251"/>
      <c r="TAT37" s="250"/>
      <c r="TAU37" s="251"/>
      <c r="TAV37" s="251"/>
      <c r="TAW37" s="251"/>
      <c r="TAX37" s="251"/>
      <c r="TAY37" s="250"/>
      <c r="TAZ37" s="251"/>
      <c r="TBA37" s="251"/>
      <c r="TBB37" s="251"/>
      <c r="TBC37" s="251"/>
      <c r="TBD37" s="250"/>
      <c r="TBE37" s="251"/>
      <c r="TBF37" s="251"/>
      <c r="TBG37" s="251"/>
      <c r="TBH37" s="251"/>
      <c r="TBI37" s="250"/>
      <c r="TBJ37" s="251"/>
      <c r="TBK37" s="251"/>
      <c r="TBL37" s="251"/>
      <c r="TBM37" s="251"/>
      <c r="TBN37" s="250"/>
      <c r="TBO37" s="251"/>
      <c r="TBP37" s="251"/>
      <c r="TBQ37" s="251"/>
      <c r="TBR37" s="251"/>
      <c r="TBS37" s="250"/>
      <c r="TBT37" s="251"/>
      <c r="TBU37" s="251"/>
      <c r="TBV37" s="251"/>
      <c r="TBW37" s="251"/>
      <c r="TBX37" s="250"/>
      <c r="TBY37" s="251"/>
      <c r="TBZ37" s="251"/>
      <c r="TCA37" s="251"/>
      <c r="TCB37" s="251"/>
      <c r="TCC37" s="250"/>
      <c r="TCD37" s="251"/>
      <c r="TCE37" s="251"/>
      <c r="TCF37" s="251"/>
      <c r="TCG37" s="251"/>
      <c r="TCH37" s="250"/>
      <c r="TCI37" s="251"/>
      <c r="TCJ37" s="251"/>
      <c r="TCK37" s="251"/>
      <c r="TCL37" s="251"/>
      <c r="TCM37" s="250"/>
      <c r="TCN37" s="251"/>
      <c r="TCO37" s="251"/>
      <c r="TCP37" s="251"/>
      <c r="TCQ37" s="251"/>
      <c r="TCR37" s="250"/>
      <c r="TCS37" s="251"/>
      <c r="TCT37" s="251"/>
      <c r="TCU37" s="251"/>
      <c r="TCV37" s="251"/>
      <c r="TCW37" s="250"/>
      <c r="TCX37" s="251"/>
      <c r="TCY37" s="251"/>
      <c r="TCZ37" s="251"/>
      <c r="TDA37" s="251"/>
      <c r="TDB37" s="250"/>
      <c r="TDC37" s="251"/>
      <c r="TDD37" s="251"/>
      <c r="TDE37" s="251"/>
      <c r="TDF37" s="251"/>
      <c r="TDG37" s="250"/>
      <c r="TDH37" s="251"/>
      <c r="TDI37" s="251"/>
      <c r="TDJ37" s="251"/>
      <c r="TDK37" s="251"/>
      <c r="TDL37" s="250"/>
      <c r="TDM37" s="251"/>
      <c r="TDN37" s="251"/>
      <c r="TDO37" s="251"/>
      <c r="TDP37" s="251"/>
      <c r="TDQ37" s="250"/>
      <c r="TDR37" s="251"/>
      <c r="TDS37" s="251"/>
      <c r="TDT37" s="251"/>
      <c r="TDU37" s="251"/>
      <c r="TDV37" s="250"/>
      <c r="TDW37" s="251"/>
      <c r="TDX37" s="251"/>
      <c r="TDY37" s="251"/>
      <c r="TDZ37" s="251"/>
      <c r="TEA37" s="250"/>
      <c r="TEB37" s="251"/>
      <c r="TEC37" s="251"/>
      <c r="TED37" s="251"/>
      <c r="TEE37" s="251"/>
      <c r="TEF37" s="250"/>
      <c r="TEG37" s="251"/>
      <c r="TEH37" s="251"/>
      <c r="TEI37" s="251"/>
      <c r="TEJ37" s="251"/>
      <c r="TEK37" s="250"/>
      <c r="TEL37" s="251"/>
      <c r="TEM37" s="251"/>
      <c r="TEN37" s="251"/>
      <c r="TEO37" s="251"/>
      <c r="TEP37" s="250"/>
      <c r="TEQ37" s="251"/>
      <c r="TER37" s="251"/>
      <c r="TES37" s="251"/>
      <c r="TET37" s="251"/>
      <c r="TEU37" s="250"/>
      <c r="TEV37" s="251"/>
      <c r="TEW37" s="251"/>
      <c r="TEX37" s="251"/>
      <c r="TEY37" s="251"/>
      <c r="TEZ37" s="250"/>
      <c r="TFA37" s="251"/>
      <c r="TFB37" s="251"/>
      <c r="TFC37" s="251"/>
      <c r="TFD37" s="251"/>
      <c r="TFE37" s="250"/>
      <c r="TFF37" s="251"/>
      <c r="TFG37" s="251"/>
      <c r="TFH37" s="251"/>
      <c r="TFI37" s="251"/>
      <c r="TFJ37" s="250"/>
      <c r="TFK37" s="251"/>
      <c r="TFL37" s="251"/>
      <c r="TFM37" s="251"/>
      <c r="TFN37" s="251"/>
      <c r="TFO37" s="250"/>
      <c r="TFP37" s="251"/>
      <c r="TFQ37" s="251"/>
      <c r="TFR37" s="251"/>
      <c r="TFS37" s="251"/>
      <c r="TFT37" s="250"/>
      <c r="TFU37" s="251"/>
      <c r="TFV37" s="251"/>
      <c r="TFW37" s="251"/>
      <c r="TFX37" s="251"/>
      <c r="TFY37" s="250"/>
      <c r="TFZ37" s="251"/>
      <c r="TGA37" s="251"/>
      <c r="TGB37" s="251"/>
      <c r="TGC37" s="251"/>
      <c r="TGD37" s="250"/>
      <c r="TGE37" s="251"/>
      <c r="TGF37" s="251"/>
      <c r="TGG37" s="251"/>
      <c r="TGH37" s="251"/>
      <c r="TGI37" s="250"/>
      <c r="TGJ37" s="251"/>
      <c r="TGK37" s="251"/>
      <c r="TGL37" s="251"/>
      <c r="TGM37" s="251"/>
      <c r="TGN37" s="250"/>
      <c r="TGO37" s="251"/>
      <c r="TGP37" s="251"/>
      <c r="TGQ37" s="251"/>
      <c r="TGR37" s="251"/>
      <c r="TGS37" s="250"/>
      <c r="TGT37" s="251"/>
      <c r="TGU37" s="251"/>
      <c r="TGV37" s="251"/>
      <c r="TGW37" s="251"/>
      <c r="TGX37" s="250"/>
      <c r="TGY37" s="251"/>
      <c r="TGZ37" s="251"/>
      <c r="THA37" s="251"/>
      <c r="THB37" s="251"/>
      <c r="THC37" s="250"/>
      <c r="THD37" s="251"/>
      <c r="THE37" s="251"/>
      <c r="THF37" s="251"/>
      <c r="THG37" s="251"/>
      <c r="THH37" s="250"/>
      <c r="THI37" s="251"/>
      <c r="THJ37" s="251"/>
      <c r="THK37" s="251"/>
      <c r="THL37" s="251"/>
      <c r="THM37" s="250"/>
      <c r="THN37" s="251"/>
      <c r="THO37" s="251"/>
      <c r="THP37" s="251"/>
      <c r="THQ37" s="251"/>
      <c r="THR37" s="250"/>
      <c r="THS37" s="251"/>
      <c r="THT37" s="251"/>
      <c r="THU37" s="251"/>
      <c r="THV37" s="251"/>
      <c r="THW37" s="250"/>
      <c r="THX37" s="251"/>
      <c r="THY37" s="251"/>
      <c r="THZ37" s="251"/>
      <c r="TIA37" s="251"/>
      <c r="TIB37" s="250"/>
      <c r="TIC37" s="251"/>
      <c r="TID37" s="251"/>
      <c r="TIE37" s="251"/>
      <c r="TIF37" s="251"/>
      <c r="TIG37" s="250"/>
      <c r="TIH37" s="251"/>
      <c r="TII37" s="251"/>
      <c r="TIJ37" s="251"/>
      <c r="TIK37" s="251"/>
      <c r="TIL37" s="250"/>
      <c r="TIM37" s="251"/>
      <c r="TIN37" s="251"/>
      <c r="TIO37" s="251"/>
      <c r="TIP37" s="251"/>
      <c r="TIQ37" s="250"/>
      <c r="TIR37" s="251"/>
      <c r="TIS37" s="251"/>
      <c r="TIT37" s="251"/>
      <c r="TIU37" s="251"/>
      <c r="TIV37" s="250"/>
      <c r="TIW37" s="251"/>
      <c r="TIX37" s="251"/>
      <c r="TIY37" s="251"/>
      <c r="TIZ37" s="251"/>
      <c r="TJA37" s="250"/>
      <c r="TJB37" s="251"/>
      <c r="TJC37" s="251"/>
      <c r="TJD37" s="251"/>
      <c r="TJE37" s="251"/>
      <c r="TJF37" s="250"/>
      <c r="TJG37" s="251"/>
      <c r="TJH37" s="251"/>
      <c r="TJI37" s="251"/>
      <c r="TJJ37" s="251"/>
      <c r="TJK37" s="250"/>
      <c r="TJL37" s="251"/>
      <c r="TJM37" s="251"/>
      <c r="TJN37" s="251"/>
      <c r="TJO37" s="251"/>
      <c r="TJP37" s="250"/>
      <c r="TJQ37" s="251"/>
      <c r="TJR37" s="251"/>
      <c r="TJS37" s="251"/>
      <c r="TJT37" s="251"/>
      <c r="TJU37" s="250"/>
      <c r="TJV37" s="251"/>
      <c r="TJW37" s="251"/>
      <c r="TJX37" s="251"/>
      <c r="TJY37" s="251"/>
      <c r="TJZ37" s="250"/>
      <c r="TKA37" s="251"/>
      <c r="TKB37" s="251"/>
      <c r="TKC37" s="251"/>
      <c r="TKD37" s="251"/>
      <c r="TKE37" s="250"/>
      <c r="TKF37" s="251"/>
      <c r="TKG37" s="251"/>
      <c r="TKH37" s="251"/>
      <c r="TKI37" s="251"/>
      <c r="TKJ37" s="250"/>
      <c r="TKK37" s="251"/>
      <c r="TKL37" s="251"/>
      <c r="TKM37" s="251"/>
      <c r="TKN37" s="251"/>
      <c r="TKO37" s="250"/>
      <c r="TKP37" s="251"/>
      <c r="TKQ37" s="251"/>
      <c r="TKR37" s="251"/>
      <c r="TKS37" s="251"/>
      <c r="TKT37" s="250"/>
      <c r="TKU37" s="251"/>
      <c r="TKV37" s="251"/>
      <c r="TKW37" s="251"/>
      <c r="TKX37" s="251"/>
      <c r="TKY37" s="250"/>
      <c r="TKZ37" s="251"/>
      <c r="TLA37" s="251"/>
      <c r="TLB37" s="251"/>
      <c r="TLC37" s="251"/>
      <c r="TLD37" s="250"/>
      <c r="TLE37" s="251"/>
      <c r="TLF37" s="251"/>
      <c r="TLG37" s="251"/>
      <c r="TLH37" s="251"/>
      <c r="TLI37" s="250"/>
      <c r="TLJ37" s="251"/>
      <c r="TLK37" s="251"/>
      <c r="TLL37" s="251"/>
      <c r="TLM37" s="251"/>
      <c r="TLN37" s="250"/>
      <c r="TLO37" s="251"/>
      <c r="TLP37" s="251"/>
      <c r="TLQ37" s="251"/>
      <c r="TLR37" s="251"/>
      <c r="TLS37" s="250"/>
      <c r="TLT37" s="251"/>
      <c r="TLU37" s="251"/>
      <c r="TLV37" s="251"/>
      <c r="TLW37" s="251"/>
      <c r="TLX37" s="250"/>
      <c r="TLY37" s="251"/>
      <c r="TLZ37" s="251"/>
      <c r="TMA37" s="251"/>
      <c r="TMB37" s="251"/>
      <c r="TMC37" s="250"/>
      <c r="TMD37" s="251"/>
      <c r="TME37" s="251"/>
      <c r="TMF37" s="251"/>
      <c r="TMG37" s="251"/>
      <c r="TMH37" s="250"/>
      <c r="TMI37" s="251"/>
      <c r="TMJ37" s="251"/>
      <c r="TMK37" s="251"/>
      <c r="TML37" s="251"/>
      <c r="TMM37" s="250"/>
      <c r="TMN37" s="251"/>
      <c r="TMO37" s="251"/>
      <c r="TMP37" s="251"/>
      <c r="TMQ37" s="251"/>
      <c r="TMR37" s="250"/>
      <c r="TMS37" s="251"/>
      <c r="TMT37" s="251"/>
      <c r="TMU37" s="251"/>
      <c r="TMV37" s="251"/>
      <c r="TMW37" s="250"/>
      <c r="TMX37" s="251"/>
      <c r="TMY37" s="251"/>
      <c r="TMZ37" s="251"/>
      <c r="TNA37" s="251"/>
      <c r="TNB37" s="250"/>
      <c r="TNC37" s="251"/>
      <c r="TND37" s="251"/>
      <c r="TNE37" s="251"/>
      <c r="TNF37" s="251"/>
      <c r="TNG37" s="250"/>
      <c r="TNH37" s="251"/>
      <c r="TNI37" s="251"/>
      <c r="TNJ37" s="251"/>
      <c r="TNK37" s="251"/>
      <c r="TNL37" s="250"/>
      <c r="TNM37" s="251"/>
      <c r="TNN37" s="251"/>
      <c r="TNO37" s="251"/>
      <c r="TNP37" s="251"/>
      <c r="TNQ37" s="250"/>
      <c r="TNR37" s="251"/>
      <c r="TNS37" s="251"/>
      <c r="TNT37" s="251"/>
      <c r="TNU37" s="251"/>
      <c r="TNV37" s="250"/>
      <c r="TNW37" s="251"/>
      <c r="TNX37" s="251"/>
      <c r="TNY37" s="251"/>
      <c r="TNZ37" s="251"/>
      <c r="TOA37" s="250"/>
      <c r="TOB37" s="251"/>
      <c r="TOC37" s="251"/>
      <c r="TOD37" s="251"/>
      <c r="TOE37" s="251"/>
      <c r="TOF37" s="250"/>
      <c r="TOG37" s="251"/>
      <c r="TOH37" s="251"/>
      <c r="TOI37" s="251"/>
      <c r="TOJ37" s="251"/>
      <c r="TOK37" s="250"/>
      <c r="TOL37" s="251"/>
      <c r="TOM37" s="251"/>
      <c r="TON37" s="251"/>
      <c r="TOO37" s="251"/>
      <c r="TOP37" s="250"/>
      <c r="TOQ37" s="251"/>
      <c r="TOR37" s="251"/>
      <c r="TOS37" s="251"/>
      <c r="TOT37" s="251"/>
      <c r="TOU37" s="250"/>
      <c r="TOV37" s="251"/>
      <c r="TOW37" s="251"/>
      <c r="TOX37" s="251"/>
      <c r="TOY37" s="251"/>
      <c r="TOZ37" s="250"/>
      <c r="TPA37" s="251"/>
      <c r="TPB37" s="251"/>
      <c r="TPC37" s="251"/>
      <c r="TPD37" s="251"/>
      <c r="TPE37" s="250"/>
      <c r="TPF37" s="251"/>
      <c r="TPG37" s="251"/>
      <c r="TPH37" s="251"/>
      <c r="TPI37" s="251"/>
      <c r="TPJ37" s="250"/>
      <c r="TPK37" s="251"/>
      <c r="TPL37" s="251"/>
      <c r="TPM37" s="251"/>
      <c r="TPN37" s="251"/>
      <c r="TPO37" s="250"/>
      <c r="TPP37" s="251"/>
      <c r="TPQ37" s="251"/>
      <c r="TPR37" s="251"/>
      <c r="TPS37" s="251"/>
      <c r="TPT37" s="250"/>
      <c r="TPU37" s="251"/>
      <c r="TPV37" s="251"/>
      <c r="TPW37" s="251"/>
      <c r="TPX37" s="251"/>
      <c r="TPY37" s="250"/>
      <c r="TPZ37" s="251"/>
      <c r="TQA37" s="251"/>
      <c r="TQB37" s="251"/>
      <c r="TQC37" s="251"/>
      <c r="TQD37" s="250"/>
      <c r="TQE37" s="251"/>
      <c r="TQF37" s="251"/>
      <c r="TQG37" s="251"/>
      <c r="TQH37" s="251"/>
      <c r="TQI37" s="250"/>
      <c r="TQJ37" s="251"/>
      <c r="TQK37" s="251"/>
      <c r="TQL37" s="251"/>
      <c r="TQM37" s="251"/>
      <c r="TQN37" s="250"/>
      <c r="TQO37" s="251"/>
      <c r="TQP37" s="251"/>
      <c r="TQQ37" s="251"/>
      <c r="TQR37" s="251"/>
      <c r="TQS37" s="250"/>
      <c r="TQT37" s="251"/>
      <c r="TQU37" s="251"/>
      <c r="TQV37" s="251"/>
      <c r="TQW37" s="251"/>
      <c r="TQX37" s="250"/>
      <c r="TQY37" s="251"/>
      <c r="TQZ37" s="251"/>
      <c r="TRA37" s="251"/>
      <c r="TRB37" s="251"/>
      <c r="TRC37" s="250"/>
      <c r="TRD37" s="251"/>
      <c r="TRE37" s="251"/>
      <c r="TRF37" s="251"/>
      <c r="TRG37" s="251"/>
      <c r="TRH37" s="250"/>
      <c r="TRI37" s="251"/>
      <c r="TRJ37" s="251"/>
      <c r="TRK37" s="251"/>
      <c r="TRL37" s="251"/>
      <c r="TRM37" s="250"/>
      <c r="TRN37" s="251"/>
      <c r="TRO37" s="251"/>
      <c r="TRP37" s="251"/>
      <c r="TRQ37" s="251"/>
      <c r="TRR37" s="250"/>
      <c r="TRS37" s="251"/>
      <c r="TRT37" s="251"/>
      <c r="TRU37" s="251"/>
      <c r="TRV37" s="251"/>
      <c r="TRW37" s="250"/>
      <c r="TRX37" s="251"/>
      <c r="TRY37" s="251"/>
      <c r="TRZ37" s="251"/>
      <c r="TSA37" s="251"/>
      <c r="TSB37" s="250"/>
      <c r="TSC37" s="251"/>
      <c r="TSD37" s="251"/>
      <c r="TSE37" s="251"/>
      <c r="TSF37" s="251"/>
      <c r="TSG37" s="250"/>
      <c r="TSH37" s="251"/>
      <c r="TSI37" s="251"/>
      <c r="TSJ37" s="251"/>
      <c r="TSK37" s="251"/>
      <c r="TSL37" s="250"/>
      <c r="TSM37" s="251"/>
      <c r="TSN37" s="251"/>
      <c r="TSO37" s="251"/>
      <c r="TSP37" s="251"/>
      <c r="TSQ37" s="250"/>
      <c r="TSR37" s="251"/>
      <c r="TSS37" s="251"/>
      <c r="TST37" s="251"/>
      <c r="TSU37" s="251"/>
      <c r="TSV37" s="250"/>
      <c r="TSW37" s="251"/>
      <c r="TSX37" s="251"/>
      <c r="TSY37" s="251"/>
      <c r="TSZ37" s="251"/>
      <c r="TTA37" s="250"/>
      <c r="TTB37" s="251"/>
      <c r="TTC37" s="251"/>
      <c r="TTD37" s="251"/>
      <c r="TTE37" s="251"/>
      <c r="TTF37" s="250"/>
      <c r="TTG37" s="251"/>
      <c r="TTH37" s="251"/>
      <c r="TTI37" s="251"/>
      <c r="TTJ37" s="251"/>
      <c r="TTK37" s="250"/>
      <c r="TTL37" s="251"/>
      <c r="TTM37" s="251"/>
      <c r="TTN37" s="251"/>
      <c r="TTO37" s="251"/>
      <c r="TTP37" s="250"/>
      <c r="TTQ37" s="251"/>
      <c r="TTR37" s="251"/>
      <c r="TTS37" s="251"/>
      <c r="TTT37" s="251"/>
      <c r="TTU37" s="250"/>
      <c r="TTV37" s="251"/>
      <c r="TTW37" s="251"/>
      <c r="TTX37" s="251"/>
      <c r="TTY37" s="251"/>
      <c r="TTZ37" s="250"/>
      <c r="TUA37" s="251"/>
      <c r="TUB37" s="251"/>
      <c r="TUC37" s="251"/>
      <c r="TUD37" s="251"/>
      <c r="TUE37" s="250"/>
      <c r="TUF37" s="251"/>
      <c r="TUG37" s="251"/>
      <c r="TUH37" s="251"/>
      <c r="TUI37" s="251"/>
      <c r="TUJ37" s="250"/>
      <c r="TUK37" s="251"/>
      <c r="TUL37" s="251"/>
      <c r="TUM37" s="251"/>
      <c r="TUN37" s="251"/>
      <c r="TUO37" s="250"/>
      <c r="TUP37" s="251"/>
      <c r="TUQ37" s="251"/>
      <c r="TUR37" s="251"/>
      <c r="TUS37" s="251"/>
      <c r="TUT37" s="250"/>
      <c r="TUU37" s="251"/>
      <c r="TUV37" s="251"/>
      <c r="TUW37" s="251"/>
      <c r="TUX37" s="251"/>
      <c r="TUY37" s="250"/>
      <c r="TUZ37" s="251"/>
      <c r="TVA37" s="251"/>
      <c r="TVB37" s="251"/>
      <c r="TVC37" s="251"/>
      <c r="TVD37" s="250"/>
      <c r="TVE37" s="251"/>
      <c r="TVF37" s="251"/>
      <c r="TVG37" s="251"/>
      <c r="TVH37" s="251"/>
      <c r="TVI37" s="250"/>
      <c r="TVJ37" s="251"/>
      <c r="TVK37" s="251"/>
      <c r="TVL37" s="251"/>
      <c r="TVM37" s="251"/>
      <c r="TVN37" s="250"/>
      <c r="TVO37" s="251"/>
      <c r="TVP37" s="251"/>
      <c r="TVQ37" s="251"/>
      <c r="TVR37" s="251"/>
      <c r="TVS37" s="250"/>
      <c r="TVT37" s="251"/>
      <c r="TVU37" s="251"/>
      <c r="TVV37" s="251"/>
      <c r="TVW37" s="251"/>
      <c r="TVX37" s="250"/>
      <c r="TVY37" s="251"/>
      <c r="TVZ37" s="251"/>
      <c r="TWA37" s="251"/>
      <c r="TWB37" s="251"/>
      <c r="TWC37" s="250"/>
      <c r="TWD37" s="251"/>
      <c r="TWE37" s="251"/>
      <c r="TWF37" s="251"/>
      <c r="TWG37" s="251"/>
      <c r="TWH37" s="250"/>
      <c r="TWI37" s="251"/>
      <c r="TWJ37" s="251"/>
      <c r="TWK37" s="251"/>
      <c r="TWL37" s="251"/>
      <c r="TWM37" s="250"/>
      <c r="TWN37" s="251"/>
      <c r="TWO37" s="251"/>
      <c r="TWP37" s="251"/>
      <c r="TWQ37" s="251"/>
      <c r="TWR37" s="250"/>
      <c r="TWS37" s="251"/>
      <c r="TWT37" s="251"/>
      <c r="TWU37" s="251"/>
      <c r="TWV37" s="251"/>
      <c r="TWW37" s="250"/>
      <c r="TWX37" s="251"/>
      <c r="TWY37" s="251"/>
      <c r="TWZ37" s="251"/>
      <c r="TXA37" s="251"/>
      <c r="TXB37" s="250"/>
      <c r="TXC37" s="251"/>
      <c r="TXD37" s="251"/>
      <c r="TXE37" s="251"/>
      <c r="TXF37" s="251"/>
      <c r="TXG37" s="250"/>
      <c r="TXH37" s="251"/>
      <c r="TXI37" s="251"/>
      <c r="TXJ37" s="251"/>
      <c r="TXK37" s="251"/>
      <c r="TXL37" s="250"/>
      <c r="TXM37" s="251"/>
      <c r="TXN37" s="251"/>
      <c r="TXO37" s="251"/>
      <c r="TXP37" s="251"/>
      <c r="TXQ37" s="250"/>
      <c r="TXR37" s="251"/>
      <c r="TXS37" s="251"/>
      <c r="TXT37" s="251"/>
      <c r="TXU37" s="251"/>
      <c r="TXV37" s="250"/>
      <c r="TXW37" s="251"/>
      <c r="TXX37" s="251"/>
      <c r="TXY37" s="251"/>
      <c r="TXZ37" s="251"/>
      <c r="TYA37" s="250"/>
      <c r="TYB37" s="251"/>
      <c r="TYC37" s="251"/>
      <c r="TYD37" s="251"/>
      <c r="TYE37" s="251"/>
      <c r="TYF37" s="250"/>
      <c r="TYG37" s="251"/>
      <c r="TYH37" s="251"/>
      <c r="TYI37" s="251"/>
      <c r="TYJ37" s="251"/>
      <c r="TYK37" s="250"/>
      <c r="TYL37" s="251"/>
      <c r="TYM37" s="251"/>
      <c r="TYN37" s="251"/>
      <c r="TYO37" s="251"/>
      <c r="TYP37" s="250"/>
      <c r="TYQ37" s="251"/>
      <c r="TYR37" s="251"/>
      <c r="TYS37" s="251"/>
      <c r="TYT37" s="251"/>
      <c r="TYU37" s="250"/>
      <c r="TYV37" s="251"/>
      <c r="TYW37" s="251"/>
      <c r="TYX37" s="251"/>
      <c r="TYY37" s="251"/>
      <c r="TYZ37" s="250"/>
      <c r="TZA37" s="251"/>
      <c r="TZB37" s="251"/>
      <c r="TZC37" s="251"/>
      <c r="TZD37" s="251"/>
      <c r="TZE37" s="250"/>
      <c r="TZF37" s="251"/>
      <c r="TZG37" s="251"/>
      <c r="TZH37" s="251"/>
      <c r="TZI37" s="251"/>
      <c r="TZJ37" s="250"/>
      <c r="TZK37" s="251"/>
      <c r="TZL37" s="251"/>
      <c r="TZM37" s="251"/>
      <c r="TZN37" s="251"/>
      <c r="TZO37" s="250"/>
      <c r="TZP37" s="251"/>
      <c r="TZQ37" s="251"/>
      <c r="TZR37" s="251"/>
      <c r="TZS37" s="251"/>
      <c r="TZT37" s="250"/>
      <c r="TZU37" s="251"/>
      <c r="TZV37" s="251"/>
      <c r="TZW37" s="251"/>
      <c r="TZX37" s="251"/>
      <c r="TZY37" s="250"/>
      <c r="TZZ37" s="251"/>
      <c r="UAA37" s="251"/>
      <c r="UAB37" s="251"/>
      <c r="UAC37" s="251"/>
      <c r="UAD37" s="250"/>
      <c r="UAE37" s="251"/>
      <c r="UAF37" s="251"/>
      <c r="UAG37" s="251"/>
      <c r="UAH37" s="251"/>
      <c r="UAI37" s="250"/>
      <c r="UAJ37" s="251"/>
      <c r="UAK37" s="251"/>
      <c r="UAL37" s="251"/>
      <c r="UAM37" s="251"/>
      <c r="UAN37" s="250"/>
      <c r="UAO37" s="251"/>
      <c r="UAP37" s="251"/>
      <c r="UAQ37" s="251"/>
      <c r="UAR37" s="251"/>
      <c r="UAS37" s="250"/>
      <c r="UAT37" s="251"/>
      <c r="UAU37" s="251"/>
      <c r="UAV37" s="251"/>
      <c r="UAW37" s="251"/>
      <c r="UAX37" s="250"/>
      <c r="UAY37" s="251"/>
      <c r="UAZ37" s="251"/>
      <c r="UBA37" s="251"/>
      <c r="UBB37" s="251"/>
      <c r="UBC37" s="250"/>
      <c r="UBD37" s="251"/>
      <c r="UBE37" s="251"/>
      <c r="UBF37" s="251"/>
      <c r="UBG37" s="251"/>
      <c r="UBH37" s="250"/>
      <c r="UBI37" s="251"/>
      <c r="UBJ37" s="251"/>
      <c r="UBK37" s="251"/>
      <c r="UBL37" s="251"/>
      <c r="UBM37" s="250"/>
      <c r="UBN37" s="251"/>
      <c r="UBO37" s="251"/>
      <c r="UBP37" s="251"/>
      <c r="UBQ37" s="251"/>
      <c r="UBR37" s="250"/>
      <c r="UBS37" s="251"/>
      <c r="UBT37" s="251"/>
      <c r="UBU37" s="251"/>
      <c r="UBV37" s="251"/>
      <c r="UBW37" s="250"/>
      <c r="UBX37" s="251"/>
      <c r="UBY37" s="251"/>
      <c r="UBZ37" s="251"/>
      <c r="UCA37" s="251"/>
      <c r="UCB37" s="250"/>
      <c r="UCC37" s="251"/>
      <c r="UCD37" s="251"/>
      <c r="UCE37" s="251"/>
      <c r="UCF37" s="251"/>
      <c r="UCG37" s="250"/>
      <c r="UCH37" s="251"/>
      <c r="UCI37" s="251"/>
      <c r="UCJ37" s="251"/>
      <c r="UCK37" s="251"/>
      <c r="UCL37" s="250"/>
      <c r="UCM37" s="251"/>
      <c r="UCN37" s="251"/>
      <c r="UCO37" s="251"/>
      <c r="UCP37" s="251"/>
      <c r="UCQ37" s="250"/>
      <c r="UCR37" s="251"/>
      <c r="UCS37" s="251"/>
      <c r="UCT37" s="251"/>
      <c r="UCU37" s="251"/>
      <c r="UCV37" s="250"/>
      <c r="UCW37" s="251"/>
      <c r="UCX37" s="251"/>
      <c r="UCY37" s="251"/>
      <c r="UCZ37" s="251"/>
      <c r="UDA37" s="250"/>
      <c r="UDB37" s="251"/>
      <c r="UDC37" s="251"/>
      <c r="UDD37" s="251"/>
      <c r="UDE37" s="251"/>
      <c r="UDF37" s="250"/>
      <c r="UDG37" s="251"/>
      <c r="UDH37" s="251"/>
      <c r="UDI37" s="251"/>
      <c r="UDJ37" s="251"/>
      <c r="UDK37" s="250"/>
      <c r="UDL37" s="251"/>
      <c r="UDM37" s="251"/>
      <c r="UDN37" s="251"/>
      <c r="UDO37" s="251"/>
      <c r="UDP37" s="250"/>
      <c r="UDQ37" s="251"/>
      <c r="UDR37" s="251"/>
      <c r="UDS37" s="251"/>
      <c r="UDT37" s="251"/>
      <c r="UDU37" s="250"/>
      <c r="UDV37" s="251"/>
      <c r="UDW37" s="251"/>
      <c r="UDX37" s="251"/>
      <c r="UDY37" s="251"/>
      <c r="UDZ37" s="250"/>
      <c r="UEA37" s="251"/>
      <c r="UEB37" s="251"/>
      <c r="UEC37" s="251"/>
      <c r="UED37" s="251"/>
      <c r="UEE37" s="250"/>
      <c r="UEF37" s="251"/>
      <c r="UEG37" s="251"/>
      <c r="UEH37" s="251"/>
      <c r="UEI37" s="251"/>
      <c r="UEJ37" s="250"/>
      <c r="UEK37" s="251"/>
      <c r="UEL37" s="251"/>
      <c r="UEM37" s="251"/>
      <c r="UEN37" s="251"/>
      <c r="UEO37" s="250"/>
      <c r="UEP37" s="251"/>
      <c r="UEQ37" s="251"/>
      <c r="UER37" s="251"/>
      <c r="UES37" s="251"/>
      <c r="UET37" s="250"/>
      <c r="UEU37" s="251"/>
      <c r="UEV37" s="251"/>
      <c r="UEW37" s="251"/>
      <c r="UEX37" s="251"/>
      <c r="UEY37" s="250"/>
      <c r="UEZ37" s="251"/>
      <c r="UFA37" s="251"/>
      <c r="UFB37" s="251"/>
      <c r="UFC37" s="251"/>
      <c r="UFD37" s="250"/>
      <c r="UFE37" s="251"/>
      <c r="UFF37" s="251"/>
      <c r="UFG37" s="251"/>
      <c r="UFH37" s="251"/>
      <c r="UFI37" s="250"/>
      <c r="UFJ37" s="251"/>
      <c r="UFK37" s="251"/>
      <c r="UFL37" s="251"/>
      <c r="UFM37" s="251"/>
      <c r="UFN37" s="250"/>
      <c r="UFO37" s="251"/>
      <c r="UFP37" s="251"/>
      <c r="UFQ37" s="251"/>
      <c r="UFR37" s="251"/>
      <c r="UFS37" s="250"/>
      <c r="UFT37" s="251"/>
      <c r="UFU37" s="251"/>
      <c r="UFV37" s="251"/>
      <c r="UFW37" s="251"/>
      <c r="UFX37" s="250"/>
      <c r="UFY37" s="251"/>
      <c r="UFZ37" s="251"/>
      <c r="UGA37" s="251"/>
      <c r="UGB37" s="251"/>
      <c r="UGC37" s="250"/>
      <c r="UGD37" s="251"/>
      <c r="UGE37" s="251"/>
      <c r="UGF37" s="251"/>
      <c r="UGG37" s="251"/>
      <c r="UGH37" s="250"/>
      <c r="UGI37" s="251"/>
      <c r="UGJ37" s="251"/>
      <c r="UGK37" s="251"/>
      <c r="UGL37" s="251"/>
      <c r="UGM37" s="250"/>
      <c r="UGN37" s="251"/>
      <c r="UGO37" s="251"/>
      <c r="UGP37" s="251"/>
      <c r="UGQ37" s="251"/>
      <c r="UGR37" s="250"/>
      <c r="UGS37" s="251"/>
      <c r="UGT37" s="251"/>
      <c r="UGU37" s="251"/>
      <c r="UGV37" s="251"/>
      <c r="UGW37" s="250"/>
      <c r="UGX37" s="251"/>
      <c r="UGY37" s="251"/>
      <c r="UGZ37" s="251"/>
      <c r="UHA37" s="251"/>
      <c r="UHB37" s="250"/>
      <c r="UHC37" s="251"/>
      <c r="UHD37" s="251"/>
      <c r="UHE37" s="251"/>
      <c r="UHF37" s="251"/>
      <c r="UHG37" s="250"/>
      <c r="UHH37" s="251"/>
      <c r="UHI37" s="251"/>
      <c r="UHJ37" s="251"/>
      <c r="UHK37" s="251"/>
      <c r="UHL37" s="250"/>
      <c r="UHM37" s="251"/>
      <c r="UHN37" s="251"/>
      <c r="UHO37" s="251"/>
      <c r="UHP37" s="251"/>
      <c r="UHQ37" s="250"/>
      <c r="UHR37" s="251"/>
      <c r="UHS37" s="251"/>
      <c r="UHT37" s="251"/>
      <c r="UHU37" s="251"/>
      <c r="UHV37" s="250"/>
      <c r="UHW37" s="251"/>
      <c r="UHX37" s="251"/>
      <c r="UHY37" s="251"/>
      <c r="UHZ37" s="251"/>
      <c r="UIA37" s="250"/>
      <c r="UIB37" s="251"/>
      <c r="UIC37" s="251"/>
      <c r="UID37" s="251"/>
      <c r="UIE37" s="251"/>
      <c r="UIF37" s="250"/>
      <c r="UIG37" s="251"/>
      <c r="UIH37" s="251"/>
      <c r="UII37" s="251"/>
      <c r="UIJ37" s="251"/>
      <c r="UIK37" s="250"/>
      <c r="UIL37" s="251"/>
      <c r="UIM37" s="251"/>
      <c r="UIN37" s="251"/>
      <c r="UIO37" s="251"/>
      <c r="UIP37" s="250"/>
      <c r="UIQ37" s="251"/>
      <c r="UIR37" s="251"/>
      <c r="UIS37" s="251"/>
      <c r="UIT37" s="251"/>
      <c r="UIU37" s="250"/>
      <c r="UIV37" s="251"/>
      <c r="UIW37" s="251"/>
      <c r="UIX37" s="251"/>
      <c r="UIY37" s="251"/>
      <c r="UIZ37" s="250"/>
      <c r="UJA37" s="251"/>
      <c r="UJB37" s="251"/>
      <c r="UJC37" s="251"/>
      <c r="UJD37" s="251"/>
      <c r="UJE37" s="250"/>
      <c r="UJF37" s="251"/>
      <c r="UJG37" s="251"/>
      <c r="UJH37" s="251"/>
      <c r="UJI37" s="251"/>
      <c r="UJJ37" s="250"/>
      <c r="UJK37" s="251"/>
      <c r="UJL37" s="251"/>
      <c r="UJM37" s="251"/>
      <c r="UJN37" s="251"/>
      <c r="UJO37" s="250"/>
      <c r="UJP37" s="251"/>
      <c r="UJQ37" s="251"/>
      <c r="UJR37" s="251"/>
      <c r="UJS37" s="251"/>
      <c r="UJT37" s="250"/>
      <c r="UJU37" s="251"/>
      <c r="UJV37" s="251"/>
      <c r="UJW37" s="251"/>
      <c r="UJX37" s="251"/>
      <c r="UJY37" s="250"/>
      <c r="UJZ37" s="251"/>
      <c r="UKA37" s="251"/>
      <c r="UKB37" s="251"/>
      <c r="UKC37" s="251"/>
      <c r="UKD37" s="250"/>
      <c r="UKE37" s="251"/>
      <c r="UKF37" s="251"/>
      <c r="UKG37" s="251"/>
      <c r="UKH37" s="251"/>
      <c r="UKI37" s="250"/>
      <c r="UKJ37" s="251"/>
      <c r="UKK37" s="251"/>
      <c r="UKL37" s="251"/>
      <c r="UKM37" s="251"/>
      <c r="UKN37" s="250"/>
      <c r="UKO37" s="251"/>
      <c r="UKP37" s="251"/>
      <c r="UKQ37" s="251"/>
      <c r="UKR37" s="251"/>
      <c r="UKS37" s="250"/>
      <c r="UKT37" s="251"/>
      <c r="UKU37" s="251"/>
      <c r="UKV37" s="251"/>
      <c r="UKW37" s="251"/>
      <c r="UKX37" s="250"/>
      <c r="UKY37" s="251"/>
      <c r="UKZ37" s="251"/>
      <c r="ULA37" s="251"/>
      <c r="ULB37" s="251"/>
      <c r="ULC37" s="250"/>
      <c r="ULD37" s="251"/>
      <c r="ULE37" s="251"/>
      <c r="ULF37" s="251"/>
      <c r="ULG37" s="251"/>
      <c r="ULH37" s="250"/>
      <c r="ULI37" s="251"/>
      <c r="ULJ37" s="251"/>
      <c r="ULK37" s="251"/>
      <c r="ULL37" s="251"/>
      <c r="ULM37" s="250"/>
      <c r="ULN37" s="251"/>
      <c r="ULO37" s="251"/>
      <c r="ULP37" s="251"/>
      <c r="ULQ37" s="251"/>
      <c r="ULR37" s="250"/>
      <c r="ULS37" s="251"/>
      <c r="ULT37" s="251"/>
      <c r="ULU37" s="251"/>
      <c r="ULV37" s="251"/>
      <c r="ULW37" s="250"/>
      <c r="ULX37" s="251"/>
      <c r="ULY37" s="251"/>
      <c r="ULZ37" s="251"/>
      <c r="UMA37" s="251"/>
      <c r="UMB37" s="250"/>
      <c r="UMC37" s="251"/>
      <c r="UMD37" s="251"/>
      <c r="UME37" s="251"/>
      <c r="UMF37" s="251"/>
      <c r="UMG37" s="250"/>
      <c r="UMH37" s="251"/>
      <c r="UMI37" s="251"/>
      <c r="UMJ37" s="251"/>
      <c r="UMK37" s="251"/>
      <c r="UML37" s="250"/>
      <c r="UMM37" s="251"/>
      <c r="UMN37" s="251"/>
      <c r="UMO37" s="251"/>
      <c r="UMP37" s="251"/>
      <c r="UMQ37" s="250"/>
      <c r="UMR37" s="251"/>
      <c r="UMS37" s="251"/>
      <c r="UMT37" s="251"/>
      <c r="UMU37" s="251"/>
      <c r="UMV37" s="250"/>
      <c r="UMW37" s="251"/>
      <c r="UMX37" s="251"/>
      <c r="UMY37" s="251"/>
      <c r="UMZ37" s="251"/>
      <c r="UNA37" s="250"/>
      <c r="UNB37" s="251"/>
      <c r="UNC37" s="251"/>
      <c r="UND37" s="251"/>
      <c r="UNE37" s="251"/>
      <c r="UNF37" s="250"/>
      <c r="UNG37" s="251"/>
      <c r="UNH37" s="251"/>
      <c r="UNI37" s="251"/>
      <c r="UNJ37" s="251"/>
      <c r="UNK37" s="250"/>
      <c r="UNL37" s="251"/>
      <c r="UNM37" s="251"/>
      <c r="UNN37" s="251"/>
      <c r="UNO37" s="251"/>
      <c r="UNP37" s="250"/>
      <c r="UNQ37" s="251"/>
      <c r="UNR37" s="251"/>
      <c r="UNS37" s="251"/>
      <c r="UNT37" s="251"/>
      <c r="UNU37" s="250"/>
      <c r="UNV37" s="251"/>
      <c r="UNW37" s="251"/>
      <c r="UNX37" s="251"/>
      <c r="UNY37" s="251"/>
      <c r="UNZ37" s="250"/>
      <c r="UOA37" s="251"/>
      <c r="UOB37" s="251"/>
      <c r="UOC37" s="251"/>
      <c r="UOD37" s="251"/>
      <c r="UOE37" s="250"/>
      <c r="UOF37" s="251"/>
      <c r="UOG37" s="251"/>
      <c r="UOH37" s="251"/>
      <c r="UOI37" s="251"/>
      <c r="UOJ37" s="250"/>
      <c r="UOK37" s="251"/>
      <c r="UOL37" s="251"/>
      <c r="UOM37" s="251"/>
      <c r="UON37" s="251"/>
      <c r="UOO37" s="250"/>
      <c r="UOP37" s="251"/>
      <c r="UOQ37" s="251"/>
      <c r="UOR37" s="251"/>
      <c r="UOS37" s="251"/>
      <c r="UOT37" s="250"/>
      <c r="UOU37" s="251"/>
      <c r="UOV37" s="251"/>
      <c r="UOW37" s="251"/>
      <c r="UOX37" s="251"/>
      <c r="UOY37" s="250"/>
      <c r="UOZ37" s="251"/>
      <c r="UPA37" s="251"/>
      <c r="UPB37" s="251"/>
      <c r="UPC37" s="251"/>
      <c r="UPD37" s="250"/>
      <c r="UPE37" s="251"/>
      <c r="UPF37" s="251"/>
      <c r="UPG37" s="251"/>
      <c r="UPH37" s="251"/>
      <c r="UPI37" s="250"/>
      <c r="UPJ37" s="251"/>
      <c r="UPK37" s="251"/>
      <c r="UPL37" s="251"/>
      <c r="UPM37" s="251"/>
      <c r="UPN37" s="250"/>
      <c r="UPO37" s="251"/>
      <c r="UPP37" s="251"/>
      <c r="UPQ37" s="251"/>
      <c r="UPR37" s="251"/>
      <c r="UPS37" s="250"/>
      <c r="UPT37" s="251"/>
      <c r="UPU37" s="251"/>
      <c r="UPV37" s="251"/>
      <c r="UPW37" s="251"/>
      <c r="UPX37" s="250"/>
      <c r="UPY37" s="251"/>
      <c r="UPZ37" s="251"/>
      <c r="UQA37" s="251"/>
      <c r="UQB37" s="251"/>
      <c r="UQC37" s="250"/>
      <c r="UQD37" s="251"/>
      <c r="UQE37" s="251"/>
      <c r="UQF37" s="251"/>
      <c r="UQG37" s="251"/>
      <c r="UQH37" s="250"/>
      <c r="UQI37" s="251"/>
      <c r="UQJ37" s="251"/>
      <c r="UQK37" s="251"/>
      <c r="UQL37" s="251"/>
      <c r="UQM37" s="250"/>
      <c r="UQN37" s="251"/>
      <c r="UQO37" s="251"/>
      <c r="UQP37" s="251"/>
      <c r="UQQ37" s="251"/>
      <c r="UQR37" s="250"/>
      <c r="UQS37" s="251"/>
      <c r="UQT37" s="251"/>
      <c r="UQU37" s="251"/>
      <c r="UQV37" s="251"/>
      <c r="UQW37" s="250"/>
      <c r="UQX37" s="251"/>
      <c r="UQY37" s="251"/>
      <c r="UQZ37" s="251"/>
      <c r="URA37" s="251"/>
      <c r="URB37" s="250"/>
      <c r="URC37" s="251"/>
      <c r="URD37" s="251"/>
      <c r="URE37" s="251"/>
      <c r="URF37" s="251"/>
      <c r="URG37" s="250"/>
      <c r="URH37" s="251"/>
      <c r="URI37" s="251"/>
      <c r="URJ37" s="251"/>
      <c r="URK37" s="251"/>
      <c r="URL37" s="250"/>
      <c r="URM37" s="251"/>
      <c r="URN37" s="251"/>
      <c r="URO37" s="251"/>
      <c r="URP37" s="251"/>
      <c r="URQ37" s="250"/>
      <c r="URR37" s="251"/>
      <c r="URS37" s="251"/>
      <c r="URT37" s="251"/>
      <c r="URU37" s="251"/>
      <c r="URV37" s="250"/>
      <c r="URW37" s="251"/>
      <c r="URX37" s="251"/>
      <c r="URY37" s="251"/>
      <c r="URZ37" s="251"/>
      <c r="USA37" s="250"/>
      <c r="USB37" s="251"/>
      <c r="USC37" s="251"/>
      <c r="USD37" s="251"/>
      <c r="USE37" s="251"/>
      <c r="USF37" s="250"/>
      <c r="USG37" s="251"/>
      <c r="USH37" s="251"/>
      <c r="USI37" s="251"/>
      <c r="USJ37" s="251"/>
      <c r="USK37" s="250"/>
      <c r="USL37" s="251"/>
      <c r="USM37" s="251"/>
      <c r="USN37" s="251"/>
      <c r="USO37" s="251"/>
      <c r="USP37" s="250"/>
      <c r="USQ37" s="251"/>
      <c r="USR37" s="251"/>
      <c r="USS37" s="251"/>
      <c r="UST37" s="251"/>
      <c r="USU37" s="250"/>
      <c r="USV37" s="251"/>
      <c r="USW37" s="251"/>
      <c r="USX37" s="251"/>
      <c r="USY37" s="251"/>
      <c r="USZ37" s="250"/>
      <c r="UTA37" s="251"/>
      <c r="UTB37" s="251"/>
      <c r="UTC37" s="251"/>
      <c r="UTD37" s="251"/>
      <c r="UTE37" s="250"/>
      <c r="UTF37" s="251"/>
      <c r="UTG37" s="251"/>
      <c r="UTH37" s="251"/>
      <c r="UTI37" s="251"/>
      <c r="UTJ37" s="250"/>
      <c r="UTK37" s="251"/>
      <c r="UTL37" s="251"/>
      <c r="UTM37" s="251"/>
      <c r="UTN37" s="251"/>
      <c r="UTO37" s="250"/>
      <c r="UTP37" s="251"/>
      <c r="UTQ37" s="251"/>
      <c r="UTR37" s="251"/>
      <c r="UTS37" s="251"/>
      <c r="UTT37" s="250"/>
      <c r="UTU37" s="251"/>
      <c r="UTV37" s="251"/>
      <c r="UTW37" s="251"/>
      <c r="UTX37" s="251"/>
      <c r="UTY37" s="250"/>
      <c r="UTZ37" s="251"/>
      <c r="UUA37" s="251"/>
      <c r="UUB37" s="251"/>
      <c r="UUC37" s="251"/>
      <c r="UUD37" s="250"/>
      <c r="UUE37" s="251"/>
      <c r="UUF37" s="251"/>
      <c r="UUG37" s="251"/>
      <c r="UUH37" s="251"/>
      <c r="UUI37" s="250"/>
      <c r="UUJ37" s="251"/>
      <c r="UUK37" s="251"/>
      <c r="UUL37" s="251"/>
      <c r="UUM37" s="251"/>
      <c r="UUN37" s="250"/>
      <c r="UUO37" s="251"/>
      <c r="UUP37" s="251"/>
      <c r="UUQ37" s="251"/>
      <c r="UUR37" s="251"/>
      <c r="UUS37" s="250"/>
      <c r="UUT37" s="251"/>
      <c r="UUU37" s="251"/>
      <c r="UUV37" s="251"/>
      <c r="UUW37" s="251"/>
      <c r="UUX37" s="250"/>
      <c r="UUY37" s="251"/>
      <c r="UUZ37" s="251"/>
      <c r="UVA37" s="251"/>
      <c r="UVB37" s="251"/>
      <c r="UVC37" s="250"/>
      <c r="UVD37" s="251"/>
      <c r="UVE37" s="251"/>
      <c r="UVF37" s="251"/>
      <c r="UVG37" s="251"/>
      <c r="UVH37" s="250"/>
      <c r="UVI37" s="251"/>
      <c r="UVJ37" s="251"/>
      <c r="UVK37" s="251"/>
      <c r="UVL37" s="251"/>
      <c r="UVM37" s="250"/>
      <c r="UVN37" s="251"/>
      <c r="UVO37" s="251"/>
      <c r="UVP37" s="251"/>
      <c r="UVQ37" s="251"/>
      <c r="UVR37" s="250"/>
      <c r="UVS37" s="251"/>
      <c r="UVT37" s="251"/>
      <c r="UVU37" s="251"/>
      <c r="UVV37" s="251"/>
      <c r="UVW37" s="250"/>
      <c r="UVX37" s="251"/>
      <c r="UVY37" s="251"/>
      <c r="UVZ37" s="251"/>
      <c r="UWA37" s="251"/>
      <c r="UWB37" s="250"/>
      <c r="UWC37" s="251"/>
      <c r="UWD37" s="251"/>
      <c r="UWE37" s="251"/>
      <c r="UWF37" s="251"/>
      <c r="UWG37" s="250"/>
      <c r="UWH37" s="251"/>
      <c r="UWI37" s="251"/>
      <c r="UWJ37" s="251"/>
      <c r="UWK37" s="251"/>
      <c r="UWL37" s="250"/>
      <c r="UWM37" s="251"/>
      <c r="UWN37" s="251"/>
      <c r="UWO37" s="251"/>
      <c r="UWP37" s="251"/>
      <c r="UWQ37" s="250"/>
      <c r="UWR37" s="251"/>
      <c r="UWS37" s="251"/>
      <c r="UWT37" s="251"/>
      <c r="UWU37" s="251"/>
      <c r="UWV37" s="250"/>
      <c r="UWW37" s="251"/>
      <c r="UWX37" s="251"/>
      <c r="UWY37" s="251"/>
      <c r="UWZ37" s="251"/>
      <c r="UXA37" s="250"/>
      <c r="UXB37" s="251"/>
      <c r="UXC37" s="251"/>
      <c r="UXD37" s="251"/>
      <c r="UXE37" s="251"/>
      <c r="UXF37" s="250"/>
      <c r="UXG37" s="251"/>
      <c r="UXH37" s="251"/>
      <c r="UXI37" s="251"/>
      <c r="UXJ37" s="251"/>
      <c r="UXK37" s="250"/>
      <c r="UXL37" s="251"/>
      <c r="UXM37" s="251"/>
      <c r="UXN37" s="251"/>
      <c r="UXO37" s="251"/>
      <c r="UXP37" s="250"/>
      <c r="UXQ37" s="251"/>
      <c r="UXR37" s="251"/>
      <c r="UXS37" s="251"/>
      <c r="UXT37" s="251"/>
      <c r="UXU37" s="250"/>
      <c r="UXV37" s="251"/>
      <c r="UXW37" s="251"/>
      <c r="UXX37" s="251"/>
      <c r="UXY37" s="251"/>
      <c r="UXZ37" s="250"/>
      <c r="UYA37" s="251"/>
      <c r="UYB37" s="251"/>
      <c r="UYC37" s="251"/>
      <c r="UYD37" s="251"/>
      <c r="UYE37" s="250"/>
      <c r="UYF37" s="251"/>
      <c r="UYG37" s="251"/>
      <c r="UYH37" s="251"/>
      <c r="UYI37" s="251"/>
      <c r="UYJ37" s="250"/>
      <c r="UYK37" s="251"/>
      <c r="UYL37" s="251"/>
      <c r="UYM37" s="251"/>
      <c r="UYN37" s="251"/>
      <c r="UYO37" s="250"/>
      <c r="UYP37" s="251"/>
      <c r="UYQ37" s="251"/>
      <c r="UYR37" s="251"/>
      <c r="UYS37" s="251"/>
      <c r="UYT37" s="250"/>
      <c r="UYU37" s="251"/>
      <c r="UYV37" s="251"/>
      <c r="UYW37" s="251"/>
      <c r="UYX37" s="251"/>
      <c r="UYY37" s="250"/>
      <c r="UYZ37" s="251"/>
      <c r="UZA37" s="251"/>
      <c r="UZB37" s="251"/>
      <c r="UZC37" s="251"/>
      <c r="UZD37" s="250"/>
      <c r="UZE37" s="251"/>
      <c r="UZF37" s="251"/>
      <c r="UZG37" s="251"/>
      <c r="UZH37" s="251"/>
      <c r="UZI37" s="250"/>
      <c r="UZJ37" s="251"/>
      <c r="UZK37" s="251"/>
      <c r="UZL37" s="251"/>
      <c r="UZM37" s="251"/>
      <c r="UZN37" s="250"/>
      <c r="UZO37" s="251"/>
      <c r="UZP37" s="251"/>
      <c r="UZQ37" s="251"/>
      <c r="UZR37" s="251"/>
      <c r="UZS37" s="250"/>
      <c r="UZT37" s="251"/>
      <c r="UZU37" s="251"/>
      <c r="UZV37" s="251"/>
      <c r="UZW37" s="251"/>
      <c r="UZX37" s="250"/>
      <c r="UZY37" s="251"/>
      <c r="UZZ37" s="251"/>
      <c r="VAA37" s="251"/>
      <c r="VAB37" s="251"/>
      <c r="VAC37" s="250"/>
      <c r="VAD37" s="251"/>
      <c r="VAE37" s="251"/>
      <c r="VAF37" s="251"/>
      <c r="VAG37" s="251"/>
      <c r="VAH37" s="250"/>
      <c r="VAI37" s="251"/>
      <c r="VAJ37" s="251"/>
      <c r="VAK37" s="251"/>
      <c r="VAL37" s="251"/>
      <c r="VAM37" s="250"/>
      <c r="VAN37" s="251"/>
      <c r="VAO37" s="251"/>
      <c r="VAP37" s="251"/>
      <c r="VAQ37" s="251"/>
      <c r="VAR37" s="250"/>
      <c r="VAS37" s="251"/>
      <c r="VAT37" s="251"/>
      <c r="VAU37" s="251"/>
      <c r="VAV37" s="251"/>
      <c r="VAW37" s="250"/>
      <c r="VAX37" s="251"/>
      <c r="VAY37" s="251"/>
      <c r="VAZ37" s="251"/>
      <c r="VBA37" s="251"/>
      <c r="VBB37" s="250"/>
      <c r="VBC37" s="251"/>
      <c r="VBD37" s="251"/>
      <c r="VBE37" s="251"/>
      <c r="VBF37" s="251"/>
      <c r="VBG37" s="250"/>
      <c r="VBH37" s="251"/>
      <c r="VBI37" s="251"/>
      <c r="VBJ37" s="251"/>
      <c r="VBK37" s="251"/>
      <c r="VBL37" s="250"/>
      <c r="VBM37" s="251"/>
      <c r="VBN37" s="251"/>
      <c r="VBO37" s="251"/>
      <c r="VBP37" s="251"/>
      <c r="VBQ37" s="250"/>
      <c r="VBR37" s="251"/>
      <c r="VBS37" s="251"/>
      <c r="VBT37" s="251"/>
      <c r="VBU37" s="251"/>
      <c r="VBV37" s="250"/>
      <c r="VBW37" s="251"/>
      <c r="VBX37" s="251"/>
      <c r="VBY37" s="251"/>
      <c r="VBZ37" s="251"/>
      <c r="VCA37" s="250"/>
      <c r="VCB37" s="251"/>
      <c r="VCC37" s="251"/>
      <c r="VCD37" s="251"/>
      <c r="VCE37" s="251"/>
      <c r="VCF37" s="250"/>
      <c r="VCG37" s="251"/>
      <c r="VCH37" s="251"/>
      <c r="VCI37" s="251"/>
      <c r="VCJ37" s="251"/>
      <c r="VCK37" s="250"/>
      <c r="VCL37" s="251"/>
      <c r="VCM37" s="251"/>
      <c r="VCN37" s="251"/>
      <c r="VCO37" s="251"/>
      <c r="VCP37" s="250"/>
      <c r="VCQ37" s="251"/>
      <c r="VCR37" s="251"/>
      <c r="VCS37" s="251"/>
      <c r="VCT37" s="251"/>
      <c r="VCU37" s="250"/>
      <c r="VCV37" s="251"/>
      <c r="VCW37" s="251"/>
      <c r="VCX37" s="251"/>
      <c r="VCY37" s="251"/>
      <c r="VCZ37" s="250"/>
      <c r="VDA37" s="251"/>
      <c r="VDB37" s="251"/>
      <c r="VDC37" s="251"/>
      <c r="VDD37" s="251"/>
      <c r="VDE37" s="250"/>
      <c r="VDF37" s="251"/>
      <c r="VDG37" s="251"/>
      <c r="VDH37" s="251"/>
      <c r="VDI37" s="251"/>
      <c r="VDJ37" s="250"/>
      <c r="VDK37" s="251"/>
      <c r="VDL37" s="251"/>
      <c r="VDM37" s="251"/>
      <c r="VDN37" s="251"/>
      <c r="VDO37" s="250"/>
      <c r="VDP37" s="251"/>
      <c r="VDQ37" s="251"/>
      <c r="VDR37" s="251"/>
      <c r="VDS37" s="251"/>
      <c r="VDT37" s="250"/>
      <c r="VDU37" s="251"/>
      <c r="VDV37" s="251"/>
      <c r="VDW37" s="251"/>
      <c r="VDX37" s="251"/>
      <c r="VDY37" s="250"/>
      <c r="VDZ37" s="251"/>
      <c r="VEA37" s="251"/>
      <c r="VEB37" s="251"/>
      <c r="VEC37" s="251"/>
      <c r="VED37" s="250"/>
      <c r="VEE37" s="251"/>
      <c r="VEF37" s="251"/>
      <c r="VEG37" s="251"/>
      <c r="VEH37" s="251"/>
      <c r="VEI37" s="250"/>
      <c r="VEJ37" s="251"/>
      <c r="VEK37" s="251"/>
      <c r="VEL37" s="251"/>
      <c r="VEM37" s="251"/>
      <c r="VEN37" s="250"/>
      <c r="VEO37" s="251"/>
      <c r="VEP37" s="251"/>
      <c r="VEQ37" s="251"/>
      <c r="VER37" s="251"/>
      <c r="VES37" s="250"/>
      <c r="VET37" s="251"/>
      <c r="VEU37" s="251"/>
      <c r="VEV37" s="251"/>
      <c r="VEW37" s="251"/>
      <c r="VEX37" s="250"/>
      <c r="VEY37" s="251"/>
      <c r="VEZ37" s="251"/>
      <c r="VFA37" s="251"/>
      <c r="VFB37" s="251"/>
      <c r="VFC37" s="250"/>
      <c r="VFD37" s="251"/>
      <c r="VFE37" s="251"/>
      <c r="VFF37" s="251"/>
      <c r="VFG37" s="251"/>
      <c r="VFH37" s="250"/>
      <c r="VFI37" s="251"/>
      <c r="VFJ37" s="251"/>
      <c r="VFK37" s="251"/>
      <c r="VFL37" s="251"/>
      <c r="VFM37" s="250"/>
      <c r="VFN37" s="251"/>
      <c r="VFO37" s="251"/>
      <c r="VFP37" s="251"/>
      <c r="VFQ37" s="251"/>
      <c r="VFR37" s="250"/>
      <c r="VFS37" s="251"/>
      <c r="VFT37" s="251"/>
      <c r="VFU37" s="251"/>
      <c r="VFV37" s="251"/>
      <c r="VFW37" s="250"/>
      <c r="VFX37" s="251"/>
      <c r="VFY37" s="251"/>
      <c r="VFZ37" s="251"/>
      <c r="VGA37" s="251"/>
      <c r="VGB37" s="250"/>
      <c r="VGC37" s="251"/>
      <c r="VGD37" s="251"/>
      <c r="VGE37" s="251"/>
      <c r="VGF37" s="251"/>
      <c r="VGG37" s="250"/>
      <c r="VGH37" s="251"/>
      <c r="VGI37" s="251"/>
      <c r="VGJ37" s="251"/>
      <c r="VGK37" s="251"/>
      <c r="VGL37" s="250"/>
      <c r="VGM37" s="251"/>
      <c r="VGN37" s="251"/>
      <c r="VGO37" s="251"/>
      <c r="VGP37" s="251"/>
      <c r="VGQ37" s="250"/>
      <c r="VGR37" s="251"/>
      <c r="VGS37" s="251"/>
      <c r="VGT37" s="251"/>
      <c r="VGU37" s="251"/>
      <c r="VGV37" s="250"/>
      <c r="VGW37" s="251"/>
      <c r="VGX37" s="251"/>
      <c r="VGY37" s="251"/>
      <c r="VGZ37" s="251"/>
      <c r="VHA37" s="250"/>
      <c r="VHB37" s="251"/>
      <c r="VHC37" s="251"/>
      <c r="VHD37" s="251"/>
      <c r="VHE37" s="251"/>
      <c r="VHF37" s="250"/>
      <c r="VHG37" s="251"/>
      <c r="VHH37" s="251"/>
      <c r="VHI37" s="251"/>
      <c r="VHJ37" s="251"/>
      <c r="VHK37" s="250"/>
      <c r="VHL37" s="251"/>
      <c r="VHM37" s="251"/>
      <c r="VHN37" s="251"/>
      <c r="VHO37" s="251"/>
      <c r="VHP37" s="250"/>
      <c r="VHQ37" s="251"/>
      <c r="VHR37" s="251"/>
      <c r="VHS37" s="251"/>
      <c r="VHT37" s="251"/>
      <c r="VHU37" s="250"/>
      <c r="VHV37" s="251"/>
      <c r="VHW37" s="251"/>
      <c r="VHX37" s="251"/>
      <c r="VHY37" s="251"/>
      <c r="VHZ37" s="250"/>
      <c r="VIA37" s="251"/>
      <c r="VIB37" s="251"/>
      <c r="VIC37" s="251"/>
      <c r="VID37" s="251"/>
      <c r="VIE37" s="250"/>
      <c r="VIF37" s="251"/>
      <c r="VIG37" s="251"/>
      <c r="VIH37" s="251"/>
      <c r="VII37" s="251"/>
      <c r="VIJ37" s="250"/>
      <c r="VIK37" s="251"/>
      <c r="VIL37" s="251"/>
      <c r="VIM37" s="251"/>
      <c r="VIN37" s="251"/>
      <c r="VIO37" s="250"/>
      <c r="VIP37" s="251"/>
      <c r="VIQ37" s="251"/>
      <c r="VIR37" s="251"/>
      <c r="VIS37" s="251"/>
      <c r="VIT37" s="250"/>
      <c r="VIU37" s="251"/>
      <c r="VIV37" s="251"/>
      <c r="VIW37" s="251"/>
      <c r="VIX37" s="251"/>
      <c r="VIY37" s="250"/>
      <c r="VIZ37" s="251"/>
      <c r="VJA37" s="251"/>
      <c r="VJB37" s="251"/>
      <c r="VJC37" s="251"/>
      <c r="VJD37" s="250"/>
      <c r="VJE37" s="251"/>
      <c r="VJF37" s="251"/>
      <c r="VJG37" s="251"/>
      <c r="VJH37" s="251"/>
      <c r="VJI37" s="250"/>
      <c r="VJJ37" s="251"/>
      <c r="VJK37" s="251"/>
      <c r="VJL37" s="251"/>
      <c r="VJM37" s="251"/>
      <c r="VJN37" s="250"/>
      <c r="VJO37" s="251"/>
      <c r="VJP37" s="251"/>
      <c r="VJQ37" s="251"/>
      <c r="VJR37" s="251"/>
      <c r="VJS37" s="250"/>
      <c r="VJT37" s="251"/>
      <c r="VJU37" s="251"/>
      <c r="VJV37" s="251"/>
      <c r="VJW37" s="251"/>
      <c r="VJX37" s="250"/>
      <c r="VJY37" s="251"/>
      <c r="VJZ37" s="251"/>
      <c r="VKA37" s="251"/>
      <c r="VKB37" s="251"/>
      <c r="VKC37" s="250"/>
      <c r="VKD37" s="251"/>
      <c r="VKE37" s="251"/>
      <c r="VKF37" s="251"/>
      <c r="VKG37" s="251"/>
      <c r="VKH37" s="250"/>
      <c r="VKI37" s="251"/>
      <c r="VKJ37" s="251"/>
      <c r="VKK37" s="251"/>
      <c r="VKL37" s="251"/>
      <c r="VKM37" s="250"/>
      <c r="VKN37" s="251"/>
      <c r="VKO37" s="251"/>
      <c r="VKP37" s="251"/>
      <c r="VKQ37" s="251"/>
      <c r="VKR37" s="250"/>
      <c r="VKS37" s="251"/>
      <c r="VKT37" s="251"/>
      <c r="VKU37" s="251"/>
      <c r="VKV37" s="251"/>
      <c r="VKW37" s="250"/>
      <c r="VKX37" s="251"/>
      <c r="VKY37" s="251"/>
      <c r="VKZ37" s="251"/>
      <c r="VLA37" s="251"/>
      <c r="VLB37" s="250"/>
      <c r="VLC37" s="251"/>
      <c r="VLD37" s="251"/>
      <c r="VLE37" s="251"/>
      <c r="VLF37" s="251"/>
      <c r="VLG37" s="250"/>
      <c r="VLH37" s="251"/>
      <c r="VLI37" s="251"/>
      <c r="VLJ37" s="251"/>
      <c r="VLK37" s="251"/>
      <c r="VLL37" s="250"/>
      <c r="VLM37" s="251"/>
      <c r="VLN37" s="251"/>
      <c r="VLO37" s="251"/>
      <c r="VLP37" s="251"/>
      <c r="VLQ37" s="250"/>
      <c r="VLR37" s="251"/>
      <c r="VLS37" s="251"/>
      <c r="VLT37" s="251"/>
      <c r="VLU37" s="251"/>
      <c r="VLV37" s="250"/>
      <c r="VLW37" s="251"/>
      <c r="VLX37" s="251"/>
      <c r="VLY37" s="251"/>
      <c r="VLZ37" s="251"/>
      <c r="VMA37" s="250"/>
      <c r="VMB37" s="251"/>
      <c r="VMC37" s="251"/>
      <c r="VMD37" s="251"/>
      <c r="VME37" s="251"/>
      <c r="VMF37" s="250"/>
      <c r="VMG37" s="251"/>
      <c r="VMH37" s="251"/>
      <c r="VMI37" s="251"/>
      <c r="VMJ37" s="251"/>
      <c r="VMK37" s="250"/>
      <c r="VML37" s="251"/>
      <c r="VMM37" s="251"/>
      <c r="VMN37" s="251"/>
      <c r="VMO37" s="251"/>
      <c r="VMP37" s="250"/>
      <c r="VMQ37" s="251"/>
      <c r="VMR37" s="251"/>
      <c r="VMS37" s="251"/>
      <c r="VMT37" s="251"/>
      <c r="VMU37" s="250"/>
      <c r="VMV37" s="251"/>
      <c r="VMW37" s="251"/>
      <c r="VMX37" s="251"/>
      <c r="VMY37" s="251"/>
      <c r="VMZ37" s="250"/>
      <c r="VNA37" s="251"/>
      <c r="VNB37" s="251"/>
      <c r="VNC37" s="251"/>
      <c r="VND37" s="251"/>
      <c r="VNE37" s="250"/>
      <c r="VNF37" s="251"/>
      <c r="VNG37" s="251"/>
      <c r="VNH37" s="251"/>
      <c r="VNI37" s="251"/>
      <c r="VNJ37" s="250"/>
      <c r="VNK37" s="251"/>
      <c r="VNL37" s="251"/>
      <c r="VNM37" s="251"/>
      <c r="VNN37" s="251"/>
      <c r="VNO37" s="250"/>
      <c r="VNP37" s="251"/>
      <c r="VNQ37" s="251"/>
      <c r="VNR37" s="251"/>
      <c r="VNS37" s="251"/>
      <c r="VNT37" s="250"/>
      <c r="VNU37" s="251"/>
      <c r="VNV37" s="251"/>
      <c r="VNW37" s="251"/>
      <c r="VNX37" s="251"/>
      <c r="VNY37" s="250"/>
      <c r="VNZ37" s="251"/>
      <c r="VOA37" s="251"/>
      <c r="VOB37" s="251"/>
      <c r="VOC37" s="251"/>
      <c r="VOD37" s="250"/>
      <c r="VOE37" s="251"/>
      <c r="VOF37" s="251"/>
      <c r="VOG37" s="251"/>
      <c r="VOH37" s="251"/>
      <c r="VOI37" s="250"/>
      <c r="VOJ37" s="251"/>
      <c r="VOK37" s="251"/>
      <c r="VOL37" s="251"/>
      <c r="VOM37" s="251"/>
      <c r="VON37" s="250"/>
      <c r="VOO37" s="251"/>
      <c r="VOP37" s="251"/>
      <c r="VOQ37" s="251"/>
      <c r="VOR37" s="251"/>
      <c r="VOS37" s="250"/>
      <c r="VOT37" s="251"/>
      <c r="VOU37" s="251"/>
      <c r="VOV37" s="251"/>
      <c r="VOW37" s="251"/>
      <c r="VOX37" s="250"/>
      <c r="VOY37" s="251"/>
      <c r="VOZ37" s="251"/>
      <c r="VPA37" s="251"/>
      <c r="VPB37" s="251"/>
      <c r="VPC37" s="250"/>
      <c r="VPD37" s="251"/>
      <c r="VPE37" s="251"/>
      <c r="VPF37" s="251"/>
      <c r="VPG37" s="251"/>
      <c r="VPH37" s="250"/>
      <c r="VPI37" s="251"/>
      <c r="VPJ37" s="251"/>
      <c r="VPK37" s="251"/>
      <c r="VPL37" s="251"/>
      <c r="VPM37" s="250"/>
      <c r="VPN37" s="251"/>
      <c r="VPO37" s="251"/>
      <c r="VPP37" s="251"/>
      <c r="VPQ37" s="251"/>
      <c r="VPR37" s="250"/>
      <c r="VPS37" s="251"/>
      <c r="VPT37" s="251"/>
      <c r="VPU37" s="251"/>
      <c r="VPV37" s="251"/>
      <c r="VPW37" s="250"/>
      <c r="VPX37" s="251"/>
      <c r="VPY37" s="251"/>
      <c r="VPZ37" s="251"/>
      <c r="VQA37" s="251"/>
      <c r="VQB37" s="250"/>
      <c r="VQC37" s="251"/>
      <c r="VQD37" s="251"/>
      <c r="VQE37" s="251"/>
      <c r="VQF37" s="251"/>
      <c r="VQG37" s="250"/>
      <c r="VQH37" s="251"/>
      <c r="VQI37" s="251"/>
      <c r="VQJ37" s="251"/>
      <c r="VQK37" s="251"/>
      <c r="VQL37" s="250"/>
      <c r="VQM37" s="251"/>
      <c r="VQN37" s="251"/>
      <c r="VQO37" s="251"/>
      <c r="VQP37" s="251"/>
      <c r="VQQ37" s="250"/>
      <c r="VQR37" s="251"/>
      <c r="VQS37" s="251"/>
      <c r="VQT37" s="251"/>
      <c r="VQU37" s="251"/>
      <c r="VQV37" s="250"/>
      <c r="VQW37" s="251"/>
      <c r="VQX37" s="251"/>
      <c r="VQY37" s="251"/>
      <c r="VQZ37" s="251"/>
      <c r="VRA37" s="250"/>
      <c r="VRB37" s="251"/>
      <c r="VRC37" s="251"/>
      <c r="VRD37" s="251"/>
      <c r="VRE37" s="251"/>
      <c r="VRF37" s="250"/>
      <c r="VRG37" s="251"/>
      <c r="VRH37" s="251"/>
      <c r="VRI37" s="251"/>
      <c r="VRJ37" s="251"/>
      <c r="VRK37" s="250"/>
      <c r="VRL37" s="251"/>
      <c r="VRM37" s="251"/>
      <c r="VRN37" s="251"/>
      <c r="VRO37" s="251"/>
      <c r="VRP37" s="250"/>
      <c r="VRQ37" s="251"/>
      <c r="VRR37" s="251"/>
      <c r="VRS37" s="251"/>
      <c r="VRT37" s="251"/>
      <c r="VRU37" s="250"/>
      <c r="VRV37" s="251"/>
      <c r="VRW37" s="251"/>
      <c r="VRX37" s="251"/>
      <c r="VRY37" s="251"/>
      <c r="VRZ37" s="250"/>
      <c r="VSA37" s="251"/>
      <c r="VSB37" s="251"/>
      <c r="VSC37" s="251"/>
      <c r="VSD37" s="251"/>
      <c r="VSE37" s="250"/>
      <c r="VSF37" s="251"/>
      <c r="VSG37" s="251"/>
      <c r="VSH37" s="251"/>
      <c r="VSI37" s="251"/>
      <c r="VSJ37" s="250"/>
      <c r="VSK37" s="251"/>
      <c r="VSL37" s="251"/>
      <c r="VSM37" s="251"/>
      <c r="VSN37" s="251"/>
      <c r="VSO37" s="250"/>
      <c r="VSP37" s="251"/>
      <c r="VSQ37" s="251"/>
      <c r="VSR37" s="251"/>
      <c r="VSS37" s="251"/>
      <c r="VST37" s="250"/>
      <c r="VSU37" s="251"/>
      <c r="VSV37" s="251"/>
      <c r="VSW37" s="251"/>
      <c r="VSX37" s="251"/>
      <c r="VSY37" s="250"/>
      <c r="VSZ37" s="251"/>
      <c r="VTA37" s="251"/>
      <c r="VTB37" s="251"/>
      <c r="VTC37" s="251"/>
      <c r="VTD37" s="250"/>
      <c r="VTE37" s="251"/>
      <c r="VTF37" s="251"/>
      <c r="VTG37" s="251"/>
      <c r="VTH37" s="251"/>
      <c r="VTI37" s="250"/>
      <c r="VTJ37" s="251"/>
      <c r="VTK37" s="251"/>
      <c r="VTL37" s="251"/>
      <c r="VTM37" s="251"/>
      <c r="VTN37" s="250"/>
      <c r="VTO37" s="251"/>
      <c r="VTP37" s="251"/>
      <c r="VTQ37" s="251"/>
      <c r="VTR37" s="251"/>
      <c r="VTS37" s="250"/>
      <c r="VTT37" s="251"/>
      <c r="VTU37" s="251"/>
      <c r="VTV37" s="251"/>
      <c r="VTW37" s="251"/>
      <c r="VTX37" s="250"/>
      <c r="VTY37" s="251"/>
      <c r="VTZ37" s="251"/>
      <c r="VUA37" s="251"/>
      <c r="VUB37" s="251"/>
      <c r="VUC37" s="250"/>
      <c r="VUD37" s="251"/>
      <c r="VUE37" s="251"/>
      <c r="VUF37" s="251"/>
      <c r="VUG37" s="251"/>
      <c r="VUH37" s="250"/>
      <c r="VUI37" s="251"/>
      <c r="VUJ37" s="251"/>
      <c r="VUK37" s="251"/>
      <c r="VUL37" s="251"/>
      <c r="VUM37" s="250"/>
      <c r="VUN37" s="251"/>
      <c r="VUO37" s="251"/>
      <c r="VUP37" s="251"/>
      <c r="VUQ37" s="251"/>
      <c r="VUR37" s="250"/>
      <c r="VUS37" s="251"/>
      <c r="VUT37" s="251"/>
      <c r="VUU37" s="251"/>
      <c r="VUV37" s="251"/>
      <c r="VUW37" s="250"/>
      <c r="VUX37" s="251"/>
      <c r="VUY37" s="251"/>
      <c r="VUZ37" s="251"/>
      <c r="VVA37" s="251"/>
      <c r="VVB37" s="250"/>
      <c r="VVC37" s="251"/>
      <c r="VVD37" s="251"/>
      <c r="VVE37" s="251"/>
      <c r="VVF37" s="251"/>
      <c r="VVG37" s="250"/>
      <c r="VVH37" s="251"/>
      <c r="VVI37" s="251"/>
      <c r="VVJ37" s="251"/>
      <c r="VVK37" s="251"/>
      <c r="VVL37" s="250"/>
      <c r="VVM37" s="251"/>
      <c r="VVN37" s="251"/>
      <c r="VVO37" s="251"/>
      <c r="VVP37" s="251"/>
      <c r="VVQ37" s="250"/>
      <c r="VVR37" s="251"/>
      <c r="VVS37" s="251"/>
      <c r="VVT37" s="251"/>
      <c r="VVU37" s="251"/>
      <c r="VVV37" s="250"/>
      <c r="VVW37" s="251"/>
      <c r="VVX37" s="251"/>
      <c r="VVY37" s="251"/>
      <c r="VVZ37" s="251"/>
      <c r="VWA37" s="250"/>
      <c r="VWB37" s="251"/>
      <c r="VWC37" s="251"/>
      <c r="VWD37" s="251"/>
      <c r="VWE37" s="251"/>
      <c r="VWF37" s="250"/>
      <c r="VWG37" s="251"/>
      <c r="VWH37" s="251"/>
      <c r="VWI37" s="251"/>
      <c r="VWJ37" s="251"/>
      <c r="VWK37" s="250"/>
      <c r="VWL37" s="251"/>
      <c r="VWM37" s="251"/>
      <c r="VWN37" s="251"/>
      <c r="VWO37" s="251"/>
      <c r="VWP37" s="250"/>
      <c r="VWQ37" s="251"/>
      <c r="VWR37" s="251"/>
      <c r="VWS37" s="251"/>
      <c r="VWT37" s="251"/>
      <c r="VWU37" s="250"/>
      <c r="VWV37" s="251"/>
      <c r="VWW37" s="251"/>
      <c r="VWX37" s="251"/>
      <c r="VWY37" s="251"/>
      <c r="VWZ37" s="250"/>
      <c r="VXA37" s="251"/>
      <c r="VXB37" s="251"/>
      <c r="VXC37" s="251"/>
      <c r="VXD37" s="251"/>
      <c r="VXE37" s="250"/>
      <c r="VXF37" s="251"/>
      <c r="VXG37" s="251"/>
      <c r="VXH37" s="251"/>
      <c r="VXI37" s="251"/>
      <c r="VXJ37" s="250"/>
      <c r="VXK37" s="251"/>
      <c r="VXL37" s="251"/>
      <c r="VXM37" s="251"/>
      <c r="VXN37" s="251"/>
      <c r="VXO37" s="250"/>
      <c r="VXP37" s="251"/>
      <c r="VXQ37" s="251"/>
      <c r="VXR37" s="251"/>
      <c r="VXS37" s="251"/>
      <c r="VXT37" s="250"/>
      <c r="VXU37" s="251"/>
      <c r="VXV37" s="251"/>
      <c r="VXW37" s="251"/>
      <c r="VXX37" s="251"/>
      <c r="VXY37" s="250"/>
      <c r="VXZ37" s="251"/>
      <c r="VYA37" s="251"/>
      <c r="VYB37" s="251"/>
      <c r="VYC37" s="251"/>
      <c r="VYD37" s="250"/>
      <c r="VYE37" s="251"/>
      <c r="VYF37" s="251"/>
      <c r="VYG37" s="251"/>
      <c r="VYH37" s="251"/>
      <c r="VYI37" s="250"/>
      <c r="VYJ37" s="251"/>
      <c r="VYK37" s="251"/>
      <c r="VYL37" s="251"/>
      <c r="VYM37" s="251"/>
      <c r="VYN37" s="250"/>
      <c r="VYO37" s="251"/>
      <c r="VYP37" s="251"/>
      <c r="VYQ37" s="251"/>
      <c r="VYR37" s="251"/>
      <c r="VYS37" s="250"/>
      <c r="VYT37" s="251"/>
      <c r="VYU37" s="251"/>
      <c r="VYV37" s="251"/>
      <c r="VYW37" s="251"/>
      <c r="VYX37" s="250"/>
      <c r="VYY37" s="251"/>
      <c r="VYZ37" s="251"/>
      <c r="VZA37" s="251"/>
      <c r="VZB37" s="251"/>
      <c r="VZC37" s="250"/>
      <c r="VZD37" s="251"/>
      <c r="VZE37" s="251"/>
      <c r="VZF37" s="251"/>
      <c r="VZG37" s="251"/>
      <c r="VZH37" s="250"/>
      <c r="VZI37" s="251"/>
      <c r="VZJ37" s="251"/>
      <c r="VZK37" s="251"/>
      <c r="VZL37" s="251"/>
      <c r="VZM37" s="250"/>
      <c r="VZN37" s="251"/>
      <c r="VZO37" s="251"/>
      <c r="VZP37" s="251"/>
      <c r="VZQ37" s="251"/>
      <c r="VZR37" s="250"/>
      <c r="VZS37" s="251"/>
      <c r="VZT37" s="251"/>
      <c r="VZU37" s="251"/>
      <c r="VZV37" s="251"/>
      <c r="VZW37" s="250"/>
      <c r="VZX37" s="251"/>
      <c r="VZY37" s="251"/>
      <c r="VZZ37" s="251"/>
      <c r="WAA37" s="251"/>
      <c r="WAB37" s="250"/>
      <c r="WAC37" s="251"/>
      <c r="WAD37" s="251"/>
      <c r="WAE37" s="251"/>
      <c r="WAF37" s="251"/>
      <c r="WAG37" s="250"/>
      <c r="WAH37" s="251"/>
      <c r="WAI37" s="251"/>
      <c r="WAJ37" s="251"/>
      <c r="WAK37" s="251"/>
      <c r="WAL37" s="250"/>
      <c r="WAM37" s="251"/>
      <c r="WAN37" s="251"/>
      <c r="WAO37" s="251"/>
      <c r="WAP37" s="251"/>
      <c r="WAQ37" s="250"/>
      <c r="WAR37" s="251"/>
      <c r="WAS37" s="251"/>
      <c r="WAT37" s="251"/>
      <c r="WAU37" s="251"/>
      <c r="WAV37" s="250"/>
      <c r="WAW37" s="251"/>
      <c r="WAX37" s="251"/>
      <c r="WAY37" s="251"/>
      <c r="WAZ37" s="251"/>
      <c r="WBA37" s="250"/>
      <c r="WBB37" s="251"/>
      <c r="WBC37" s="251"/>
      <c r="WBD37" s="251"/>
      <c r="WBE37" s="251"/>
      <c r="WBF37" s="250"/>
      <c r="WBG37" s="251"/>
      <c r="WBH37" s="251"/>
      <c r="WBI37" s="251"/>
      <c r="WBJ37" s="251"/>
      <c r="WBK37" s="250"/>
      <c r="WBL37" s="251"/>
      <c r="WBM37" s="251"/>
      <c r="WBN37" s="251"/>
      <c r="WBO37" s="251"/>
      <c r="WBP37" s="250"/>
      <c r="WBQ37" s="251"/>
      <c r="WBR37" s="251"/>
      <c r="WBS37" s="251"/>
      <c r="WBT37" s="251"/>
      <c r="WBU37" s="250"/>
      <c r="WBV37" s="251"/>
      <c r="WBW37" s="251"/>
      <c r="WBX37" s="251"/>
      <c r="WBY37" s="251"/>
      <c r="WBZ37" s="250"/>
      <c r="WCA37" s="251"/>
      <c r="WCB37" s="251"/>
      <c r="WCC37" s="251"/>
      <c r="WCD37" s="251"/>
      <c r="WCE37" s="250"/>
      <c r="WCF37" s="251"/>
      <c r="WCG37" s="251"/>
      <c r="WCH37" s="251"/>
      <c r="WCI37" s="251"/>
      <c r="WCJ37" s="250"/>
      <c r="WCK37" s="251"/>
      <c r="WCL37" s="251"/>
      <c r="WCM37" s="251"/>
      <c r="WCN37" s="251"/>
      <c r="WCO37" s="250"/>
      <c r="WCP37" s="251"/>
      <c r="WCQ37" s="251"/>
      <c r="WCR37" s="251"/>
      <c r="WCS37" s="251"/>
      <c r="WCT37" s="250"/>
      <c r="WCU37" s="251"/>
      <c r="WCV37" s="251"/>
      <c r="WCW37" s="251"/>
      <c r="WCX37" s="251"/>
      <c r="WCY37" s="250"/>
      <c r="WCZ37" s="251"/>
      <c r="WDA37" s="251"/>
      <c r="WDB37" s="251"/>
      <c r="WDC37" s="251"/>
      <c r="WDD37" s="250"/>
      <c r="WDE37" s="251"/>
      <c r="WDF37" s="251"/>
      <c r="WDG37" s="251"/>
      <c r="WDH37" s="251"/>
      <c r="WDI37" s="250"/>
      <c r="WDJ37" s="251"/>
      <c r="WDK37" s="251"/>
      <c r="WDL37" s="251"/>
      <c r="WDM37" s="251"/>
      <c r="WDN37" s="250"/>
      <c r="WDO37" s="251"/>
      <c r="WDP37" s="251"/>
      <c r="WDQ37" s="251"/>
      <c r="WDR37" s="251"/>
      <c r="WDS37" s="250"/>
      <c r="WDT37" s="251"/>
      <c r="WDU37" s="251"/>
      <c r="WDV37" s="251"/>
      <c r="WDW37" s="251"/>
      <c r="WDX37" s="250"/>
      <c r="WDY37" s="251"/>
      <c r="WDZ37" s="251"/>
      <c r="WEA37" s="251"/>
      <c r="WEB37" s="251"/>
      <c r="WEC37" s="250"/>
      <c r="WED37" s="251"/>
      <c r="WEE37" s="251"/>
      <c r="WEF37" s="251"/>
      <c r="WEG37" s="251"/>
      <c r="WEH37" s="250"/>
      <c r="WEI37" s="251"/>
      <c r="WEJ37" s="251"/>
      <c r="WEK37" s="251"/>
      <c r="WEL37" s="251"/>
      <c r="WEM37" s="250"/>
      <c r="WEN37" s="251"/>
      <c r="WEO37" s="251"/>
      <c r="WEP37" s="251"/>
      <c r="WEQ37" s="251"/>
      <c r="WER37" s="250"/>
      <c r="WES37" s="251"/>
      <c r="WET37" s="251"/>
      <c r="WEU37" s="251"/>
      <c r="WEV37" s="251"/>
      <c r="WEW37" s="250"/>
      <c r="WEX37" s="251"/>
      <c r="WEY37" s="251"/>
      <c r="WEZ37" s="251"/>
      <c r="WFA37" s="251"/>
      <c r="WFB37" s="250"/>
      <c r="WFC37" s="251"/>
      <c r="WFD37" s="251"/>
      <c r="WFE37" s="251"/>
      <c r="WFF37" s="251"/>
      <c r="WFG37" s="250"/>
      <c r="WFH37" s="251"/>
      <c r="WFI37" s="251"/>
      <c r="WFJ37" s="251"/>
      <c r="WFK37" s="251"/>
      <c r="WFL37" s="250"/>
      <c r="WFM37" s="251"/>
      <c r="WFN37" s="251"/>
      <c r="WFO37" s="251"/>
      <c r="WFP37" s="251"/>
      <c r="WFQ37" s="250"/>
      <c r="WFR37" s="251"/>
      <c r="WFS37" s="251"/>
      <c r="WFT37" s="251"/>
      <c r="WFU37" s="251"/>
      <c r="WFV37" s="250"/>
      <c r="WFW37" s="251"/>
      <c r="WFX37" s="251"/>
      <c r="WFY37" s="251"/>
      <c r="WFZ37" s="251"/>
      <c r="WGA37" s="250"/>
      <c r="WGB37" s="251"/>
      <c r="WGC37" s="251"/>
      <c r="WGD37" s="251"/>
      <c r="WGE37" s="251"/>
      <c r="WGF37" s="250"/>
      <c r="WGG37" s="251"/>
      <c r="WGH37" s="251"/>
      <c r="WGI37" s="251"/>
      <c r="WGJ37" s="251"/>
      <c r="WGK37" s="250"/>
      <c r="WGL37" s="251"/>
      <c r="WGM37" s="251"/>
      <c r="WGN37" s="251"/>
      <c r="WGO37" s="251"/>
      <c r="WGP37" s="250"/>
      <c r="WGQ37" s="251"/>
      <c r="WGR37" s="251"/>
      <c r="WGS37" s="251"/>
      <c r="WGT37" s="251"/>
      <c r="WGU37" s="250"/>
      <c r="WGV37" s="251"/>
      <c r="WGW37" s="251"/>
      <c r="WGX37" s="251"/>
      <c r="WGY37" s="251"/>
      <c r="WGZ37" s="250"/>
      <c r="WHA37" s="251"/>
      <c r="WHB37" s="251"/>
      <c r="WHC37" s="251"/>
      <c r="WHD37" s="251"/>
      <c r="WHE37" s="250"/>
      <c r="WHF37" s="251"/>
      <c r="WHG37" s="251"/>
      <c r="WHH37" s="251"/>
      <c r="WHI37" s="251"/>
      <c r="WHJ37" s="250"/>
      <c r="WHK37" s="251"/>
      <c r="WHL37" s="251"/>
      <c r="WHM37" s="251"/>
      <c r="WHN37" s="251"/>
      <c r="WHO37" s="250"/>
      <c r="WHP37" s="251"/>
      <c r="WHQ37" s="251"/>
      <c r="WHR37" s="251"/>
      <c r="WHS37" s="251"/>
      <c r="WHT37" s="250"/>
      <c r="WHU37" s="251"/>
      <c r="WHV37" s="251"/>
      <c r="WHW37" s="251"/>
      <c r="WHX37" s="251"/>
      <c r="WHY37" s="250"/>
      <c r="WHZ37" s="251"/>
      <c r="WIA37" s="251"/>
      <c r="WIB37" s="251"/>
      <c r="WIC37" s="251"/>
      <c r="WID37" s="250"/>
      <c r="WIE37" s="251"/>
      <c r="WIF37" s="251"/>
      <c r="WIG37" s="251"/>
      <c r="WIH37" s="251"/>
      <c r="WII37" s="250"/>
      <c r="WIJ37" s="251"/>
      <c r="WIK37" s="251"/>
      <c r="WIL37" s="251"/>
      <c r="WIM37" s="251"/>
      <c r="WIN37" s="250"/>
      <c r="WIO37" s="251"/>
      <c r="WIP37" s="251"/>
      <c r="WIQ37" s="251"/>
      <c r="WIR37" s="251"/>
      <c r="WIS37" s="250"/>
      <c r="WIT37" s="251"/>
      <c r="WIU37" s="251"/>
      <c r="WIV37" s="251"/>
      <c r="WIW37" s="251"/>
      <c r="WIX37" s="250"/>
      <c r="WIY37" s="251"/>
      <c r="WIZ37" s="251"/>
      <c r="WJA37" s="251"/>
      <c r="WJB37" s="251"/>
      <c r="WJC37" s="250"/>
      <c r="WJD37" s="251"/>
      <c r="WJE37" s="251"/>
      <c r="WJF37" s="251"/>
      <c r="WJG37" s="251"/>
      <c r="WJH37" s="250"/>
      <c r="WJI37" s="251"/>
      <c r="WJJ37" s="251"/>
      <c r="WJK37" s="251"/>
      <c r="WJL37" s="251"/>
      <c r="WJM37" s="250"/>
      <c r="WJN37" s="251"/>
      <c r="WJO37" s="251"/>
      <c r="WJP37" s="251"/>
      <c r="WJQ37" s="251"/>
      <c r="WJR37" s="250"/>
      <c r="WJS37" s="251"/>
      <c r="WJT37" s="251"/>
      <c r="WJU37" s="251"/>
      <c r="WJV37" s="251"/>
      <c r="WJW37" s="250"/>
      <c r="WJX37" s="251"/>
      <c r="WJY37" s="251"/>
      <c r="WJZ37" s="251"/>
      <c r="WKA37" s="251"/>
      <c r="WKB37" s="250"/>
      <c r="WKC37" s="251"/>
      <c r="WKD37" s="251"/>
      <c r="WKE37" s="251"/>
      <c r="WKF37" s="251"/>
      <c r="WKG37" s="250"/>
      <c r="WKH37" s="251"/>
      <c r="WKI37" s="251"/>
      <c r="WKJ37" s="251"/>
      <c r="WKK37" s="251"/>
      <c r="WKL37" s="250"/>
      <c r="WKM37" s="251"/>
      <c r="WKN37" s="251"/>
      <c r="WKO37" s="251"/>
      <c r="WKP37" s="251"/>
      <c r="WKQ37" s="250"/>
      <c r="WKR37" s="251"/>
      <c r="WKS37" s="251"/>
      <c r="WKT37" s="251"/>
      <c r="WKU37" s="251"/>
      <c r="WKV37" s="250"/>
      <c r="WKW37" s="251"/>
      <c r="WKX37" s="251"/>
      <c r="WKY37" s="251"/>
      <c r="WKZ37" s="251"/>
      <c r="WLA37" s="250"/>
      <c r="WLB37" s="251"/>
      <c r="WLC37" s="251"/>
      <c r="WLD37" s="251"/>
      <c r="WLE37" s="251"/>
      <c r="WLF37" s="250"/>
      <c r="WLG37" s="251"/>
      <c r="WLH37" s="251"/>
      <c r="WLI37" s="251"/>
      <c r="WLJ37" s="251"/>
      <c r="WLK37" s="250"/>
      <c r="WLL37" s="251"/>
      <c r="WLM37" s="251"/>
      <c r="WLN37" s="251"/>
      <c r="WLO37" s="251"/>
      <c r="WLP37" s="250"/>
      <c r="WLQ37" s="251"/>
      <c r="WLR37" s="251"/>
      <c r="WLS37" s="251"/>
      <c r="WLT37" s="251"/>
      <c r="WLU37" s="250"/>
      <c r="WLV37" s="251"/>
      <c r="WLW37" s="251"/>
      <c r="WLX37" s="251"/>
      <c r="WLY37" s="251"/>
      <c r="WLZ37" s="250"/>
      <c r="WMA37" s="251"/>
      <c r="WMB37" s="251"/>
      <c r="WMC37" s="251"/>
      <c r="WMD37" s="251"/>
      <c r="WME37" s="250"/>
      <c r="WMF37" s="251"/>
      <c r="WMG37" s="251"/>
      <c r="WMH37" s="251"/>
      <c r="WMI37" s="251"/>
      <c r="WMJ37" s="250"/>
      <c r="WMK37" s="251"/>
      <c r="WML37" s="251"/>
      <c r="WMM37" s="251"/>
      <c r="WMN37" s="251"/>
      <c r="WMO37" s="250"/>
      <c r="WMP37" s="251"/>
      <c r="WMQ37" s="251"/>
      <c r="WMR37" s="251"/>
      <c r="WMS37" s="251"/>
      <c r="WMT37" s="250"/>
      <c r="WMU37" s="251"/>
      <c r="WMV37" s="251"/>
      <c r="WMW37" s="251"/>
      <c r="WMX37" s="251"/>
      <c r="WMY37" s="250"/>
      <c r="WMZ37" s="251"/>
      <c r="WNA37" s="251"/>
      <c r="WNB37" s="251"/>
      <c r="WNC37" s="251"/>
      <c r="WND37" s="250"/>
      <c r="WNE37" s="251"/>
      <c r="WNF37" s="251"/>
      <c r="WNG37" s="251"/>
      <c r="WNH37" s="251"/>
      <c r="WNI37" s="250"/>
      <c r="WNJ37" s="251"/>
      <c r="WNK37" s="251"/>
      <c r="WNL37" s="251"/>
      <c r="WNM37" s="251"/>
      <c r="WNN37" s="250"/>
      <c r="WNO37" s="251"/>
      <c r="WNP37" s="251"/>
      <c r="WNQ37" s="251"/>
      <c r="WNR37" s="251"/>
      <c r="WNS37" s="250"/>
      <c r="WNT37" s="251"/>
      <c r="WNU37" s="251"/>
      <c r="WNV37" s="251"/>
      <c r="WNW37" s="251"/>
      <c r="WNX37" s="250"/>
      <c r="WNY37" s="251"/>
      <c r="WNZ37" s="251"/>
      <c r="WOA37" s="251"/>
      <c r="WOB37" s="251"/>
      <c r="WOC37" s="250"/>
      <c r="WOD37" s="251"/>
      <c r="WOE37" s="251"/>
      <c r="WOF37" s="251"/>
      <c r="WOG37" s="251"/>
      <c r="WOH37" s="250"/>
      <c r="WOI37" s="251"/>
      <c r="WOJ37" s="251"/>
      <c r="WOK37" s="251"/>
      <c r="WOL37" s="251"/>
      <c r="WOM37" s="250"/>
      <c r="WON37" s="251"/>
      <c r="WOO37" s="251"/>
      <c r="WOP37" s="251"/>
      <c r="WOQ37" s="251"/>
      <c r="WOR37" s="250"/>
      <c r="WOS37" s="251"/>
      <c r="WOT37" s="251"/>
      <c r="WOU37" s="251"/>
      <c r="WOV37" s="251"/>
      <c r="WOW37" s="250"/>
      <c r="WOX37" s="251"/>
      <c r="WOY37" s="251"/>
      <c r="WOZ37" s="251"/>
      <c r="WPA37" s="251"/>
      <c r="WPB37" s="250"/>
      <c r="WPC37" s="251"/>
      <c r="WPD37" s="251"/>
      <c r="WPE37" s="251"/>
      <c r="WPF37" s="251"/>
      <c r="WPG37" s="250"/>
      <c r="WPH37" s="251"/>
      <c r="WPI37" s="251"/>
      <c r="WPJ37" s="251"/>
      <c r="WPK37" s="251"/>
      <c r="WPL37" s="250"/>
      <c r="WPM37" s="251"/>
      <c r="WPN37" s="251"/>
      <c r="WPO37" s="251"/>
      <c r="WPP37" s="251"/>
      <c r="WPQ37" s="250"/>
      <c r="WPR37" s="251"/>
      <c r="WPS37" s="251"/>
      <c r="WPT37" s="251"/>
      <c r="WPU37" s="251"/>
      <c r="WPV37" s="250"/>
      <c r="WPW37" s="251"/>
      <c r="WPX37" s="251"/>
      <c r="WPY37" s="251"/>
      <c r="WPZ37" s="251"/>
      <c r="WQA37" s="250"/>
      <c r="WQB37" s="251"/>
      <c r="WQC37" s="251"/>
      <c r="WQD37" s="251"/>
      <c r="WQE37" s="251"/>
      <c r="WQF37" s="250"/>
      <c r="WQG37" s="251"/>
      <c r="WQH37" s="251"/>
      <c r="WQI37" s="251"/>
      <c r="WQJ37" s="251"/>
      <c r="WQK37" s="250"/>
      <c r="WQL37" s="251"/>
      <c r="WQM37" s="251"/>
      <c r="WQN37" s="251"/>
      <c r="WQO37" s="251"/>
      <c r="WQP37" s="250"/>
      <c r="WQQ37" s="251"/>
      <c r="WQR37" s="251"/>
      <c r="WQS37" s="251"/>
      <c r="WQT37" s="251"/>
      <c r="WQU37" s="250"/>
      <c r="WQV37" s="251"/>
      <c r="WQW37" s="251"/>
      <c r="WQX37" s="251"/>
      <c r="WQY37" s="251"/>
      <c r="WQZ37" s="250"/>
      <c r="WRA37" s="251"/>
      <c r="WRB37" s="251"/>
      <c r="WRC37" s="251"/>
      <c r="WRD37" s="251"/>
      <c r="WRE37" s="250"/>
      <c r="WRF37" s="251"/>
      <c r="WRG37" s="251"/>
      <c r="WRH37" s="251"/>
      <c r="WRI37" s="251"/>
      <c r="WRJ37" s="250"/>
      <c r="WRK37" s="251"/>
      <c r="WRL37" s="251"/>
      <c r="WRM37" s="251"/>
      <c r="WRN37" s="251"/>
      <c r="WRO37" s="250"/>
      <c r="WRP37" s="251"/>
      <c r="WRQ37" s="251"/>
      <c r="WRR37" s="251"/>
      <c r="WRS37" s="251"/>
      <c r="WRT37" s="250"/>
      <c r="WRU37" s="251"/>
      <c r="WRV37" s="251"/>
      <c r="WRW37" s="251"/>
      <c r="WRX37" s="251"/>
      <c r="WRY37" s="250"/>
      <c r="WRZ37" s="251"/>
      <c r="WSA37" s="251"/>
      <c r="WSB37" s="251"/>
      <c r="WSC37" s="251"/>
      <c r="WSD37" s="250"/>
      <c r="WSE37" s="251"/>
      <c r="WSF37" s="251"/>
      <c r="WSG37" s="251"/>
      <c r="WSH37" s="251"/>
      <c r="WSI37" s="250"/>
      <c r="WSJ37" s="251"/>
      <c r="WSK37" s="251"/>
      <c r="WSL37" s="251"/>
      <c r="WSM37" s="251"/>
      <c r="WSN37" s="250"/>
      <c r="WSO37" s="251"/>
      <c r="WSP37" s="251"/>
      <c r="WSQ37" s="251"/>
      <c r="WSR37" s="251"/>
      <c r="WSS37" s="250"/>
      <c r="WST37" s="251"/>
      <c r="WSU37" s="251"/>
      <c r="WSV37" s="251"/>
      <c r="WSW37" s="251"/>
      <c r="WSX37" s="250"/>
      <c r="WSY37" s="251"/>
      <c r="WSZ37" s="251"/>
      <c r="WTA37" s="251"/>
      <c r="WTB37" s="251"/>
      <c r="WTC37" s="250"/>
      <c r="WTD37" s="251"/>
      <c r="WTE37" s="251"/>
      <c r="WTF37" s="251"/>
      <c r="WTG37" s="251"/>
      <c r="WTH37" s="250"/>
      <c r="WTI37" s="251"/>
      <c r="WTJ37" s="251"/>
      <c r="WTK37" s="251"/>
      <c r="WTL37" s="251"/>
      <c r="WTM37" s="250"/>
      <c r="WTN37" s="251"/>
      <c r="WTO37" s="251"/>
      <c r="WTP37" s="251"/>
      <c r="WTQ37" s="251"/>
      <c r="WTR37" s="250"/>
      <c r="WTS37" s="251"/>
      <c r="WTT37" s="251"/>
      <c r="WTU37" s="251"/>
      <c r="WTV37" s="251"/>
      <c r="WTW37" s="250"/>
      <c r="WTX37" s="251"/>
      <c r="WTY37" s="251"/>
      <c r="WTZ37" s="251"/>
      <c r="WUA37" s="251"/>
      <c r="WUB37" s="250"/>
      <c r="WUC37" s="251"/>
      <c r="WUD37" s="251"/>
      <c r="WUE37" s="251"/>
      <c r="WUF37" s="251"/>
      <c r="WUG37" s="250"/>
      <c r="WUH37" s="251"/>
      <c r="WUI37" s="251"/>
      <c r="WUJ37" s="251"/>
      <c r="WUK37" s="251"/>
      <c r="WUL37" s="250"/>
      <c r="WUM37" s="251"/>
      <c r="WUN37" s="251"/>
      <c r="WUO37" s="251"/>
      <c r="WUP37" s="251"/>
      <c r="WUQ37" s="250"/>
      <c r="WUR37" s="251"/>
      <c r="WUS37" s="251"/>
      <c r="WUT37" s="251"/>
      <c r="WUU37" s="251"/>
      <c r="WUV37" s="250"/>
      <c r="WUW37" s="251"/>
      <c r="WUX37" s="251"/>
      <c r="WUY37" s="251"/>
      <c r="WUZ37" s="251"/>
      <c r="WVA37" s="250"/>
      <c r="WVB37" s="251"/>
      <c r="WVC37" s="251"/>
      <c r="WVD37" s="251"/>
      <c r="WVE37" s="251"/>
      <c r="WVF37" s="250"/>
      <c r="WVG37" s="251"/>
      <c r="WVH37" s="251"/>
      <c r="WVI37" s="251"/>
      <c r="WVJ37" s="251"/>
      <c r="WVK37" s="250"/>
      <c r="WVL37" s="251"/>
      <c r="WVM37" s="251"/>
      <c r="WVN37" s="251"/>
      <c r="WVO37" s="251"/>
      <c r="WVP37" s="250"/>
      <c r="WVQ37" s="251"/>
      <c r="WVR37" s="251"/>
      <c r="WVS37" s="251"/>
      <c r="WVT37" s="251"/>
      <c r="WVU37" s="250"/>
      <c r="WVV37" s="251"/>
      <c r="WVW37" s="251"/>
      <c r="WVX37" s="251"/>
      <c r="WVY37" s="251"/>
      <c r="WVZ37" s="250"/>
      <c r="WWA37" s="251"/>
      <c r="WWB37" s="251"/>
      <c r="WWC37" s="251"/>
      <c r="WWD37" s="251"/>
      <c r="WWE37" s="250"/>
      <c r="WWF37" s="251"/>
      <c r="WWG37" s="251"/>
      <c r="WWH37" s="251"/>
      <c r="WWI37" s="251"/>
      <c r="WWJ37" s="250"/>
      <c r="WWK37" s="251"/>
      <c r="WWL37" s="251"/>
      <c r="WWM37" s="251"/>
      <c r="WWN37" s="251"/>
      <c r="WWO37" s="250"/>
      <c r="WWP37" s="251"/>
      <c r="WWQ37" s="251"/>
      <c r="WWR37" s="251"/>
      <c r="WWS37" s="251"/>
      <c r="WWT37" s="250"/>
      <c r="WWU37" s="251"/>
      <c r="WWV37" s="251"/>
      <c r="WWW37" s="251"/>
      <c r="WWX37" s="251"/>
      <c r="WWY37" s="250"/>
      <c r="WWZ37" s="251"/>
      <c r="WXA37" s="251"/>
      <c r="WXB37" s="251"/>
      <c r="WXC37" s="251"/>
      <c r="WXD37" s="250"/>
      <c r="WXE37" s="251"/>
      <c r="WXF37" s="251"/>
      <c r="WXG37" s="251"/>
      <c r="WXH37" s="251"/>
      <c r="WXI37" s="250"/>
      <c r="WXJ37" s="251"/>
      <c r="WXK37" s="251"/>
      <c r="WXL37" s="251"/>
      <c r="WXM37" s="251"/>
      <c r="WXN37" s="250"/>
      <c r="WXO37" s="251"/>
      <c r="WXP37" s="251"/>
      <c r="WXQ37" s="251"/>
      <c r="WXR37" s="251"/>
      <c r="WXS37" s="250"/>
      <c r="WXT37" s="251"/>
      <c r="WXU37" s="251"/>
      <c r="WXV37" s="251"/>
      <c r="WXW37" s="251"/>
      <c r="WXX37" s="250"/>
      <c r="WXY37" s="251"/>
      <c r="WXZ37" s="251"/>
      <c r="WYA37" s="251"/>
      <c r="WYB37" s="251"/>
      <c r="WYC37" s="250"/>
      <c r="WYD37" s="251"/>
      <c r="WYE37" s="251"/>
      <c r="WYF37" s="251"/>
      <c r="WYG37" s="251"/>
      <c r="WYH37" s="250"/>
      <c r="WYI37" s="251"/>
      <c r="WYJ37" s="251"/>
      <c r="WYK37" s="251"/>
      <c r="WYL37" s="251"/>
      <c r="WYM37" s="250"/>
      <c r="WYN37" s="251"/>
      <c r="WYO37" s="251"/>
      <c r="WYP37" s="251"/>
      <c r="WYQ37" s="251"/>
      <c r="WYR37" s="250"/>
      <c r="WYS37" s="251"/>
      <c r="WYT37" s="251"/>
      <c r="WYU37" s="251"/>
      <c r="WYV37" s="251"/>
      <c r="WYW37" s="250"/>
      <c r="WYX37" s="251"/>
      <c r="WYY37" s="251"/>
      <c r="WYZ37" s="251"/>
      <c r="WZA37" s="251"/>
      <c r="WZB37" s="250"/>
      <c r="WZC37" s="251"/>
      <c r="WZD37" s="251"/>
      <c r="WZE37" s="251"/>
      <c r="WZF37" s="251"/>
      <c r="WZG37" s="250"/>
      <c r="WZH37" s="251"/>
      <c r="WZI37" s="251"/>
      <c r="WZJ37" s="251"/>
      <c r="WZK37" s="251"/>
      <c r="WZL37" s="250"/>
      <c r="WZM37" s="251"/>
      <c r="WZN37" s="251"/>
      <c r="WZO37" s="251"/>
      <c r="WZP37" s="251"/>
      <c r="WZQ37" s="250"/>
      <c r="WZR37" s="251"/>
      <c r="WZS37" s="251"/>
      <c r="WZT37" s="251"/>
      <c r="WZU37" s="251"/>
      <c r="WZV37" s="250"/>
      <c r="WZW37" s="251"/>
      <c r="WZX37" s="251"/>
      <c r="WZY37" s="251"/>
      <c r="WZZ37" s="251"/>
      <c r="XAA37" s="250"/>
      <c r="XAB37" s="251"/>
      <c r="XAC37" s="251"/>
      <c r="XAD37" s="251"/>
      <c r="XAE37" s="251"/>
      <c r="XAF37" s="250"/>
      <c r="XAG37" s="251"/>
      <c r="XAH37" s="251"/>
      <c r="XAI37" s="251"/>
      <c r="XAJ37" s="251"/>
      <c r="XAK37" s="250"/>
      <c r="XAL37" s="251"/>
      <c r="XAM37" s="251"/>
      <c r="XAN37" s="251"/>
      <c r="XAO37" s="251"/>
      <c r="XAP37" s="250"/>
      <c r="XAQ37" s="251"/>
      <c r="XAR37" s="251"/>
      <c r="XAS37" s="251"/>
      <c r="XAT37" s="251"/>
      <c r="XAU37" s="250"/>
      <c r="XAV37" s="251"/>
      <c r="XAW37" s="251"/>
      <c r="XAX37" s="251"/>
      <c r="XAY37" s="251"/>
      <c r="XAZ37" s="250"/>
      <c r="XBA37" s="251"/>
      <c r="XBB37" s="251"/>
      <c r="XBC37" s="251"/>
      <c r="XBD37" s="251"/>
      <c r="XBE37" s="250"/>
      <c r="XBF37" s="251"/>
      <c r="XBG37" s="251"/>
      <c r="XBH37" s="251"/>
      <c r="XBI37" s="251"/>
      <c r="XBJ37" s="250"/>
      <c r="XBK37" s="251"/>
      <c r="XBL37" s="251"/>
      <c r="XBM37" s="251"/>
      <c r="XBN37" s="251"/>
      <c r="XBO37" s="250"/>
      <c r="XBP37" s="251"/>
      <c r="XBQ37" s="251"/>
      <c r="XBR37" s="251"/>
      <c r="XBS37" s="251"/>
      <c r="XBT37" s="250"/>
      <c r="XBU37" s="251"/>
      <c r="XBV37" s="251"/>
      <c r="XBW37" s="251"/>
      <c r="XBX37" s="251"/>
      <c r="XBY37" s="250"/>
      <c r="XBZ37" s="251"/>
      <c r="XCA37" s="251"/>
      <c r="XCB37" s="251"/>
      <c r="XCC37" s="251"/>
      <c r="XCD37" s="250"/>
      <c r="XCE37" s="251"/>
      <c r="XCF37" s="251"/>
      <c r="XCG37" s="251"/>
      <c r="XCH37" s="251"/>
      <c r="XCI37" s="250"/>
      <c r="XCJ37" s="251"/>
      <c r="XCK37" s="251"/>
      <c r="XCL37" s="251"/>
      <c r="XCM37" s="251"/>
      <c r="XCN37" s="250"/>
      <c r="XCO37" s="251"/>
      <c r="XCP37" s="251"/>
      <c r="XCQ37" s="251"/>
      <c r="XCR37" s="251"/>
      <c r="XCS37" s="250"/>
      <c r="XCT37" s="251"/>
      <c r="XCU37" s="251"/>
      <c r="XCV37" s="251"/>
      <c r="XCW37" s="251"/>
      <c r="XCX37" s="250"/>
      <c r="XCY37" s="251"/>
      <c r="XCZ37" s="251"/>
      <c r="XDA37" s="251"/>
      <c r="XDB37" s="251"/>
      <c r="XDC37" s="250"/>
      <c r="XDD37" s="251"/>
      <c r="XDE37" s="251"/>
      <c r="XDF37" s="251"/>
      <c r="XDG37" s="251"/>
      <c r="XDH37" s="250"/>
      <c r="XDI37" s="251"/>
      <c r="XDJ37" s="251"/>
      <c r="XDK37" s="251"/>
      <c r="XDL37" s="251"/>
      <c r="XDM37" s="250"/>
      <c r="XDN37" s="251"/>
      <c r="XDO37" s="251"/>
      <c r="XDP37" s="251"/>
      <c r="XDQ37" s="251"/>
      <c r="XDR37" s="250"/>
      <c r="XDS37" s="251"/>
      <c r="XDT37" s="251"/>
      <c r="XDU37" s="251"/>
      <c r="XDV37" s="251"/>
      <c r="XDW37" s="250"/>
      <c r="XDX37" s="251"/>
      <c r="XDY37" s="251"/>
      <c r="XDZ37" s="251"/>
      <c r="XEA37" s="251"/>
      <c r="XEB37" s="250"/>
      <c r="XEC37" s="251"/>
      <c r="XED37" s="251"/>
      <c r="XEE37" s="251"/>
      <c r="XEF37" s="251"/>
      <c r="XEG37" s="250"/>
      <c r="XEH37" s="251"/>
      <c r="XEI37" s="251"/>
      <c r="XEJ37" s="251"/>
      <c r="XEK37" s="251"/>
      <c r="XEL37" s="250"/>
      <c r="XEM37" s="251"/>
      <c r="XEN37" s="251"/>
      <c r="XEO37" s="251"/>
      <c r="XEP37" s="251"/>
      <c r="XEQ37" s="250"/>
      <c r="XER37" s="251"/>
      <c r="XES37" s="251"/>
      <c r="XET37" s="251"/>
      <c r="XEU37" s="251"/>
      <c r="XEV37" s="250"/>
      <c r="XEW37" s="251"/>
      <c r="XEX37" s="251"/>
      <c r="XEY37" s="251"/>
      <c r="XEZ37" s="251"/>
      <c r="XFA37" s="250"/>
      <c r="XFB37" s="250"/>
      <c r="XFC37" s="250"/>
      <c r="XFD37" s="250"/>
    </row>
    <row r="38" spans="1:16384" customFormat="1" ht="26.4" customHeight="1">
      <c r="B38" s="5" t="s">
        <v>31</v>
      </c>
      <c r="C38" s="261"/>
      <c r="D38" s="261"/>
      <c r="E38" s="261"/>
      <c r="F38" s="261"/>
    </row>
    <row r="40" spans="1:16384" customFormat="1" ht="28.8">
      <c r="A40" s="250" t="s">
        <v>286</v>
      </c>
      <c r="B40" s="251"/>
      <c r="C40" s="251"/>
      <c r="D40" s="251"/>
      <c r="E40" s="251"/>
      <c r="F40" s="250"/>
      <c r="G40" s="251"/>
      <c r="H40" s="251"/>
      <c r="I40" s="251"/>
      <c r="J40" s="251"/>
      <c r="K40" s="250"/>
      <c r="L40" s="251"/>
      <c r="M40" s="251"/>
      <c r="N40" s="251"/>
      <c r="O40" s="251"/>
      <c r="P40" s="250"/>
      <c r="Q40" s="251"/>
      <c r="R40" s="251"/>
      <c r="S40" s="251"/>
      <c r="T40" s="251"/>
      <c r="U40" s="250"/>
      <c r="V40" s="251"/>
      <c r="W40" s="251"/>
      <c r="X40" s="251"/>
      <c r="Y40" s="251"/>
      <c r="Z40" s="250"/>
      <c r="AA40" s="251"/>
      <c r="AB40" s="251"/>
      <c r="AC40" s="251"/>
      <c r="AD40" s="251"/>
      <c r="AE40" s="250"/>
      <c r="AF40" s="251"/>
      <c r="AG40" s="251"/>
      <c r="AH40" s="251"/>
      <c r="AI40" s="251"/>
      <c r="AJ40" s="250"/>
      <c r="AK40" s="251"/>
      <c r="AL40" s="251"/>
      <c r="AM40" s="251"/>
      <c r="AN40" s="251"/>
      <c r="AO40" s="250"/>
      <c r="AP40" s="251"/>
      <c r="AQ40" s="251"/>
      <c r="AR40" s="251"/>
      <c r="AS40" s="251"/>
      <c r="AT40" s="250"/>
      <c r="AU40" s="251"/>
      <c r="AV40" s="251"/>
      <c r="AW40" s="251"/>
      <c r="AX40" s="251"/>
      <c r="AY40" s="250"/>
      <c r="AZ40" s="251"/>
      <c r="BA40" s="251"/>
      <c r="BB40" s="251"/>
      <c r="BC40" s="251"/>
      <c r="BD40" s="250"/>
      <c r="BE40" s="251"/>
      <c r="BF40" s="251"/>
      <c r="BG40" s="251"/>
      <c r="BH40" s="251"/>
      <c r="BI40" s="250"/>
      <c r="BJ40" s="251"/>
      <c r="BK40" s="251"/>
      <c r="BL40" s="251"/>
      <c r="BM40" s="251"/>
      <c r="BN40" s="250"/>
      <c r="BO40" s="251"/>
      <c r="BP40" s="251"/>
      <c r="BQ40" s="251"/>
      <c r="BR40" s="251"/>
      <c r="BS40" s="250"/>
      <c r="BT40" s="251"/>
      <c r="BU40" s="251"/>
      <c r="BV40" s="251"/>
      <c r="BW40" s="251"/>
      <c r="BX40" s="250"/>
      <c r="BY40" s="251"/>
      <c r="BZ40" s="251"/>
      <c r="CA40" s="251"/>
      <c r="CB40" s="251"/>
      <c r="CC40" s="250"/>
      <c r="CD40" s="251"/>
      <c r="CE40" s="251"/>
      <c r="CF40" s="251"/>
      <c r="CG40" s="251"/>
      <c r="CH40" s="250"/>
      <c r="CI40" s="251"/>
      <c r="CJ40" s="251"/>
      <c r="CK40" s="251"/>
      <c r="CL40" s="251"/>
      <c r="CM40" s="250"/>
      <c r="CN40" s="251"/>
      <c r="CO40" s="251"/>
      <c r="CP40" s="251"/>
      <c r="CQ40" s="251"/>
      <c r="CR40" s="250"/>
      <c r="CS40" s="251"/>
      <c r="CT40" s="251"/>
      <c r="CU40" s="251"/>
      <c r="CV40" s="251"/>
      <c r="CW40" s="250"/>
      <c r="CX40" s="251"/>
      <c r="CY40" s="251"/>
      <c r="CZ40" s="251"/>
      <c r="DA40" s="251"/>
      <c r="DB40" s="250"/>
      <c r="DC40" s="251"/>
      <c r="DD40" s="251"/>
      <c r="DE40" s="251"/>
      <c r="DF40" s="251"/>
      <c r="DG40" s="250"/>
      <c r="DH40" s="251"/>
      <c r="DI40" s="251"/>
      <c r="DJ40" s="251"/>
      <c r="DK40" s="251"/>
      <c r="DL40" s="250"/>
      <c r="DM40" s="251"/>
      <c r="DN40" s="251"/>
      <c r="DO40" s="251"/>
      <c r="DP40" s="251"/>
      <c r="DQ40" s="250"/>
      <c r="DR40" s="251"/>
      <c r="DS40" s="251"/>
      <c r="DT40" s="251"/>
      <c r="DU40" s="251"/>
      <c r="DV40" s="250"/>
      <c r="DW40" s="251"/>
      <c r="DX40" s="251"/>
      <c r="DY40" s="251"/>
      <c r="DZ40" s="251"/>
      <c r="EA40" s="250"/>
      <c r="EB40" s="251"/>
      <c r="EC40" s="251"/>
      <c r="ED40" s="251"/>
      <c r="EE40" s="251"/>
      <c r="EF40" s="250"/>
      <c r="EG40" s="251"/>
      <c r="EH40" s="251"/>
      <c r="EI40" s="251"/>
      <c r="EJ40" s="251"/>
      <c r="EK40" s="250"/>
      <c r="EL40" s="251"/>
      <c r="EM40" s="251"/>
      <c r="EN40" s="251"/>
      <c r="EO40" s="251"/>
      <c r="EP40" s="250"/>
      <c r="EQ40" s="251"/>
      <c r="ER40" s="251"/>
      <c r="ES40" s="251"/>
      <c r="ET40" s="251"/>
      <c r="EU40" s="250"/>
      <c r="EV40" s="251"/>
      <c r="EW40" s="251"/>
      <c r="EX40" s="251"/>
      <c r="EY40" s="251"/>
      <c r="EZ40" s="250"/>
      <c r="FA40" s="251"/>
      <c r="FB40" s="251"/>
      <c r="FC40" s="251"/>
      <c r="FD40" s="251"/>
      <c r="FE40" s="250"/>
      <c r="FF40" s="251"/>
      <c r="FG40" s="251"/>
      <c r="FH40" s="251"/>
      <c r="FI40" s="251"/>
      <c r="FJ40" s="250"/>
      <c r="FK40" s="251"/>
      <c r="FL40" s="251"/>
      <c r="FM40" s="251"/>
      <c r="FN40" s="251"/>
      <c r="FO40" s="250"/>
      <c r="FP40" s="251"/>
      <c r="FQ40" s="251"/>
      <c r="FR40" s="251"/>
      <c r="FS40" s="251"/>
      <c r="FT40" s="250"/>
      <c r="FU40" s="251"/>
      <c r="FV40" s="251"/>
      <c r="FW40" s="251"/>
      <c r="FX40" s="251"/>
      <c r="FY40" s="250"/>
      <c r="FZ40" s="251"/>
      <c r="GA40" s="251"/>
      <c r="GB40" s="251"/>
      <c r="GC40" s="251"/>
      <c r="GD40" s="250"/>
      <c r="GE40" s="251"/>
      <c r="GF40" s="251"/>
      <c r="GG40" s="251"/>
      <c r="GH40" s="251"/>
      <c r="GI40" s="250"/>
      <c r="GJ40" s="251"/>
      <c r="GK40" s="251"/>
      <c r="GL40" s="251"/>
      <c r="GM40" s="251"/>
      <c r="GN40" s="250"/>
      <c r="GO40" s="251"/>
      <c r="GP40" s="251"/>
      <c r="GQ40" s="251"/>
      <c r="GR40" s="251"/>
      <c r="GS40" s="250"/>
      <c r="GT40" s="251"/>
      <c r="GU40" s="251"/>
      <c r="GV40" s="251"/>
      <c r="GW40" s="251"/>
      <c r="GX40" s="250"/>
      <c r="GY40" s="251"/>
      <c r="GZ40" s="251"/>
      <c r="HA40" s="251"/>
      <c r="HB40" s="251"/>
      <c r="HC40" s="250"/>
      <c r="HD40" s="251"/>
      <c r="HE40" s="251"/>
      <c r="HF40" s="251"/>
      <c r="HG40" s="251"/>
      <c r="HH40" s="250"/>
      <c r="HI40" s="251"/>
      <c r="HJ40" s="251"/>
      <c r="HK40" s="251"/>
      <c r="HL40" s="251"/>
      <c r="HM40" s="250"/>
      <c r="HN40" s="251"/>
      <c r="HO40" s="251"/>
      <c r="HP40" s="251"/>
      <c r="HQ40" s="251"/>
      <c r="HR40" s="250"/>
      <c r="HS40" s="251"/>
      <c r="HT40" s="251"/>
      <c r="HU40" s="251"/>
      <c r="HV40" s="251"/>
      <c r="HW40" s="250"/>
      <c r="HX40" s="251"/>
      <c r="HY40" s="251"/>
      <c r="HZ40" s="251"/>
      <c r="IA40" s="251"/>
      <c r="IB40" s="250"/>
      <c r="IC40" s="251"/>
      <c r="ID40" s="251"/>
      <c r="IE40" s="251"/>
      <c r="IF40" s="251"/>
      <c r="IG40" s="250"/>
      <c r="IH40" s="251"/>
      <c r="II40" s="251"/>
      <c r="IJ40" s="251"/>
      <c r="IK40" s="251"/>
      <c r="IL40" s="250"/>
      <c r="IM40" s="251"/>
      <c r="IN40" s="251"/>
      <c r="IO40" s="251"/>
      <c r="IP40" s="251"/>
      <c r="IQ40" s="250"/>
      <c r="IR40" s="251"/>
      <c r="IS40" s="251"/>
      <c r="IT40" s="251"/>
      <c r="IU40" s="251"/>
      <c r="IV40" s="250"/>
      <c r="IW40" s="251"/>
      <c r="IX40" s="251"/>
      <c r="IY40" s="251"/>
      <c r="IZ40" s="251"/>
      <c r="JA40" s="250"/>
      <c r="JB40" s="251"/>
      <c r="JC40" s="251"/>
      <c r="JD40" s="251"/>
      <c r="JE40" s="251"/>
      <c r="JF40" s="250"/>
      <c r="JG40" s="251"/>
      <c r="JH40" s="251"/>
      <c r="JI40" s="251"/>
      <c r="JJ40" s="251"/>
      <c r="JK40" s="250"/>
      <c r="JL40" s="251"/>
      <c r="JM40" s="251"/>
      <c r="JN40" s="251"/>
      <c r="JO40" s="251"/>
      <c r="JP40" s="250"/>
      <c r="JQ40" s="251"/>
      <c r="JR40" s="251"/>
      <c r="JS40" s="251"/>
      <c r="JT40" s="251"/>
      <c r="JU40" s="250"/>
      <c r="JV40" s="251"/>
      <c r="JW40" s="251"/>
      <c r="JX40" s="251"/>
      <c r="JY40" s="251"/>
      <c r="JZ40" s="250"/>
      <c r="KA40" s="251"/>
      <c r="KB40" s="251"/>
      <c r="KC40" s="251"/>
      <c r="KD40" s="251"/>
      <c r="KE40" s="250"/>
      <c r="KF40" s="251"/>
      <c r="KG40" s="251"/>
      <c r="KH40" s="251"/>
      <c r="KI40" s="251"/>
      <c r="KJ40" s="250"/>
      <c r="KK40" s="251"/>
      <c r="KL40" s="251"/>
      <c r="KM40" s="251"/>
      <c r="KN40" s="251"/>
      <c r="KO40" s="250"/>
      <c r="KP40" s="251"/>
      <c r="KQ40" s="251"/>
      <c r="KR40" s="251"/>
      <c r="KS40" s="251"/>
      <c r="KT40" s="250"/>
      <c r="KU40" s="251"/>
      <c r="KV40" s="251"/>
      <c r="KW40" s="251"/>
      <c r="KX40" s="251"/>
      <c r="KY40" s="250"/>
      <c r="KZ40" s="251"/>
      <c r="LA40" s="251"/>
      <c r="LB40" s="251"/>
      <c r="LC40" s="251"/>
      <c r="LD40" s="250"/>
      <c r="LE40" s="251"/>
      <c r="LF40" s="251"/>
      <c r="LG40" s="251"/>
      <c r="LH40" s="251"/>
      <c r="LI40" s="250"/>
      <c r="LJ40" s="251"/>
      <c r="LK40" s="251"/>
      <c r="LL40" s="251"/>
      <c r="LM40" s="251"/>
      <c r="LN40" s="250"/>
      <c r="LO40" s="251"/>
      <c r="LP40" s="251"/>
      <c r="LQ40" s="251"/>
      <c r="LR40" s="251"/>
      <c r="LS40" s="250"/>
      <c r="LT40" s="251"/>
      <c r="LU40" s="251"/>
      <c r="LV40" s="251"/>
      <c r="LW40" s="251"/>
      <c r="LX40" s="250"/>
      <c r="LY40" s="251"/>
      <c r="LZ40" s="251"/>
      <c r="MA40" s="251"/>
      <c r="MB40" s="251"/>
      <c r="MC40" s="250"/>
      <c r="MD40" s="251"/>
      <c r="ME40" s="251"/>
      <c r="MF40" s="251"/>
      <c r="MG40" s="251"/>
      <c r="MH40" s="250"/>
      <c r="MI40" s="251"/>
      <c r="MJ40" s="251"/>
      <c r="MK40" s="251"/>
      <c r="ML40" s="251"/>
      <c r="MM40" s="250"/>
      <c r="MN40" s="251"/>
      <c r="MO40" s="251"/>
      <c r="MP40" s="251"/>
      <c r="MQ40" s="251"/>
      <c r="MR40" s="250"/>
      <c r="MS40" s="251"/>
      <c r="MT40" s="251"/>
      <c r="MU40" s="251"/>
      <c r="MV40" s="251"/>
      <c r="MW40" s="250"/>
      <c r="MX40" s="251"/>
      <c r="MY40" s="251"/>
      <c r="MZ40" s="251"/>
      <c r="NA40" s="251"/>
      <c r="NB40" s="250"/>
      <c r="NC40" s="251"/>
      <c r="ND40" s="251"/>
      <c r="NE40" s="251"/>
      <c r="NF40" s="251"/>
      <c r="NG40" s="250"/>
      <c r="NH40" s="251"/>
      <c r="NI40" s="251"/>
      <c r="NJ40" s="251"/>
      <c r="NK40" s="251"/>
      <c r="NL40" s="250"/>
      <c r="NM40" s="251"/>
      <c r="NN40" s="251"/>
      <c r="NO40" s="251"/>
      <c r="NP40" s="251"/>
      <c r="NQ40" s="250"/>
      <c r="NR40" s="251"/>
      <c r="NS40" s="251"/>
      <c r="NT40" s="251"/>
      <c r="NU40" s="251"/>
      <c r="NV40" s="250"/>
      <c r="NW40" s="251"/>
      <c r="NX40" s="251"/>
      <c r="NY40" s="251"/>
      <c r="NZ40" s="251"/>
      <c r="OA40" s="250"/>
      <c r="OB40" s="251"/>
      <c r="OC40" s="251"/>
      <c r="OD40" s="251"/>
      <c r="OE40" s="251"/>
      <c r="OF40" s="250"/>
      <c r="OG40" s="251"/>
      <c r="OH40" s="251"/>
      <c r="OI40" s="251"/>
      <c r="OJ40" s="251"/>
      <c r="OK40" s="250"/>
      <c r="OL40" s="251"/>
      <c r="OM40" s="251"/>
      <c r="ON40" s="251"/>
      <c r="OO40" s="251"/>
      <c r="OP40" s="250"/>
      <c r="OQ40" s="251"/>
      <c r="OR40" s="251"/>
      <c r="OS40" s="251"/>
      <c r="OT40" s="251"/>
      <c r="OU40" s="250"/>
      <c r="OV40" s="251"/>
      <c r="OW40" s="251"/>
      <c r="OX40" s="251"/>
      <c r="OY40" s="251"/>
      <c r="OZ40" s="250"/>
      <c r="PA40" s="251"/>
      <c r="PB40" s="251"/>
      <c r="PC40" s="251"/>
      <c r="PD40" s="251"/>
      <c r="PE40" s="250"/>
      <c r="PF40" s="251"/>
      <c r="PG40" s="251"/>
      <c r="PH40" s="251"/>
      <c r="PI40" s="251"/>
      <c r="PJ40" s="250"/>
      <c r="PK40" s="251"/>
      <c r="PL40" s="251"/>
      <c r="PM40" s="251"/>
      <c r="PN40" s="251"/>
      <c r="PO40" s="250"/>
      <c r="PP40" s="251"/>
      <c r="PQ40" s="251"/>
      <c r="PR40" s="251"/>
      <c r="PS40" s="251"/>
      <c r="PT40" s="250"/>
      <c r="PU40" s="251"/>
      <c r="PV40" s="251"/>
      <c r="PW40" s="251"/>
      <c r="PX40" s="251"/>
      <c r="PY40" s="250"/>
      <c r="PZ40" s="251"/>
      <c r="QA40" s="251"/>
      <c r="QB40" s="251"/>
      <c r="QC40" s="251"/>
      <c r="QD40" s="250"/>
      <c r="QE40" s="251"/>
      <c r="QF40" s="251"/>
      <c r="QG40" s="251"/>
      <c r="QH40" s="251"/>
      <c r="QI40" s="250"/>
      <c r="QJ40" s="251"/>
      <c r="QK40" s="251"/>
      <c r="QL40" s="251"/>
      <c r="QM40" s="251"/>
      <c r="QN40" s="250"/>
      <c r="QO40" s="251"/>
      <c r="QP40" s="251"/>
      <c r="QQ40" s="251"/>
      <c r="QR40" s="251"/>
      <c r="QS40" s="250"/>
      <c r="QT40" s="251"/>
      <c r="QU40" s="251"/>
      <c r="QV40" s="251"/>
      <c r="QW40" s="251"/>
      <c r="QX40" s="250"/>
      <c r="QY40" s="251"/>
      <c r="QZ40" s="251"/>
      <c r="RA40" s="251"/>
      <c r="RB40" s="251"/>
      <c r="RC40" s="250"/>
      <c r="RD40" s="251"/>
      <c r="RE40" s="251"/>
      <c r="RF40" s="251"/>
      <c r="RG40" s="251"/>
      <c r="RH40" s="250"/>
      <c r="RI40" s="251"/>
      <c r="RJ40" s="251"/>
      <c r="RK40" s="251"/>
      <c r="RL40" s="251"/>
      <c r="RM40" s="250"/>
      <c r="RN40" s="251"/>
      <c r="RO40" s="251"/>
      <c r="RP40" s="251"/>
      <c r="RQ40" s="251"/>
      <c r="RR40" s="250"/>
      <c r="RS40" s="251"/>
      <c r="RT40" s="251"/>
      <c r="RU40" s="251"/>
      <c r="RV40" s="251"/>
      <c r="RW40" s="250"/>
      <c r="RX40" s="251"/>
      <c r="RY40" s="251"/>
      <c r="RZ40" s="251"/>
      <c r="SA40" s="251"/>
      <c r="SB40" s="250"/>
      <c r="SC40" s="251"/>
      <c r="SD40" s="251"/>
      <c r="SE40" s="251"/>
      <c r="SF40" s="251"/>
      <c r="SG40" s="250"/>
      <c r="SH40" s="251"/>
      <c r="SI40" s="251"/>
      <c r="SJ40" s="251"/>
      <c r="SK40" s="251"/>
      <c r="SL40" s="250"/>
      <c r="SM40" s="251"/>
      <c r="SN40" s="251"/>
      <c r="SO40" s="251"/>
      <c r="SP40" s="251"/>
      <c r="SQ40" s="250"/>
      <c r="SR40" s="251"/>
      <c r="SS40" s="251"/>
      <c r="ST40" s="251"/>
      <c r="SU40" s="251"/>
      <c r="SV40" s="250"/>
      <c r="SW40" s="251"/>
      <c r="SX40" s="251"/>
      <c r="SY40" s="251"/>
      <c r="SZ40" s="251"/>
      <c r="TA40" s="250"/>
      <c r="TB40" s="251"/>
      <c r="TC40" s="251"/>
      <c r="TD40" s="251"/>
      <c r="TE40" s="251"/>
      <c r="TF40" s="250"/>
      <c r="TG40" s="251"/>
      <c r="TH40" s="251"/>
      <c r="TI40" s="251"/>
      <c r="TJ40" s="251"/>
      <c r="TK40" s="250"/>
      <c r="TL40" s="251"/>
      <c r="TM40" s="251"/>
      <c r="TN40" s="251"/>
      <c r="TO40" s="251"/>
      <c r="TP40" s="250"/>
      <c r="TQ40" s="251"/>
      <c r="TR40" s="251"/>
      <c r="TS40" s="251"/>
      <c r="TT40" s="251"/>
      <c r="TU40" s="250"/>
      <c r="TV40" s="251"/>
      <c r="TW40" s="251"/>
      <c r="TX40" s="251"/>
      <c r="TY40" s="251"/>
      <c r="TZ40" s="250"/>
      <c r="UA40" s="251"/>
      <c r="UB40" s="251"/>
      <c r="UC40" s="251"/>
      <c r="UD40" s="251"/>
      <c r="UE40" s="250"/>
      <c r="UF40" s="251"/>
      <c r="UG40" s="251"/>
      <c r="UH40" s="251"/>
      <c r="UI40" s="251"/>
      <c r="UJ40" s="250"/>
      <c r="UK40" s="251"/>
      <c r="UL40" s="251"/>
      <c r="UM40" s="251"/>
      <c r="UN40" s="251"/>
      <c r="UO40" s="250"/>
      <c r="UP40" s="251"/>
      <c r="UQ40" s="251"/>
      <c r="UR40" s="251"/>
      <c r="US40" s="251"/>
      <c r="UT40" s="250"/>
      <c r="UU40" s="251"/>
      <c r="UV40" s="251"/>
      <c r="UW40" s="251"/>
      <c r="UX40" s="251"/>
      <c r="UY40" s="250"/>
      <c r="UZ40" s="251"/>
      <c r="VA40" s="251"/>
      <c r="VB40" s="251"/>
      <c r="VC40" s="251"/>
      <c r="VD40" s="250"/>
      <c r="VE40" s="251"/>
      <c r="VF40" s="251"/>
      <c r="VG40" s="251"/>
      <c r="VH40" s="251"/>
      <c r="VI40" s="250"/>
      <c r="VJ40" s="251"/>
      <c r="VK40" s="251"/>
      <c r="VL40" s="251"/>
      <c r="VM40" s="251"/>
      <c r="VN40" s="250"/>
      <c r="VO40" s="251"/>
      <c r="VP40" s="251"/>
      <c r="VQ40" s="251"/>
      <c r="VR40" s="251"/>
      <c r="VS40" s="250"/>
      <c r="VT40" s="251"/>
      <c r="VU40" s="251"/>
      <c r="VV40" s="251"/>
      <c r="VW40" s="251"/>
      <c r="VX40" s="250"/>
      <c r="VY40" s="251"/>
      <c r="VZ40" s="251"/>
      <c r="WA40" s="251"/>
      <c r="WB40" s="251"/>
      <c r="WC40" s="250"/>
      <c r="WD40" s="251"/>
      <c r="WE40" s="251"/>
      <c r="WF40" s="251"/>
      <c r="WG40" s="251"/>
      <c r="WH40" s="250"/>
      <c r="WI40" s="251"/>
      <c r="WJ40" s="251"/>
      <c r="WK40" s="251"/>
      <c r="WL40" s="251"/>
      <c r="WM40" s="250"/>
      <c r="WN40" s="251"/>
      <c r="WO40" s="251"/>
      <c r="WP40" s="251"/>
      <c r="WQ40" s="251"/>
      <c r="WR40" s="250"/>
      <c r="WS40" s="251"/>
      <c r="WT40" s="251"/>
      <c r="WU40" s="251"/>
      <c r="WV40" s="251"/>
      <c r="WW40" s="250"/>
      <c r="WX40" s="251"/>
      <c r="WY40" s="251"/>
      <c r="WZ40" s="251"/>
      <c r="XA40" s="251"/>
      <c r="XB40" s="250"/>
      <c r="XC40" s="251"/>
      <c r="XD40" s="251"/>
      <c r="XE40" s="251"/>
      <c r="XF40" s="251"/>
      <c r="XG40" s="250"/>
      <c r="XH40" s="251"/>
      <c r="XI40" s="251"/>
      <c r="XJ40" s="251"/>
      <c r="XK40" s="251"/>
      <c r="XL40" s="250"/>
      <c r="XM40" s="251"/>
      <c r="XN40" s="251"/>
      <c r="XO40" s="251"/>
      <c r="XP40" s="251"/>
      <c r="XQ40" s="250"/>
      <c r="XR40" s="251"/>
      <c r="XS40" s="251"/>
      <c r="XT40" s="251"/>
      <c r="XU40" s="251"/>
      <c r="XV40" s="250"/>
      <c r="XW40" s="251"/>
      <c r="XX40" s="251"/>
      <c r="XY40" s="251"/>
      <c r="XZ40" s="251"/>
      <c r="YA40" s="250"/>
      <c r="YB40" s="251"/>
      <c r="YC40" s="251"/>
      <c r="YD40" s="251"/>
      <c r="YE40" s="251"/>
      <c r="YF40" s="250"/>
      <c r="YG40" s="251"/>
      <c r="YH40" s="251"/>
      <c r="YI40" s="251"/>
      <c r="YJ40" s="251"/>
      <c r="YK40" s="250"/>
      <c r="YL40" s="251"/>
      <c r="YM40" s="251"/>
      <c r="YN40" s="251"/>
      <c r="YO40" s="251"/>
      <c r="YP40" s="250"/>
      <c r="YQ40" s="251"/>
      <c r="YR40" s="251"/>
      <c r="YS40" s="251"/>
      <c r="YT40" s="251"/>
      <c r="YU40" s="250"/>
      <c r="YV40" s="251"/>
      <c r="YW40" s="251"/>
      <c r="YX40" s="251"/>
      <c r="YY40" s="251"/>
      <c r="YZ40" s="250"/>
      <c r="ZA40" s="251"/>
      <c r="ZB40" s="251"/>
      <c r="ZC40" s="251"/>
      <c r="ZD40" s="251"/>
      <c r="ZE40" s="250"/>
      <c r="ZF40" s="251"/>
      <c r="ZG40" s="251"/>
      <c r="ZH40" s="251"/>
      <c r="ZI40" s="251"/>
      <c r="ZJ40" s="250"/>
      <c r="ZK40" s="251"/>
      <c r="ZL40" s="251"/>
      <c r="ZM40" s="251"/>
      <c r="ZN40" s="251"/>
      <c r="ZO40" s="250"/>
      <c r="ZP40" s="251"/>
      <c r="ZQ40" s="251"/>
      <c r="ZR40" s="251"/>
      <c r="ZS40" s="251"/>
      <c r="ZT40" s="250"/>
      <c r="ZU40" s="251"/>
      <c r="ZV40" s="251"/>
      <c r="ZW40" s="251"/>
      <c r="ZX40" s="251"/>
      <c r="ZY40" s="250"/>
      <c r="ZZ40" s="251"/>
      <c r="AAA40" s="251"/>
      <c r="AAB40" s="251"/>
      <c r="AAC40" s="251"/>
      <c r="AAD40" s="250"/>
      <c r="AAE40" s="251"/>
      <c r="AAF40" s="251"/>
      <c r="AAG40" s="251"/>
      <c r="AAH40" s="251"/>
      <c r="AAI40" s="250"/>
      <c r="AAJ40" s="251"/>
      <c r="AAK40" s="251"/>
      <c r="AAL40" s="251"/>
      <c r="AAM40" s="251"/>
      <c r="AAN40" s="250"/>
      <c r="AAO40" s="251"/>
      <c r="AAP40" s="251"/>
      <c r="AAQ40" s="251"/>
      <c r="AAR40" s="251"/>
      <c r="AAS40" s="250"/>
      <c r="AAT40" s="251"/>
      <c r="AAU40" s="251"/>
      <c r="AAV40" s="251"/>
      <c r="AAW40" s="251"/>
      <c r="AAX40" s="250"/>
      <c r="AAY40" s="251"/>
      <c r="AAZ40" s="251"/>
      <c r="ABA40" s="251"/>
      <c r="ABB40" s="251"/>
      <c r="ABC40" s="250"/>
      <c r="ABD40" s="251"/>
      <c r="ABE40" s="251"/>
      <c r="ABF40" s="251"/>
      <c r="ABG40" s="251"/>
      <c r="ABH40" s="250"/>
      <c r="ABI40" s="251"/>
      <c r="ABJ40" s="251"/>
      <c r="ABK40" s="251"/>
      <c r="ABL40" s="251"/>
      <c r="ABM40" s="250"/>
      <c r="ABN40" s="251"/>
      <c r="ABO40" s="251"/>
      <c r="ABP40" s="251"/>
      <c r="ABQ40" s="251"/>
      <c r="ABR40" s="250"/>
      <c r="ABS40" s="251"/>
      <c r="ABT40" s="251"/>
      <c r="ABU40" s="251"/>
      <c r="ABV40" s="251"/>
      <c r="ABW40" s="250"/>
      <c r="ABX40" s="251"/>
      <c r="ABY40" s="251"/>
      <c r="ABZ40" s="251"/>
      <c r="ACA40" s="251"/>
      <c r="ACB40" s="250"/>
      <c r="ACC40" s="251"/>
      <c r="ACD40" s="251"/>
      <c r="ACE40" s="251"/>
      <c r="ACF40" s="251"/>
      <c r="ACG40" s="250"/>
      <c r="ACH40" s="251"/>
      <c r="ACI40" s="251"/>
      <c r="ACJ40" s="251"/>
      <c r="ACK40" s="251"/>
      <c r="ACL40" s="250"/>
      <c r="ACM40" s="251"/>
      <c r="ACN40" s="251"/>
      <c r="ACO40" s="251"/>
      <c r="ACP40" s="251"/>
      <c r="ACQ40" s="250"/>
      <c r="ACR40" s="251"/>
      <c r="ACS40" s="251"/>
      <c r="ACT40" s="251"/>
      <c r="ACU40" s="251"/>
      <c r="ACV40" s="250"/>
      <c r="ACW40" s="251"/>
      <c r="ACX40" s="251"/>
      <c r="ACY40" s="251"/>
      <c r="ACZ40" s="251"/>
      <c r="ADA40" s="250"/>
      <c r="ADB40" s="251"/>
      <c r="ADC40" s="251"/>
      <c r="ADD40" s="251"/>
      <c r="ADE40" s="251"/>
      <c r="ADF40" s="250"/>
      <c r="ADG40" s="251"/>
      <c r="ADH40" s="251"/>
      <c r="ADI40" s="251"/>
      <c r="ADJ40" s="251"/>
      <c r="ADK40" s="250"/>
      <c r="ADL40" s="251"/>
      <c r="ADM40" s="251"/>
      <c r="ADN40" s="251"/>
      <c r="ADO40" s="251"/>
      <c r="ADP40" s="250"/>
      <c r="ADQ40" s="251"/>
      <c r="ADR40" s="251"/>
      <c r="ADS40" s="251"/>
      <c r="ADT40" s="251"/>
      <c r="ADU40" s="250"/>
      <c r="ADV40" s="251"/>
      <c r="ADW40" s="251"/>
      <c r="ADX40" s="251"/>
      <c r="ADY40" s="251"/>
      <c r="ADZ40" s="250"/>
      <c r="AEA40" s="251"/>
      <c r="AEB40" s="251"/>
      <c r="AEC40" s="251"/>
      <c r="AED40" s="251"/>
      <c r="AEE40" s="250"/>
      <c r="AEF40" s="251"/>
      <c r="AEG40" s="251"/>
      <c r="AEH40" s="251"/>
      <c r="AEI40" s="251"/>
      <c r="AEJ40" s="250"/>
      <c r="AEK40" s="251"/>
      <c r="AEL40" s="251"/>
      <c r="AEM40" s="251"/>
      <c r="AEN40" s="251"/>
      <c r="AEO40" s="250"/>
      <c r="AEP40" s="251"/>
      <c r="AEQ40" s="251"/>
      <c r="AER40" s="251"/>
      <c r="AES40" s="251"/>
      <c r="AET40" s="250"/>
      <c r="AEU40" s="251"/>
      <c r="AEV40" s="251"/>
      <c r="AEW40" s="251"/>
      <c r="AEX40" s="251"/>
      <c r="AEY40" s="250"/>
      <c r="AEZ40" s="251"/>
      <c r="AFA40" s="251"/>
      <c r="AFB40" s="251"/>
      <c r="AFC40" s="251"/>
      <c r="AFD40" s="250"/>
      <c r="AFE40" s="251"/>
      <c r="AFF40" s="251"/>
      <c r="AFG40" s="251"/>
      <c r="AFH40" s="251"/>
      <c r="AFI40" s="250"/>
      <c r="AFJ40" s="251"/>
      <c r="AFK40" s="251"/>
      <c r="AFL40" s="251"/>
      <c r="AFM40" s="251"/>
      <c r="AFN40" s="250"/>
      <c r="AFO40" s="251"/>
      <c r="AFP40" s="251"/>
      <c r="AFQ40" s="251"/>
      <c r="AFR40" s="251"/>
      <c r="AFS40" s="250"/>
      <c r="AFT40" s="251"/>
      <c r="AFU40" s="251"/>
      <c r="AFV40" s="251"/>
      <c r="AFW40" s="251"/>
      <c r="AFX40" s="250"/>
      <c r="AFY40" s="251"/>
      <c r="AFZ40" s="251"/>
      <c r="AGA40" s="251"/>
      <c r="AGB40" s="251"/>
      <c r="AGC40" s="250"/>
      <c r="AGD40" s="251"/>
      <c r="AGE40" s="251"/>
      <c r="AGF40" s="251"/>
      <c r="AGG40" s="251"/>
      <c r="AGH40" s="250"/>
      <c r="AGI40" s="251"/>
      <c r="AGJ40" s="251"/>
      <c r="AGK40" s="251"/>
      <c r="AGL40" s="251"/>
      <c r="AGM40" s="250"/>
      <c r="AGN40" s="251"/>
      <c r="AGO40" s="251"/>
      <c r="AGP40" s="251"/>
      <c r="AGQ40" s="251"/>
      <c r="AGR40" s="250"/>
      <c r="AGS40" s="251"/>
      <c r="AGT40" s="251"/>
      <c r="AGU40" s="251"/>
      <c r="AGV40" s="251"/>
      <c r="AGW40" s="250"/>
      <c r="AGX40" s="251"/>
      <c r="AGY40" s="251"/>
      <c r="AGZ40" s="251"/>
      <c r="AHA40" s="251"/>
      <c r="AHB40" s="250"/>
      <c r="AHC40" s="251"/>
      <c r="AHD40" s="251"/>
      <c r="AHE40" s="251"/>
      <c r="AHF40" s="251"/>
      <c r="AHG40" s="250"/>
      <c r="AHH40" s="251"/>
      <c r="AHI40" s="251"/>
      <c r="AHJ40" s="251"/>
      <c r="AHK40" s="251"/>
      <c r="AHL40" s="250"/>
      <c r="AHM40" s="251"/>
      <c r="AHN40" s="251"/>
      <c r="AHO40" s="251"/>
      <c r="AHP40" s="251"/>
      <c r="AHQ40" s="250"/>
      <c r="AHR40" s="251"/>
      <c r="AHS40" s="251"/>
      <c r="AHT40" s="251"/>
      <c r="AHU40" s="251"/>
      <c r="AHV40" s="250"/>
      <c r="AHW40" s="251"/>
      <c r="AHX40" s="251"/>
      <c r="AHY40" s="251"/>
      <c r="AHZ40" s="251"/>
      <c r="AIA40" s="250"/>
      <c r="AIB40" s="251"/>
      <c r="AIC40" s="251"/>
      <c r="AID40" s="251"/>
      <c r="AIE40" s="251"/>
      <c r="AIF40" s="250"/>
      <c r="AIG40" s="251"/>
      <c r="AIH40" s="251"/>
      <c r="AII40" s="251"/>
      <c r="AIJ40" s="251"/>
      <c r="AIK40" s="250"/>
      <c r="AIL40" s="251"/>
      <c r="AIM40" s="251"/>
      <c r="AIN40" s="251"/>
      <c r="AIO40" s="251"/>
      <c r="AIP40" s="250"/>
      <c r="AIQ40" s="251"/>
      <c r="AIR40" s="251"/>
      <c r="AIS40" s="251"/>
      <c r="AIT40" s="251"/>
      <c r="AIU40" s="250"/>
      <c r="AIV40" s="251"/>
      <c r="AIW40" s="251"/>
      <c r="AIX40" s="251"/>
      <c r="AIY40" s="251"/>
      <c r="AIZ40" s="250"/>
      <c r="AJA40" s="251"/>
      <c r="AJB40" s="251"/>
      <c r="AJC40" s="251"/>
      <c r="AJD40" s="251"/>
      <c r="AJE40" s="250"/>
      <c r="AJF40" s="251"/>
      <c r="AJG40" s="251"/>
      <c r="AJH40" s="251"/>
      <c r="AJI40" s="251"/>
      <c r="AJJ40" s="250"/>
      <c r="AJK40" s="251"/>
      <c r="AJL40" s="251"/>
      <c r="AJM40" s="251"/>
      <c r="AJN40" s="251"/>
      <c r="AJO40" s="250"/>
      <c r="AJP40" s="251"/>
      <c r="AJQ40" s="251"/>
      <c r="AJR40" s="251"/>
      <c r="AJS40" s="251"/>
      <c r="AJT40" s="250"/>
      <c r="AJU40" s="251"/>
      <c r="AJV40" s="251"/>
      <c r="AJW40" s="251"/>
      <c r="AJX40" s="251"/>
      <c r="AJY40" s="250"/>
      <c r="AJZ40" s="251"/>
      <c r="AKA40" s="251"/>
      <c r="AKB40" s="251"/>
      <c r="AKC40" s="251"/>
      <c r="AKD40" s="250"/>
      <c r="AKE40" s="251"/>
      <c r="AKF40" s="251"/>
      <c r="AKG40" s="251"/>
      <c r="AKH40" s="251"/>
      <c r="AKI40" s="250"/>
      <c r="AKJ40" s="251"/>
      <c r="AKK40" s="251"/>
      <c r="AKL40" s="251"/>
      <c r="AKM40" s="251"/>
      <c r="AKN40" s="250"/>
      <c r="AKO40" s="251"/>
      <c r="AKP40" s="251"/>
      <c r="AKQ40" s="251"/>
      <c r="AKR40" s="251"/>
      <c r="AKS40" s="250"/>
      <c r="AKT40" s="251"/>
      <c r="AKU40" s="251"/>
      <c r="AKV40" s="251"/>
      <c r="AKW40" s="251"/>
      <c r="AKX40" s="250"/>
      <c r="AKY40" s="251"/>
      <c r="AKZ40" s="251"/>
      <c r="ALA40" s="251"/>
      <c r="ALB40" s="251"/>
      <c r="ALC40" s="250"/>
      <c r="ALD40" s="251"/>
      <c r="ALE40" s="251"/>
      <c r="ALF40" s="251"/>
      <c r="ALG40" s="251"/>
      <c r="ALH40" s="250"/>
      <c r="ALI40" s="251"/>
      <c r="ALJ40" s="251"/>
      <c r="ALK40" s="251"/>
      <c r="ALL40" s="251"/>
      <c r="ALM40" s="250"/>
      <c r="ALN40" s="251"/>
      <c r="ALO40" s="251"/>
      <c r="ALP40" s="251"/>
      <c r="ALQ40" s="251"/>
      <c r="ALR40" s="250"/>
      <c r="ALS40" s="251"/>
      <c r="ALT40" s="251"/>
      <c r="ALU40" s="251"/>
      <c r="ALV40" s="251"/>
      <c r="ALW40" s="250"/>
      <c r="ALX40" s="251"/>
      <c r="ALY40" s="251"/>
      <c r="ALZ40" s="251"/>
      <c r="AMA40" s="251"/>
      <c r="AMB40" s="250"/>
      <c r="AMC40" s="251"/>
      <c r="AMD40" s="251"/>
      <c r="AME40" s="251"/>
      <c r="AMF40" s="251"/>
      <c r="AMG40" s="250"/>
      <c r="AMH40" s="251"/>
      <c r="AMI40" s="251"/>
      <c r="AMJ40" s="251"/>
      <c r="AMK40" s="251"/>
      <c r="AML40" s="250"/>
      <c r="AMM40" s="251"/>
      <c r="AMN40" s="251"/>
      <c r="AMO40" s="251"/>
      <c r="AMP40" s="251"/>
      <c r="AMQ40" s="250"/>
      <c r="AMR40" s="251"/>
      <c r="AMS40" s="251"/>
      <c r="AMT40" s="251"/>
      <c r="AMU40" s="251"/>
      <c r="AMV40" s="250"/>
      <c r="AMW40" s="251"/>
      <c r="AMX40" s="251"/>
      <c r="AMY40" s="251"/>
      <c r="AMZ40" s="251"/>
      <c r="ANA40" s="250"/>
      <c r="ANB40" s="251"/>
      <c r="ANC40" s="251"/>
      <c r="AND40" s="251"/>
      <c r="ANE40" s="251"/>
      <c r="ANF40" s="250"/>
      <c r="ANG40" s="251"/>
      <c r="ANH40" s="251"/>
      <c r="ANI40" s="251"/>
      <c r="ANJ40" s="251"/>
      <c r="ANK40" s="250"/>
      <c r="ANL40" s="251"/>
      <c r="ANM40" s="251"/>
      <c r="ANN40" s="251"/>
      <c r="ANO40" s="251"/>
      <c r="ANP40" s="250"/>
      <c r="ANQ40" s="251"/>
      <c r="ANR40" s="251"/>
      <c r="ANS40" s="251"/>
      <c r="ANT40" s="251"/>
      <c r="ANU40" s="250"/>
      <c r="ANV40" s="251"/>
      <c r="ANW40" s="251"/>
      <c r="ANX40" s="251"/>
      <c r="ANY40" s="251"/>
      <c r="ANZ40" s="250"/>
      <c r="AOA40" s="251"/>
      <c r="AOB40" s="251"/>
      <c r="AOC40" s="251"/>
      <c r="AOD40" s="251"/>
      <c r="AOE40" s="250"/>
      <c r="AOF40" s="251"/>
      <c r="AOG40" s="251"/>
      <c r="AOH40" s="251"/>
      <c r="AOI40" s="251"/>
      <c r="AOJ40" s="250"/>
      <c r="AOK40" s="251"/>
      <c r="AOL40" s="251"/>
      <c r="AOM40" s="251"/>
      <c r="AON40" s="251"/>
      <c r="AOO40" s="250"/>
      <c r="AOP40" s="251"/>
      <c r="AOQ40" s="251"/>
      <c r="AOR40" s="251"/>
      <c r="AOS40" s="251"/>
      <c r="AOT40" s="250"/>
      <c r="AOU40" s="251"/>
      <c r="AOV40" s="251"/>
      <c r="AOW40" s="251"/>
      <c r="AOX40" s="251"/>
      <c r="AOY40" s="250"/>
      <c r="AOZ40" s="251"/>
      <c r="APA40" s="251"/>
      <c r="APB40" s="251"/>
      <c r="APC40" s="251"/>
      <c r="APD40" s="250"/>
      <c r="APE40" s="251"/>
      <c r="APF40" s="251"/>
      <c r="APG40" s="251"/>
      <c r="APH40" s="251"/>
      <c r="API40" s="250"/>
      <c r="APJ40" s="251"/>
      <c r="APK40" s="251"/>
      <c r="APL40" s="251"/>
      <c r="APM40" s="251"/>
      <c r="APN40" s="250"/>
      <c r="APO40" s="251"/>
      <c r="APP40" s="251"/>
      <c r="APQ40" s="251"/>
      <c r="APR40" s="251"/>
      <c r="APS40" s="250"/>
      <c r="APT40" s="251"/>
      <c r="APU40" s="251"/>
      <c r="APV40" s="251"/>
      <c r="APW40" s="251"/>
      <c r="APX40" s="250"/>
      <c r="APY40" s="251"/>
      <c r="APZ40" s="251"/>
      <c r="AQA40" s="251"/>
      <c r="AQB40" s="251"/>
      <c r="AQC40" s="250"/>
      <c r="AQD40" s="251"/>
      <c r="AQE40" s="251"/>
      <c r="AQF40" s="251"/>
      <c r="AQG40" s="251"/>
      <c r="AQH40" s="250"/>
      <c r="AQI40" s="251"/>
      <c r="AQJ40" s="251"/>
      <c r="AQK40" s="251"/>
      <c r="AQL40" s="251"/>
      <c r="AQM40" s="250"/>
      <c r="AQN40" s="251"/>
      <c r="AQO40" s="251"/>
      <c r="AQP40" s="251"/>
      <c r="AQQ40" s="251"/>
      <c r="AQR40" s="250"/>
      <c r="AQS40" s="251"/>
      <c r="AQT40" s="251"/>
      <c r="AQU40" s="251"/>
      <c r="AQV40" s="251"/>
      <c r="AQW40" s="250"/>
      <c r="AQX40" s="251"/>
      <c r="AQY40" s="251"/>
      <c r="AQZ40" s="251"/>
      <c r="ARA40" s="251"/>
      <c r="ARB40" s="250"/>
      <c r="ARC40" s="251"/>
      <c r="ARD40" s="251"/>
      <c r="ARE40" s="251"/>
      <c r="ARF40" s="251"/>
      <c r="ARG40" s="250"/>
      <c r="ARH40" s="251"/>
      <c r="ARI40" s="251"/>
      <c r="ARJ40" s="251"/>
      <c r="ARK40" s="251"/>
      <c r="ARL40" s="250"/>
      <c r="ARM40" s="251"/>
      <c r="ARN40" s="251"/>
      <c r="ARO40" s="251"/>
      <c r="ARP40" s="251"/>
      <c r="ARQ40" s="250"/>
      <c r="ARR40" s="251"/>
      <c r="ARS40" s="251"/>
      <c r="ART40" s="251"/>
      <c r="ARU40" s="251"/>
      <c r="ARV40" s="250"/>
      <c r="ARW40" s="251"/>
      <c r="ARX40" s="251"/>
      <c r="ARY40" s="251"/>
      <c r="ARZ40" s="251"/>
      <c r="ASA40" s="250"/>
      <c r="ASB40" s="251"/>
      <c r="ASC40" s="251"/>
      <c r="ASD40" s="251"/>
      <c r="ASE40" s="251"/>
      <c r="ASF40" s="250"/>
      <c r="ASG40" s="251"/>
      <c r="ASH40" s="251"/>
      <c r="ASI40" s="251"/>
      <c r="ASJ40" s="251"/>
      <c r="ASK40" s="250"/>
      <c r="ASL40" s="251"/>
      <c r="ASM40" s="251"/>
      <c r="ASN40" s="251"/>
      <c r="ASO40" s="251"/>
      <c r="ASP40" s="250"/>
      <c r="ASQ40" s="251"/>
      <c r="ASR40" s="251"/>
      <c r="ASS40" s="251"/>
      <c r="AST40" s="251"/>
      <c r="ASU40" s="250"/>
      <c r="ASV40" s="251"/>
      <c r="ASW40" s="251"/>
      <c r="ASX40" s="251"/>
      <c r="ASY40" s="251"/>
      <c r="ASZ40" s="250"/>
      <c r="ATA40" s="251"/>
      <c r="ATB40" s="251"/>
      <c r="ATC40" s="251"/>
      <c r="ATD40" s="251"/>
      <c r="ATE40" s="250"/>
      <c r="ATF40" s="251"/>
      <c r="ATG40" s="251"/>
      <c r="ATH40" s="251"/>
      <c r="ATI40" s="251"/>
      <c r="ATJ40" s="250"/>
      <c r="ATK40" s="251"/>
      <c r="ATL40" s="251"/>
      <c r="ATM40" s="251"/>
      <c r="ATN40" s="251"/>
      <c r="ATO40" s="250"/>
      <c r="ATP40" s="251"/>
      <c r="ATQ40" s="251"/>
      <c r="ATR40" s="251"/>
      <c r="ATS40" s="251"/>
      <c r="ATT40" s="250"/>
      <c r="ATU40" s="251"/>
      <c r="ATV40" s="251"/>
      <c r="ATW40" s="251"/>
      <c r="ATX40" s="251"/>
      <c r="ATY40" s="250"/>
      <c r="ATZ40" s="251"/>
      <c r="AUA40" s="251"/>
      <c r="AUB40" s="251"/>
      <c r="AUC40" s="251"/>
      <c r="AUD40" s="250"/>
      <c r="AUE40" s="251"/>
      <c r="AUF40" s="251"/>
      <c r="AUG40" s="251"/>
      <c r="AUH40" s="251"/>
      <c r="AUI40" s="250"/>
      <c r="AUJ40" s="251"/>
      <c r="AUK40" s="251"/>
      <c r="AUL40" s="251"/>
      <c r="AUM40" s="251"/>
      <c r="AUN40" s="250"/>
      <c r="AUO40" s="251"/>
      <c r="AUP40" s="251"/>
      <c r="AUQ40" s="251"/>
      <c r="AUR40" s="251"/>
      <c r="AUS40" s="250"/>
      <c r="AUT40" s="251"/>
      <c r="AUU40" s="251"/>
      <c r="AUV40" s="251"/>
      <c r="AUW40" s="251"/>
      <c r="AUX40" s="250"/>
      <c r="AUY40" s="251"/>
      <c r="AUZ40" s="251"/>
      <c r="AVA40" s="251"/>
      <c r="AVB40" s="251"/>
      <c r="AVC40" s="250"/>
      <c r="AVD40" s="251"/>
      <c r="AVE40" s="251"/>
      <c r="AVF40" s="251"/>
      <c r="AVG40" s="251"/>
      <c r="AVH40" s="250"/>
      <c r="AVI40" s="251"/>
      <c r="AVJ40" s="251"/>
      <c r="AVK40" s="251"/>
      <c r="AVL40" s="251"/>
      <c r="AVM40" s="250"/>
      <c r="AVN40" s="251"/>
      <c r="AVO40" s="251"/>
      <c r="AVP40" s="251"/>
      <c r="AVQ40" s="251"/>
      <c r="AVR40" s="250"/>
      <c r="AVS40" s="251"/>
      <c r="AVT40" s="251"/>
      <c r="AVU40" s="251"/>
      <c r="AVV40" s="251"/>
      <c r="AVW40" s="250"/>
      <c r="AVX40" s="251"/>
      <c r="AVY40" s="251"/>
      <c r="AVZ40" s="251"/>
      <c r="AWA40" s="251"/>
      <c r="AWB40" s="250"/>
      <c r="AWC40" s="251"/>
      <c r="AWD40" s="251"/>
      <c r="AWE40" s="251"/>
      <c r="AWF40" s="251"/>
      <c r="AWG40" s="250"/>
      <c r="AWH40" s="251"/>
      <c r="AWI40" s="251"/>
      <c r="AWJ40" s="251"/>
      <c r="AWK40" s="251"/>
      <c r="AWL40" s="250"/>
      <c r="AWM40" s="251"/>
      <c r="AWN40" s="251"/>
      <c r="AWO40" s="251"/>
      <c r="AWP40" s="251"/>
      <c r="AWQ40" s="250"/>
      <c r="AWR40" s="251"/>
      <c r="AWS40" s="251"/>
      <c r="AWT40" s="251"/>
      <c r="AWU40" s="251"/>
      <c r="AWV40" s="250"/>
      <c r="AWW40" s="251"/>
      <c r="AWX40" s="251"/>
      <c r="AWY40" s="251"/>
      <c r="AWZ40" s="251"/>
      <c r="AXA40" s="250"/>
      <c r="AXB40" s="251"/>
      <c r="AXC40" s="251"/>
      <c r="AXD40" s="251"/>
      <c r="AXE40" s="251"/>
      <c r="AXF40" s="250"/>
      <c r="AXG40" s="251"/>
      <c r="AXH40" s="251"/>
      <c r="AXI40" s="251"/>
      <c r="AXJ40" s="251"/>
      <c r="AXK40" s="250"/>
      <c r="AXL40" s="251"/>
      <c r="AXM40" s="251"/>
      <c r="AXN40" s="251"/>
      <c r="AXO40" s="251"/>
      <c r="AXP40" s="250"/>
      <c r="AXQ40" s="251"/>
      <c r="AXR40" s="251"/>
      <c r="AXS40" s="251"/>
      <c r="AXT40" s="251"/>
      <c r="AXU40" s="250"/>
      <c r="AXV40" s="251"/>
      <c r="AXW40" s="251"/>
      <c r="AXX40" s="251"/>
      <c r="AXY40" s="251"/>
      <c r="AXZ40" s="250"/>
      <c r="AYA40" s="251"/>
      <c r="AYB40" s="251"/>
      <c r="AYC40" s="251"/>
      <c r="AYD40" s="251"/>
      <c r="AYE40" s="250"/>
      <c r="AYF40" s="251"/>
      <c r="AYG40" s="251"/>
      <c r="AYH40" s="251"/>
      <c r="AYI40" s="251"/>
      <c r="AYJ40" s="250"/>
      <c r="AYK40" s="251"/>
      <c r="AYL40" s="251"/>
      <c r="AYM40" s="251"/>
      <c r="AYN40" s="251"/>
      <c r="AYO40" s="250"/>
      <c r="AYP40" s="251"/>
      <c r="AYQ40" s="251"/>
      <c r="AYR40" s="251"/>
      <c r="AYS40" s="251"/>
      <c r="AYT40" s="250"/>
      <c r="AYU40" s="251"/>
      <c r="AYV40" s="251"/>
      <c r="AYW40" s="251"/>
      <c r="AYX40" s="251"/>
      <c r="AYY40" s="250"/>
      <c r="AYZ40" s="251"/>
      <c r="AZA40" s="251"/>
      <c r="AZB40" s="251"/>
      <c r="AZC40" s="251"/>
      <c r="AZD40" s="250"/>
      <c r="AZE40" s="251"/>
      <c r="AZF40" s="251"/>
      <c r="AZG40" s="251"/>
      <c r="AZH40" s="251"/>
      <c r="AZI40" s="250"/>
      <c r="AZJ40" s="251"/>
      <c r="AZK40" s="251"/>
      <c r="AZL40" s="251"/>
      <c r="AZM40" s="251"/>
      <c r="AZN40" s="250"/>
      <c r="AZO40" s="251"/>
      <c r="AZP40" s="251"/>
      <c r="AZQ40" s="251"/>
      <c r="AZR40" s="251"/>
      <c r="AZS40" s="250"/>
      <c r="AZT40" s="251"/>
      <c r="AZU40" s="251"/>
      <c r="AZV40" s="251"/>
      <c r="AZW40" s="251"/>
      <c r="AZX40" s="250"/>
      <c r="AZY40" s="251"/>
      <c r="AZZ40" s="251"/>
      <c r="BAA40" s="251"/>
      <c r="BAB40" s="251"/>
      <c r="BAC40" s="250"/>
      <c r="BAD40" s="251"/>
      <c r="BAE40" s="251"/>
      <c r="BAF40" s="251"/>
      <c r="BAG40" s="251"/>
      <c r="BAH40" s="250"/>
      <c r="BAI40" s="251"/>
      <c r="BAJ40" s="251"/>
      <c r="BAK40" s="251"/>
      <c r="BAL40" s="251"/>
      <c r="BAM40" s="250"/>
      <c r="BAN40" s="251"/>
      <c r="BAO40" s="251"/>
      <c r="BAP40" s="251"/>
      <c r="BAQ40" s="251"/>
      <c r="BAR40" s="250"/>
      <c r="BAS40" s="251"/>
      <c r="BAT40" s="251"/>
      <c r="BAU40" s="251"/>
      <c r="BAV40" s="251"/>
      <c r="BAW40" s="250"/>
      <c r="BAX40" s="251"/>
      <c r="BAY40" s="251"/>
      <c r="BAZ40" s="251"/>
      <c r="BBA40" s="251"/>
      <c r="BBB40" s="250"/>
      <c r="BBC40" s="251"/>
      <c r="BBD40" s="251"/>
      <c r="BBE40" s="251"/>
      <c r="BBF40" s="251"/>
      <c r="BBG40" s="250"/>
      <c r="BBH40" s="251"/>
      <c r="BBI40" s="251"/>
      <c r="BBJ40" s="251"/>
      <c r="BBK40" s="251"/>
      <c r="BBL40" s="250"/>
      <c r="BBM40" s="251"/>
      <c r="BBN40" s="251"/>
      <c r="BBO40" s="251"/>
      <c r="BBP40" s="251"/>
      <c r="BBQ40" s="250"/>
      <c r="BBR40" s="251"/>
      <c r="BBS40" s="251"/>
      <c r="BBT40" s="251"/>
      <c r="BBU40" s="251"/>
      <c r="BBV40" s="250"/>
      <c r="BBW40" s="251"/>
      <c r="BBX40" s="251"/>
      <c r="BBY40" s="251"/>
      <c r="BBZ40" s="251"/>
      <c r="BCA40" s="250"/>
      <c r="BCB40" s="251"/>
      <c r="BCC40" s="251"/>
      <c r="BCD40" s="251"/>
      <c r="BCE40" s="251"/>
      <c r="BCF40" s="250"/>
      <c r="BCG40" s="251"/>
      <c r="BCH40" s="251"/>
      <c r="BCI40" s="251"/>
      <c r="BCJ40" s="251"/>
      <c r="BCK40" s="250"/>
      <c r="BCL40" s="251"/>
      <c r="BCM40" s="251"/>
      <c r="BCN40" s="251"/>
      <c r="BCO40" s="251"/>
      <c r="BCP40" s="250"/>
      <c r="BCQ40" s="251"/>
      <c r="BCR40" s="251"/>
      <c r="BCS40" s="251"/>
      <c r="BCT40" s="251"/>
      <c r="BCU40" s="250"/>
      <c r="BCV40" s="251"/>
      <c r="BCW40" s="251"/>
      <c r="BCX40" s="251"/>
      <c r="BCY40" s="251"/>
      <c r="BCZ40" s="250"/>
      <c r="BDA40" s="251"/>
      <c r="BDB40" s="251"/>
      <c r="BDC40" s="251"/>
      <c r="BDD40" s="251"/>
      <c r="BDE40" s="250"/>
      <c r="BDF40" s="251"/>
      <c r="BDG40" s="251"/>
      <c r="BDH40" s="251"/>
      <c r="BDI40" s="251"/>
      <c r="BDJ40" s="250"/>
      <c r="BDK40" s="251"/>
      <c r="BDL40" s="251"/>
      <c r="BDM40" s="251"/>
      <c r="BDN40" s="251"/>
      <c r="BDO40" s="250"/>
      <c r="BDP40" s="251"/>
      <c r="BDQ40" s="251"/>
      <c r="BDR40" s="251"/>
      <c r="BDS40" s="251"/>
      <c r="BDT40" s="250"/>
      <c r="BDU40" s="251"/>
      <c r="BDV40" s="251"/>
      <c r="BDW40" s="251"/>
      <c r="BDX40" s="251"/>
      <c r="BDY40" s="250"/>
      <c r="BDZ40" s="251"/>
      <c r="BEA40" s="251"/>
      <c r="BEB40" s="251"/>
      <c r="BEC40" s="251"/>
      <c r="BED40" s="250"/>
      <c r="BEE40" s="251"/>
      <c r="BEF40" s="251"/>
      <c r="BEG40" s="251"/>
      <c r="BEH40" s="251"/>
      <c r="BEI40" s="250"/>
      <c r="BEJ40" s="251"/>
      <c r="BEK40" s="251"/>
      <c r="BEL40" s="251"/>
      <c r="BEM40" s="251"/>
      <c r="BEN40" s="250"/>
      <c r="BEO40" s="251"/>
      <c r="BEP40" s="251"/>
      <c r="BEQ40" s="251"/>
      <c r="BER40" s="251"/>
      <c r="BES40" s="250"/>
      <c r="BET40" s="251"/>
      <c r="BEU40" s="251"/>
      <c r="BEV40" s="251"/>
      <c r="BEW40" s="251"/>
      <c r="BEX40" s="250"/>
      <c r="BEY40" s="251"/>
      <c r="BEZ40" s="251"/>
      <c r="BFA40" s="251"/>
      <c r="BFB40" s="251"/>
      <c r="BFC40" s="250"/>
      <c r="BFD40" s="251"/>
      <c r="BFE40" s="251"/>
      <c r="BFF40" s="251"/>
      <c r="BFG40" s="251"/>
      <c r="BFH40" s="250"/>
      <c r="BFI40" s="251"/>
      <c r="BFJ40" s="251"/>
      <c r="BFK40" s="251"/>
      <c r="BFL40" s="251"/>
      <c r="BFM40" s="250"/>
      <c r="BFN40" s="251"/>
      <c r="BFO40" s="251"/>
      <c r="BFP40" s="251"/>
      <c r="BFQ40" s="251"/>
      <c r="BFR40" s="250"/>
      <c r="BFS40" s="251"/>
      <c r="BFT40" s="251"/>
      <c r="BFU40" s="251"/>
      <c r="BFV40" s="251"/>
      <c r="BFW40" s="250"/>
      <c r="BFX40" s="251"/>
      <c r="BFY40" s="251"/>
      <c r="BFZ40" s="251"/>
      <c r="BGA40" s="251"/>
      <c r="BGB40" s="250"/>
      <c r="BGC40" s="251"/>
      <c r="BGD40" s="251"/>
      <c r="BGE40" s="251"/>
      <c r="BGF40" s="251"/>
      <c r="BGG40" s="250"/>
      <c r="BGH40" s="251"/>
      <c r="BGI40" s="251"/>
      <c r="BGJ40" s="251"/>
      <c r="BGK40" s="251"/>
      <c r="BGL40" s="250"/>
      <c r="BGM40" s="251"/>
      <c r="BGN40" s="251"/>
      <c r="BGO40" s="251"/>
      <c r="BGP40" s="251"/>
      <c r="BGQ40" s="250"/>
      <c r="BGR40" s="251"/>
      <c r="BGS40" s="251"/>
      <c r="BGT40" s="251"/>
      <c r="BGU40" s="251"/>
      <c r="BGV40" s="250"/>
      <c r="BGW40" s="251"/>
      <c r="BGX40" s="251"/>
      <c r="BGY40" s="251"/>
      <c r="BGZ40" s="251"/>
      <c r="BHA40" s="250"/>
      <c r="BHB40" s="251"/>
      <c r="BHC40" s="251"/>
      <c r="BHD40" s="251"/>
      <c r="BHE40" s="251"/>
      <c r="BHF40" s="250"/>
      <c r="BHG40" s="251"/>
      <c r="BHH40" s="251"/>
      <c r="BHI40" s="251"/>
      <c r="BHJ40" s="251"/>
      <c r="BHK40" s="250"/>
      <c r="BHL40" s="251"/>
      <c r="BHM40" s="251"/>
      <c r="BHN40" s="251"/>
      <c r="BHO40" s="251"/>
      <c r="BHP40" s="250"/>
      <c r="BHQ40" s="251"/>
      <c r="BHR40" s="251"/>
      <c r="BHS40" s="251"/>
      <c r="BHT40" s="251"/>
      <c r="BHU40" s="250"/>
      <c r="BHV40" s="251"/>
      <c r="BHW40" s="251"/>
      <c r="BHX40" s="251"/>
      <c r="BHY40" s="251"/>
      <c r="BHZ40" s="250"/>
      <c r="BIA40" s="251"/>
      <c r="BIB40" s="251"/>
      <c r="BIC40" s="251"/>
      <c r="BID40" s="251"/>
      <c r="BIE40" s="250"/>
      <c r="BIF40" s="251"/>
      <c r="BIG40" s="251"/>
      <c r="BIH40" s="251"/>
      <c r="BII40" s="251"/>
      <c r="BIJ40" s="250"/>
      <c r="BIK40" s="251"/>
      <c r="BIL40" s="251"/>
      <c r="BIM40" s="251"/>
      <c r="BIN40" s="251"/>
      <c r="BIO40" s="250"/>
      <c r="BIP40" s="251"/>
      <c r="BIQ40" s="251"/>
      <c r="BIR40" s="251"/>
      <c r="BIS40" s="251"/>
      <c r="BIT40" s="250"/>
      <c r="BIU40" s="251"/>
      <c r="BIV40" s="251"/>
      <c r="BIW40" s="251"/>
      <c r="BIX40" s="251"/>
      <c r="BIY40" s="250"/>
      <c r="BIZ40" s="251"/>
      <c r="BJA40" s="251"/>
      <c r="BJB40" s="251"/>
      <c r="BJC40" s="251"/>
      <c r="BJD40" s="250"/>
      <c r="BJE40" s="251"/>
      <c r="BJF40" s="251"/>
      <c r="BJG40" s="251"/>
      <c r="BJH40" s="251"/>
      <c r="BJI40" s="250"/>
      <c r="BJJ40" s="251"/>
      <c r="BJK40" s="251"/>
      <c r="BJL40" s="251"/>
      <c r="BJM40" s="251"/>
      <c r="BJN40" s="250"/>
      <c r="BJO40" s="251"/>
      <c r="BJP40" s="251"/>
      <c r="BJQ40" s="251"/>
      <c r="BJR40" s="251"/>
      <c r="BJS40" s="250"/>
      <c r="BJT40" s="251"/>
      <c r="BJU40" s="251"/>
      <c r="BJV40" s="251"/>
      <c r="BJW40" s="251"/>
      <c r="BJX40" s="250"/>
      <c r="BJY40" s="251"/>
      <c r="BJZ40" s="251"/>
      <c r="BKA40" s="251"/>
      <c r="BKB40" s="251"/>
      <c r="BKC40" s="250"/>
      <c r="BKD40" s="251"/>
      <c r="BKE40" s="251"/>
      <c r="BKF40" s="251"/>
      <c r="BKG40" s="251"/>
      <c r="BKH40" s="250"/>
      <c r="BKI40" s="251"/>
      <c r="BKJ40" s="251"/>
      <c r="BKK40" s="251"/>
      <c r="BKL40" s="251"/>
      <c r="BKM40" s="250"/>
      <c r="BKN40" s="251"/>
      <c r="BKO40" s="251"/>
      <c r="BKP40" s="251"/>
      <c r="BKQ40" s="251"/>
      <c r="BKR40" s="250"/>
      <c r="BKS40" s="251"/>
      <c r="BKT40" s="251"/>
      <c r="BKU40" s="251"/>
      <c r="BKV40" s="251"/>
      <c r="BKW40" s="250"/>
      <c r="BKX40" s="251"/>
      <c r="BKY40" s="251"/>
      <c r="BKZ40" s="251"/>
      <c r="BLA40" s="251"/>
      <c r="BLB40" s="250"/>
      <c r="BLC40" s="251"/>
      <c r="BLD40" s="251"/>
      <c r="BLE40" s="251"/>
      <c r="BLF40" s="251"/>
      <c r="BLG40" s="250"/>
      <c r="BLH40" s="251"/>
      <c r="BLI40" s="251"/>
      <c r="BLJ40" s="251"/>
      <c r="BLK40" s="251"/>
      <c r="BLL40" s="250"/>
      <c r="BLM40" s="251"/>
      <c r="BLN40" s="251"/>
      <c r="BLO40" s="251"/>
      <c r="BLP40" s="251"/>
      <c r="BLQ40" s="250"/>
      <c r="BLR40" s="251"/>
      <c r="BLS40" s="251"/>
      <c r="BLT40" s="251"/>
      <c r="BLU40" s="251"/>
      <c r="BLV40" s="250"/>
      <c r="BLW40" s="251"/>
      <c r="BLX40" s="251"/>
      <c r="BLY40" s="251"/>
      <c r="BLZ40" s="251"/>
      <c r="BMA40" s="250"/>
      <c r="BMB40" s="251"/>
      <c r="BMC40" s="251"/>
      <c r="BMD40" s="251"/>
      <c r="BME40" s="251"/>
      <c r="BMF40" s="250"/>
      <c r="BMG40" s="251"/>
      <c r="BMH40" s="251"/>
      <c r="BMI40" s="251"/>
      <c r="BMJ40" s="251"/>
      <c r="BMK40" s="250"/>
      <c r="BML40" s="251"/>
      <c r="BMM40" s="251"/>
      <c r="BMN40" s="251"/>
      <c r="BMO40" s="251"/>
      <c r="BMP40" s="250"/>
      <c r="BMQ40" s="251"/>
      <c r="BMR40" s="251"/>
      <c r="BMS40" s="251"/>
      <c r="BMT40" s="251"/>
      <c r="BMU40" s="250"/>
      <c r="BMV40" s="251"/>
      <c r="BMW40" s="251"/>
      <c r="BMX40" s="251"/>
      <c r="BMY40" s="251"/>
      <c r="BMZ40" s="250"/>
      <c r="BNA40" s="251"/>
      <c r="BNB40" s="251"/>
      <c r="BNC40" s="251"/>
      <c r="BND40" s="251"/>
      <c r="BNE40" s="250"/>
      <c r="BNF40" s="251"/>
      <c r="BNG40" s="251"/>
      <c r="BNH40" s="251"/>
      <c r="BNI40" s="251"/>
      <c r="BNJ40" s="250"/>
      <c r="BNK40" s="251"/>
      <c r="BNL40" s="251"/>
      <c r="BNM40" s="251"/>
      <c r="BNN40" s="251"/>
      <c r="BNO40" s="250"/>
      <c r="BNP40" s="251"/>
      <c r="BNQ40" s="251"/>
      <c r="BNR40" s="251"/>
      <c r="BNS40" s="251"/>
      <c r="BNT40" s="250"/>
      <c r="BNU40" s="251"/>
      <c r="BNV40" s="251"/>
      <c r="BNW40" s="251"/>
      <c r="BNX40" s="251"/>
      <c r="BNY40" s="250"/>
      <c r="BNZ40" s="251"/>
      <c r="BOA40" s="251"/>
      <c r="BOB40" s="251"/>
      <c r="BOC40" s="251"/>
      <c r="BOD40" s="250"/>
      <c r="BOE40" s="251"/>
      <c r="BOF40" s="251"/>
      <c r="BOG40" s="251"/>
      <c r="BOH40" s="251"/>
      <c r="BOI40" s="250"/>
      <c r="BOJ40" s="251"/>
      <c r="BOK40" s="251"/>
      <c r="BOL40" s="251"/>
      <c r="BOM40" s="251"/>
      <c r="BON40" s="250"/>
      <c r="BOO40" s="251"/>
      <c r="BOP40" s="251"/>
      <c r="BOQ40" s="251"/>
      <c r="BOR40" s="251"/>
      <c r="BOS40" s="250"/>
      <c r="BOT40" s="251"/>
      <c r="BOU40" s="251"/>
      <c r="BOV40" s="251"/>
      <c r="BOW40" s="251"/>
      <c r="BOX40" s="250"/>
      <c r="BOY40" s="251"/>
      <c r="BOZ40" s="251"/>
      <c r="BPA40" s="251"/>
      <c r="BPB40" s="251"/>
      <c r="BPC40" s="250"/>
      <c r="BPD40" s="251"/>
      <c r="BPE40" s="251"/>
      <c r="BPF40" s="251"/>
      <c r="BPG40" s="251"/>
      <c r="BPH40" s="250"/>
      <c r="BPI40" s="251"/>
      <c r="BPJ40" s="251"/>
      <c r="BPK40" s="251"/>
      <c r="BPL40" s="251"/>
      <c r="BPM40" s="250"/>
      <c r="BPN40" s="251"/>
      <c r="BPO40" s="251"/>
      <c r="BPP40" s="251"/>
      <c r="BPQ40" s="251"/>
      <c r="BPR40" s="250"/>
      <c r="BPS40" s="251"/>
      <c r="BPT40" s="251"/>
      <c r="BPU40" s="251"/>
      <c r="BPV40" s="251"/>
      <c r="BPW40" s="250"/>
      <c r="BPX40" s="251"/>
      <c r="BPY40" s="251"/>
      <c r="BPZ40" s="251"/>
      <c r="BQA40" s="251"/>
      <c r="BQB40" s="250"/>
      <c r="BQC40" s="251"/>
      <c r="BQD40" s="251"/>
      <c r="BQE40" s="251"/>
      <c r="BQF40" s="251"/>
      <c r="BQG40" s="250"/>
      <c r="BQH40" s="251"/>
      <c r="BQI40" s="251"/>
      <c r="BQJ40" s="251"/>
      <c r="BQK40" s="251"/>
      <c r="BQL40" s="250"/>
      <c r="BQM40" s="251"/>
      <c r="BQN40" s="251"/>
      <c r="BQO40" s="251"/>
      <c r="BQP40" s="251"/>
      <c r="BQQ40" s="250"/>
      <c r="BQR40" s="251"/>
      <c r="BQS40" s="251"/>
      <c r="BQT40" s="251"/>
      <c r="BQU40" s="251"/>
      <c r="BQV40" s="250"/>
      <c r="BQW40" s="251"/>
      <c r="BQX40" s="251"/>
      <c r="BQY40" s="251"/>
      <c r="BQZ40" s="251"/>
      <c r="BRA40" s="250"/>
      <c r="BRB40" s="251"/>
      <c r="BRC40" s="251"/>
      <c r="BRD40" s="251"/>
      <c r="BRE40" s="251"/>
      <c r="BRF40" s="250"/>
      <c r="BRG40" s="251"/>
      <c r="BRH40" s="251"/>
      <c r="BRI40" s="251"/>
      <c r="BRJ40" s="251"/>
      <c r="BRK40" s="250"/>
      <c r="BRL40" s="251"/>
      <c r="BRM40" s="251"/>
      <c r="BRN40" s="251"/>
      <c r="BRO40" s="251"/>
      <c r="BRP40" s="250"/>
      <c r="BRQ40" s="251"/>
      <c r="BRR40" s="251"/>
      <c r="BRS40" s="251"/>
      <c r="BRT40" s="251"/>
      <c r="BRU40" s="250"/>
      <c r="BRV40" s="251"/>
      <c r="BRW40" s="251"/>
      <c r="BRX40" s="251"/>
      <c r="BRY40" s="251"/>
      <c r="BRZ40" s="250"/>
      <c r="BSA40" s="251"/>
      <c r="BSB40" s="251"/>
      <c r="BSC40" s="251"/>
      <c r="BSD40" s="251"/>
      <c r="BSE40" s="250"/>
      <c r="BSF40" s="251"/>
      <c r="BSG40" s="251"/>
      <c r="BSH40" s="251"/>
      <c r="BSI40" s="251"/>
      <c r="BSJ40" s="250"/>
      <c r="BSK40" s="251"/>
      <c r="BSL40" s="251"/>
      <c r="BSM40" s="251"/>
      <c r="BSN40" s="251"/>
      <c r="BSO40" s="250"/>
      <c r="BSP40" s="251"/>
      <c r="BSQ40" s="251"/>
      <c r="BSR40" s="251"/>
      <c r="BSS40" s="251"/>
      <c r="BST40" s="250"/>
      <c r="BSU40" s="251"/>
      <c r="BSV40" s="251"/>
      <c r="BSW40" s="251"/>
      <c r="BSX40" s="251"/>
      <c r="BSY40" s="250"/>
      <c r="BSZ40" s="251"/>
      <c r="BTA40" s="251"/>
      <c r="BTB40" s="251"/>
      <c r="BTC40" s="251"/>
      <c r="BTD40" s="250"/>
      <c r="BTE40" s="251"/>
      <c r="BTF40" s="251"/>
      <c r="BTG40" s="251"/>
      <c r="BTH40" s="251"/>
      <c r="BTI40" s="250"/>
      <c r="BTJ40" s="251"/>
      <c r="BTK40" s="251"/>
      <c r="BTL40" s="251"/>
      <c r="BTM40" s="251"/>
      <c r="BTN40" s="250"/>
      <c r="BTO40" s="251"/>
      <c r="BTP40" s="251"/>
      <c r="BTQ40" s="251"/>
      <c r="BTR40" s="251"/>
      <c r="BTS40" s="250"/>
      <c r="BTT40" s="251"/>
      <c r="BTU40" s="251"/>
      <c r="BTV40" s="251"/>
      <c r="BTW40" s="251"/>
      <c r="BTX40" s="250"/>
      <c r="BTY40" s="251"/>
      <c r="BTZ40" s="251"/>
      <c r="BUA40" s="251"/>
      <c r="BUB40" s="251"/>
      <c r="BUC40" s="250"/>
      <c r="BUD40" s="251"/>
      <c r="BUE40" s="251"/>
      <c r="BUF40" s="251"/>
      <c r="BUG40" s="251"/>
      <c r="BUH40" s="250"/>
      <c r="BUI40" s="251"/>
      <c r="BUJ40" s="251"/>
      <c r="BUK40" s="251"/>
      <c r="BUL40" s="251"/>
      <c r="BUM40" s="250"/>
      <c r="BUN40" s="251"/>
      <c r="BUO40" s="251"/>
      <c r="BUP40" s="251"/>
      <c r="BUQ40" s="251"/>
      <c r="BUR40" s="250"/>
      <c r="BUS40" s="251"/>
      <c r="BUT40" s="251"/>
      <c r="BUU40" s="251"/>
      <c r="BUV40" s="251"/>
      <c r="BUW40" s="250"/>
      <c r="BUX40" s="251"/>
      <c r="BUY40" s="251"/>
      <c r="BUZ40" s="251"/>
      <c r="BVA40" s="251"/>
      <c r="BVB40" s="250"/>
      <c r="BVC40" s="251"/>
      <c r="BVD40" s="251"/>
      <c r="BVE40" s="251"/>
      <c r="BVF40" s="251"/>
      <c r="BVG40" s="250"/>
      <c r="BVH40" s="251"/>
      <c r="BVI40" s="251"/>
      <c r="BVJ40" s="251"/>
      <c r="BVK40" s="251"/>
      <c r="BVL40" s="250"/>
      <c r="BVM40" s="251"/>
      <c r="BVN40" s="251"/>
      <c r="BVO40" s="251"/>
      <c r="BVP40" s="251"/>
      <c r="BVQ40" s="250"/>
      <c r="BVR40" s="251"/>
      <c r="BVS40" s="251"/>
      <c r="BVT40" s="251"/>
      <c r="BVU40" s="251"/>
      <c r="BVV40" s="250"/>
      <c r="BVW40" s="251"/>
      <c r="BVX40" s="251"/>
      <c r="BVY40" s="251"/>
      <c r="BVZ40" s="251"/>
      <c r="BWA40" s="250"/>
      <c r="BWB40" s="251"/>
      <c r="BWC40" s="251"/>
      <c r="BWD40" s="251"/>
      <c r="BWE40" s="251"/>
      <c r="BWF40" s="250"/>
      <c r="BWG40" s="251"/>
      <c r="BWH40" s="251"/>
      <c r="BWI40" s="251"/>
      <c r="BWJ40" s="251"/>
      <c r="BWK40" s="250"/>
      <c r="BWL40" s="251"/>
      <c r="BWM40" s="251"/>
      <c r="BWN40" s="251"/>
      <c r="BWO40" s="251"/>
      <c r="BWP40" s="250"/>
      <c r="BWQ40" s="251"/>
      <c r="BWR40" s="251"/>
      <c r="BWS40" s="251"/>
      <c r="BWT40" s="251"/>
      <c r="BWU40" s="250"/>
      <c r="BWV40" s="251"/>
      <c r="BWW40" s="251"/>
      <c r="BWX40" s="251"/>
      <c r="BWY40" s="251"/>
      <c r="BWZ40" s="250"/>
      <c r="BXA40" s="251"/>
      <c r="BXB40" s="251"/>
      <c r="BXC40" s="251"/>
      <c r="BXD40" s="251"/>
      <c r="BXE40" s="250"/>
      <c r="BXF40" s="251"/>
      <c r="BXG40" s="251"/>
      <c r="BXH40" s="251"/>
      <c r="BXI40" s="251"/>
      <c r="BXJ40" s="250"/>
      <c r="BXK40" s="251"/>
      <c r="BXL40" s="251"/>
      <c r="BXM40" s="251"/>
      <c r="BXN40" s="251"/>
      <c r="BXO40" s="250"/>
      <c r="BXP40" s="251"/>
      <c r="BXQ40" s="251"/>
      <c r="BXR40" s="251"/>
      <c r="BXS40" s="251"/>
      <c r="BXT40" s="250"/>
      <c r="BXU40" s="251"/>
      <c r="BXV40" s="251"/>
      <c r="BXW40" s="251"/>
      <c r="BXX40" s="251"/>
      <c r="BXY40" s="250"/>
      <c r="BXZ40" s="251"/>
      <c r="BYA40" s="251"/>
      <c r="BYB40" s="251"/>
      <c r="BYC40" s="251"/>
      <c r="BYD40" s="250"/>
      <c r="BYE40" s="251"/>
      <c r="BYF40" s="251"/>
      <c r="BYG40" s="251"/>
      <c r="BYH40" s="251"/>
      <c r="BYI40" s="250"/>
      <c r="BYJ40" s="251"/>
      <c r="BYK40" s="251"/>
      <c r="BYL40" s="251"/>
      <c r="BYM40" s="251"/>
      <c r="BYN40" s="250"/>
      <c r="BYO40" s="251"/>
      <c r="BYP40" s="251"/>
      <c r="BYQ40" s="251"/>
      <c r="BYR40" s="251"/>
      <c r="BYS40" s="250"/>
      <c r="BYT40" s="251"/>
      <c r="BYU40" s="251"/>
      <c r="BYV40" s="251"/>
      <c r="BYW40" s="251"/>
      <c r="BYX40" s="250"/>
      <c r="BYY40" s="251"/>
      <c r="BYZ40" s="251"/>
      <c r="BZA40" s="251"/>
      <c r="BZB40" s="251"/>
      <c r="BZC40" s="250"/>
      <c r="BZD40" s="251"/>
      <c r="BZE40" s="251"/>
      <c r="BZF40" s="251"/>
      <c r="BZG40" s="251"/>
      <c r="BZH40" s="250"/>
      <c r="BZI40" s="251"/>
      <c r="BZJ40" s="251"/>
      <c r="BZK40" s="251"/>
      <c r="BZL40" s="251"/>
      <c r="BZM40" s="250"/>
      <c r="BZN40" s="251"/>
      <c r="BZO40" s="251"/>
      <c r="BZP40" s="251"/>
      <c r="BZQ40" s="251"/>
      <c r="BZR40" s="250"/>
      <c r="BZS40" s="251"/>
      <c r="BZT40" s="251"/>
      <c r="BZU40" s="251"/>
      <c r="BZV40" s="251"/>
      <c r="BZW40" s="250"/>
      <c r="BZX40" s="251"/>
      <c r="BZY40" s="251"/>
      <c r="BZZ40" s="251"/>
      <c r="CAA40" s="251"/>
      <c r="CAB40" s="250"/>
      <c r="CAC40" s="251"/>
      <c r="CAD40" s="251"/>
      <c r="CAE40" s="251"/>
      <c r="CAF40" s="251"/>
      <c r="CAG40" s="250"/>
      <c r="CAH40" s="251"/>
      <c r="CAI40" s="251"/>
      <c r="CAJ40" s="251"/>
      <c r="CAK40" s="251"/>
      <c r="CAL40" s="250"/>
      <c r="CAM40" s="251"/>
      <c r="CAN40" s="251"/>
      <c r="CAO40" s="251"/>
      <c r="CAP40" s="251"/>
      <c r="CAQ40" s="250"/>
      <c r="CAR40" s="251"/>
      <c r="CAS40" s="251"/>
      <c r="CAT40" s="251"/>
      <c r="CAU40" s="251"/>
      <c r="CAV40" s="250"/>
      <c r="CAW40" s="251"/>
      <c r="CAX40" s="251"/>
      <c r="CAY40" s="251"/>
      <c r="CAZ40" s="251"/>
      <c r="CBA40" s="250"/>
      <c r="CBB40" s="251"/>
      <c r="CBC40" s="251"/>
      <c r="CBD40" s="251"/>
      <c r="CBE40" s="251"/>
      <c r="CBF40" s="250"/>
      <c r="CBG40" s="251"/>
      <c r="CBH40" s="251"/>
      <c r="CBI40" s="251"/>
      <c r="CBJ40" s="251"/>
      <c r="CBK40" s="250"/>
      <c r="CBL40" s="251"/>
      <c r="CBM40" s="251"/>
      <c r="CBN40" s="251"/>
      <c r="CBO40" s="251"/>
      <c r="CBP40" s="250"/>
      <c r="CBQ40" s="251"/>
      <c r="CBR40" s="251"/>
      <c r="CBS40" s="251"/>
      <c r="CBT40" s="251"/>
      <c r="CBU40" s="250"/>
      <c r="CBV40" s="251"/>
      <c r="CBW40" s="251"/>
      <c r="CBX40" s="251"/>
      <c r="CBY40" s="251"/>
      <c r="CBZ40" s="250"/>
      <c r="CCA40" s="251"/>
      <c r="CCB40" s="251"/>
      <c r="CCC40" s="251"/>
      <c r="CCD40" s="251"/>
      <c r="CCE40" s="250"/>
      <c r="CCF40" s="251"/>
      <c r="CCG40" s="251"/>
      <c r="CCH40" s="251"/>
      <c r="CCI40" s="251"/>
      <c r="CCJ40" s="250"/>
      <c r="CCK40" s="251"/>
      <c r="CCL40" s="251"/>
      <c r="CCM40" s="251"/>
      <c r="CCN40" s="251"/>
      <c r="CCO40" s="250"/>
      <c r="CCP40" s="251"/>
      <c r="CCQ40" s="251"/>
      <c r="CCR40" s="251"/>
      <c r="CCS40" s="251"/>
      <c r="CCT40" s="250"/>
      <c r="CCU40" s="251"/>
      <c r="CCV40" s="251"/>
      <c r="CCW40" s="251"/>
      <c r="CCX40" s="251"/>
      <c r="CCY40" s="250"/>
      <c r="CCZ40" s="251"/>
      <c r="CDA40" s="251"/>
      <c r="CDB40" s="251"/>
      <c r="CDC40" s="251"/>
      <c r="CDD40" s="250"/>
      <c r="CDE40" s="251"/>
      <c r="CDF40" s="251"/>
      <c r="CDG40" s="251"/>
      <c r="CDH40" s="251"/>
      <c r="CDI40" s="250"/>
      <c r="CDJ40" s="251"/>
      <c r="CDK40" s="251"/>
      <c r="CDL40" s="251"/>
      <c r="CDM40" s="251"/>
      <c r="CDN40" s="250"/>
      <c r="CDO40" s="251"/>
      <c r="CDP40" s="251"/>
      <c r="CDQ40" s="251"/>
      <c r="CDR40" s="251"/>
      <c r="CDS40" s="250"/>
      <c r="CDT40" s="251"/>
      <c r="CDU40" s="251"/>
      <c r="CDV40" s="251"/>
      <c r="CDW40" s="251"/>
      <c r="CDX40" s="250"/>
      <c r="CDY40" s="251"/>
      <c r="CDZ40" s="251"/>
      <c r="CEA40" s="251"/>
      <c r="CEB40" s="251"/>
      <c r="CEC40" s="250"/>
      <c r="CED40" s="251"/>
      <c r="CEE40" s="251"/>
      <c r="CEF40" s="251"/>
      <c r="CEG40" s="251"/>
      <c r="CEH40" s="250"/>
      <c r="CEI40" s="251"/>
      <c r="CEJ40" s="251"/>
      <c r="CEK40" s="251"/>
      <c r="CEL40" s="251"/>
      <c r="CEM40" s="250"/>
      <c r="CEN40" s="251"/>
      <c r="CEO40" s="251"/>
      <c r="CEP40" s="251"/>
      <c r="CEQ40" s="251"/>
      <c r="CER40" s="250"/>
      <c r="CES40" s="251"/>
      <c r="CET40" s="251"/>
      <c r="CEU40" s="251"/>
      <c r="CEV40" s="251"/>
      <c r="CEW40" s="250"/>
      <c r="CEX40" s="251"/>
      <c r="CEY40" s="251"/>
      <c r="CEZ40" s="251"/>
      <c r="CFA40" s="251"/>
      <c r="CFB40" s="250"/>
      <c r="CFC40" s="251"/>
      <c r="CFD40" s="251"/>
      <c r="CFE40" s="251"/>
      <c r="CFF40" s="251"/>
      <c r="CFG40" s="250"/>
      <c r="CFH40" s="251"/>
      <c r="CFI40" s="251"/>
      <c r="CFJ40" s="251"/>
      <c r="CFK40" s="251"/>
      <c r="CFL40" s="250"/>
      <c r="CFM40" s="251"/>
      <c r="CFN40" s="251"/>
      <c r="CFO40" s="251"/>
      <c r="CFP40" s="251"/>
      <c r="CFQ40" s="250"/>
      <c r="CFR40" s="251"/>
      <c r="CFS40" s="251"/>
      <c r="CFT40" s="251"/>
      <c r="CFU40" s="251"/>
      <c r="CFV40" s="250"/>
      <c r="CFW40" s="251"/>
      <c r="CFX40" s="251"/>
      <c r="CFY40" s="251"/>
      <c r="CFZ40" s="251"/>
      <c r="CGA40" s="250"/>
      <c r="CGB40" s="251"/>
      <c r="CGC40" s="251"/>
      <c r="CGD40" s="251"/>
      <c r="CGE40" s="251"/>
      <c r="CGF40" s="250"/>
      <c r="CGG40" s="251"/>
      <c r="CGH40" s="251"/>
      <c r="CGI40" s="251"/>
      <c r="CGJ40" s="251"/>
      <c r="CGK40" s="250"/>
      <c r="CGL40" s="251"/>
      <c r="CGM40" s="251"/>
      <c r="CGN40" s="251"/>
      <c r="CGO40" s="251"/>
      <c r="CGP40" s="250"/>
      <c r="CGQ40" s="251"/>
      <c r="CGR40" s="251"/>
      <c r="CGS40" s="251"/>
      <c r="CGT40" s="251"/>
      <c r="CGU40" s="250"/>
      <c r="CGV40" s="251"/>
      <c r="CGW40" s="251"/>
      <c r="CGX40" s="251"/>
      <c r="CGY40" s="251"/>
      <c r="CGZ40" s="250"/>
      <c r="CHA40" s="251"/>
      <c r="CHB40" s="251"/>
      <c r="CHC40" s="251"/>
      <c r="CHD40" s="251"/>
      <c r="CHE40" s="250"/>
      <c r="CHF40" s="251"/>
      <c r="CHG40" s="251"/>
      <c r="CHH40" s="251"/>
      <c r="CHI40" s="251"/>
      <c r="CHJ40" s="250"/>
      <c r="CHK40" s="251"/>
      <c r="CHL40" s="251"/>
      <c r="CHM40" s="251"/>
      <c r="CHN40" s="251"/>
      <c r="CHO40" s="250"/>
      <c r="CHP40" s="251"/>
      <c r="CHQ40" s="251"/>
      <c r="CHR40" s="251"/>
      <c r="CHS40" s="251"/>
      <c r="CHT40" s="250"/>
      <c r="CHU40" s="251"/>
      <c r="CHV40" s="251"/>
      <c r="CHW40" s="251"/>
      <c r="CHX40" s="251"/>
      <c r="CHY40" s="250"/>
      <c r="CHZ40" s="251"/>
      <c r="CIA40" s="251"/>
      <c r="CIB40" s="251"/>
      <c r="CIC40" s="251"/>
      <c r="CID40" s="250"/>
      <c r="CIE40" s="251"/>
      <c r="CIF40" s="251"/>
      <c r="CIG40" s="251"/>
      <c r="CIH40" s="251"/>
      <c r="CII40" s="250"/>
      <c r="CIJ40" s="251"/>
      <c r="CIK40" s="251"/>
      <c r="CIL40" s="251"/>
      <c r="CIM40" s="251"/>
      <c r="CIN40" s="250"/>
      <c r="CIO40" s="251"/>
      <c r="CIP40" s="251"/>
      <c r="CIQ40" s="251"/>
      <c r="CIR40" s="251"/>
      <c r="CIS40" s="250"/>
      <c r="CIT40" s="251"/>
      <c r="CIU40" s="251"/>
      <c r="CIV40" s="251"/>
      <c r="CIW40" s="251"/>
      <c r="CIX40" s="250"/>
      <c r="CIY40" s="251"/>
      <c r="CIZ40" s="251"/>
      <c r="CJA40" s="251"/>
      <c r="CJB40" s="251"/>
      <c r="CJC40" s="250"/>
      <c r="CJD40" s="251"/>
      <c r="CJE40" s="251"/>
      <c r="CJF40" s="251"/>
      <c r="CJG40" s="251"/>
      <c r="CJH40" s="250"/>
      <c r="CJI40" s="251"/>
      <c r="CJJ40" s="251"/>
      <c r="CJK40" s="251"/>
      <c r="CJL40" s="251"/>
      <c r="CJM40" s="250"/>
      <c r="CJN40" s="251"/>
      <c r="CJO40" s="251"/>
      <c r="CJP40" s="251"/>
      <c r="CJQ40" s="251"/>
      <c r="CJR40" s="250"/>
      <c r="CJS40" s="251"/>
      <c r="CJT40" s="251"/>
      <c r="CJU40" s="251"/>
      <c r="CJV40" s="251"/>
      <c r="CJW40" s="250"/>
      <c r="CJX40" s="251"/>
      <c r="CJY40" s="251"/>
      <c r="CJZ40" s="251"/>
      <c r="CKA40" s="251"/>
      <c r="CKB40" s="250"/>
      <c r="CKC40" s="251"/>
      <c r="CKD40" s="251"/>
      <c r="CKE40" s="251"/>
      <c r="CKF40" s="251"/>
      <c r="CKG40" s="250"/>
      <c r="CKH40" s="251"/>
      <c r="CKI40" s="251"/>
      <c r="CKJ40" s="251"/>
      <c r="CKK40" s="251"/>
      <c r="CKL40" s="250"/>
      <c r="CKM40" s="251"/>
      <c r="CKN40" s="251"/>
      <c r="CKO40" s="251"/>
      <c r="CKP40" s="251"/>
      <c r="CKQ40" s="250"/>
      <c r="CKR40" s="251"/>
      <c r="CKS40" s="251"/>
      <c r="CKT40" s="251"/>
      <c r="CKU40" s="251"/>
      <c r="CKV40" s="250"/>
      <c r="CKW40" s="251"/>
      <c r="CKX40" s="251"/>
      <c r="CKY40" s="251"/>
      <c r="CKZ40" s="251"/>
      <c r="CLA40" s="250"/>
      <c r="CLB40" s="251"/>
      <c r="CLC40" s="251"/>
      <c r="CLD40" s="251"/>
      <c r="CLE40" s="251"/>
      <c r="CLF40" s="250"/>
      <c r="CLG40" s="251"/>
      <c r="CLH40" s="251"/>
      <c r="CLI40" s="251"/>
      <c r="CLJ40" s="251"/>
      <c r="CLK40" s="250"/>
      <c r="CLL40" s="251"/>
      <c r="CLM40" s="251"/>
      <c r="CLN40" s="251"/>
      <c r="CLO40" s="251"/>
      <c r="CLP40" s="250"/>
      <c r="CLQ40" s="251"/>
      <c r="CLR40" s="251"/>
      <c r="CLS40" s="251"/>
      <c r="CLT40" s="251"/>
      <c r="CLU40" s="250"/>
      <c r="CLV40" s="251"/>
      <c r="CLW40" s="251"/>
      <c r="CLX40" s="251"/>
      <c r="CLY40" s="251"/>
      <c r="CLZ40" s="250"/>
      <c r="CMA40" s="251"/>
      <c r="CMB40" s="251"/>
      <c r="CMC40" s="251"/>
      <c r="CMD40" s="251"/>
      <c r="CME40" s="250"/>
      <c r="CMF40" s="251"/>
      <c r="CMG40" s="251"/>
      <c r="CMH40" s="251"/>
      <c r="CMI40" s="251"/>
      <c r="CMJ40" s="250"/>
      <c r="CMK40" s="251"/>
      <c r="CML40" s="251"/>
      <c r="CMM40" s="251"/>
      <c r="CMN40" s="251"/>
      <c r="CMO40" s="250"/>
      <c r="CMP40" s="251"/>
      <c r="CMQ40" s="251"/>
      <c r="CMR40" s="251"/>
      <c r="CMS40" s="251"/>
      <c r="CMT40" s="250"/>
      <c r="CMU40" s="251"/>
      <c r="CMV40" s="251"/>
      <c r="CMW40" s="251"/>
      <c r="CMX40" s="251"/>
      <c r="CMY40" s="250"/>
      <c r="CMZ40" s="251"/>
      <c r="CNA40" s="251"/>
      <c r="CNB40" s="251"/>
      <c r="CNC40" s="251"/>
      <c r="CND40" s="250"/>
      <c r="CNE40" s="251"/>
      <c r="CNF40" s="251"/>
      <c r="CNG40" s="251"/>
      <c r="CNH40" s="251"/>
      <c r="CNI40" s="250"/>
      <c r="CNJ40" s="251"/>
      <c r="CNK40" s="251"/>
      <c r="CNL40" s="251"/>
      <c r="CNM40" s="251"/>
      <c r="CNN40" s="250"/>
      <c r="CNO40" s="251"/>
      <c r="CNP40" s="251"/>
      <c r="CNQ40" s="251"/>
      <c r="CNR40" s="251"/>
      <c r="CNS40" s="250"/>
      <c r="CNT40" s="251"/>
      <c r="CNU40" s="251"/>
      <c r="CNV40" s="251"/>
      <c r="CNW40" s="251"/>
      <c r="CNX40" s="250"/>
      <c r="CNY40" s="251"/>
      <c r="CNZ40" s="251"/>
      <c r="COA40" s="251"/>
      <c r="COB40" s="251"/>
      <c r="COC40" s="250"/>
      <c r="COD40" s="251"/>
      <c r="COE40" s="251"/>
      <c r="COF40" s="251"/>
      <c r="COG40" s="251"/>
      <c r="COH40" s="250"/>
      <c r="COI40" s="251"/>
      <c r="COJ40" s="251"/>
      <c r="COK40" s="251"/>
      <c r="COL40" s="251"/>
      <c r="COM40" s="250"/>
      <c r="CON40" s="251"/>
      <c r="COO40" s="251"/>
      <c r="COP40" s="251"/>
      <c r="COQ40" s="251"/>
      <c r="COR40" s="250"/>
      <c r="COS40" s="251"/>
      <c r="COT40" s="251"/>
      <c r="COU40" s="251"/>
      <c r="COV40" s="251"/>
      <c r="COW40" s="250"/>
      <c r="COX40" s="251"/>
      <c r="COY40" s="251"/>
      <c r="COZ40" s="251"/>
      <c r="CPA40" s="251"/>
      <c r="CPB40" s="250"/>
      <c r="CPC40" s="251"/>
      <c r="CPD40" s="251"/>
      <c r="CPE40" s="251"/>
      <c r="CPF40" s="251"/>
      <c r="CPG40" s="250"/>
      <c r="CPH40" s="251"/>
      <c r="CPI40" s="251"/>
      <c r="CPJ40" s="251"/>
      <c r="CPK40" s="251"/>
      <c r="CPL40" s="250"/>
      <c r="CPM40" s="251"/>
      <c r="CPN40" s="251"/>
      <c r="CPO40" s="251"/>
      <c r="CPP40" s="251"/>
      <c r="CPQ40" s="250"/>
      <c r="CPR40" s="251"/>
      <c r="CPS40" s="251"/>
      <c r="CPT40" s="251"/>
      <c r="CPU40" s="251"/>
      <c r="CPV40" s="250"/>
      <c r="CPW40" s="251"/>
      <c r="CPX40" s="251"/>
      <c r="CPY40" s="251"/>
      <c r="CPZ40" s="251"/>
      <c r="CQA40" s="250"/>
      <c r="CQB40" s="251"/>
      <c r="CQC40" s="251"/>
      <c r="CQD40" s="251"/>
      <c r="CQE40" s="251"/>
      <c r="CQF40" s="250"/>
      <c r="CQG40" s="251"/>
      <c r="CQH40" s="251"/>
      <c r="CQI40" s="251"/>
      <c r="CQJ40" s="251"/>
      <c r="CQK40" s="250"/>
      <c r="CQL40" s="251"/>
      <c r="CQM40" s="251"/>
      <c r="CQN40" s="251"/>
      <c r="CQO40" s="251"/>
      <c r="CQP40" s="250"/>
      <c r="CQQ40" s="251"/>
      <c r="CQR40" s="251"/>
      <c r="CQS40" s="251"/>
      <c r="CQT40" s="251"/>
      <c r="CQU40" s="250"/>
      <c r="CQV40" s="251"/>
      <c r="CQW40" s="251"/>
      <c r="CQX40" s="251"/>
      <c r="CQY40" s="251"/>
      <c r="CQZ40" s="250"/>
      <c r="CRA40" s="251"/>
      <c r="CRB40" s="251"/>
      <c r="CRC40" s="251"/>
      <c r="CRD40" s="251"/>
      <c r="CRE40" s="250"/>
      <c r="CRF40" s="251"/>
      <c r="CRG40" s="251"/>
      <c r="CRH40" s="251"/>
      <c r="CRI40" s="251"/>
      <c r="CRJ40" s="250"/>
      <c r="CRK40" s="251"/>
      <c r="CRL40" s="251"/>
      <c r="CRM40" s="251"/>
      <c r="CRN40" s="251"/>
      <c r="CRO40" s="250"/>
      <c r="CRP40" s="251"/>
      <c r="CRQ40" s="251"/>
      <c r="CRR40" s="251"/>
      <c r="CRS40" s="251"/>
      <c r="CRT40" s="250"/>
      <c r="CRU40" s="251"/>
      <c r="CRV40" s="251"/>
      <c r="CRW40" s="251"/>
      <c r="CRX40" s="251"/>
      <c r="CRY40" s="250"/>
      <c r="CRZ40" s="251"/>
      <c r="CSA40" s="251"/>
      <c r="CSB40" s="251"/>
      <c r="CSC40" s="251"/>
      <c r="CSD40" s="250"/>
      <c r="CSE40" s="251"/>
      <c r="CSF40" s="251"/>
      <c r="CSG40" s="251"/>
      <c r="CSH40" s="251"/>
      <c r="CSI40" s="250"/>
      <c r="CSJ40" s="251"/>
      <c r="CSK40" s="251"/>
      <c r="CSL40" s="251"/>
      <c r="CSM40" s="251"/>
      <c r="CSN40" s="250"/>
      <c r="CSO40" s="251"/>
      <c r="CSP40" s="251"/>
      <c r="CSQ40" s="251"/>
      <c r="CSR40" s="251"/>
      <c r="CSS40" s="250"/>
      <c r="CST40" s="251"/>
      <c r="CSU40" s="251"/>
      <c r="CSV40" s="251"/>
      <c r="CSW40" s="251"/>
      <c r="CSX40" s="250"/>
      <c r="CSY40" s="251"/>
      <c r="CSZ40" s="251"/>
      <c r="CTA40" s="251"/>
      <c r="CTB40" s="251"/>
      <c r="CTC40" s="250"/>
      <c r="CTD40" s="251"/>
      <c r="CTE40" s="251"/>
      <c r="CTF40" s="251"/>
      <c r="CTG40" s="251"/>
      <c r="CTH40" s="250"/>
      <c r="CTI40" s="251"/>
      <c r="CTJ40" s="251"/>
      <c r="CTK40" s="251"/>
      <c r="CTL40" s="251"/>
      <c r="CTM40" s="250"/>
      <c r="CTN40" s="251"/>
      <c r="CTO40" s="251"/>
      <c r="CTP40" s="251"/>
      <c r="CTQ40" s="251"/>
      <c r="CTR40" s="250"/>
      <c r="CTS40" s="251"/>
      <c r="CTT40" s="251"/>
      <c r="CTU40" s="251"/>
      <c r="CTV40" s="251"/>
      <c r="CTW40" s="250"/>
      <c r="CTX40" s="251"/>
      <c r="CTY40" s="251"/>
      <c r="CTZ40" s="251"/>
      <c r="CUA40" s="251"/>
      <c r="CUB40" s="250"/>
      <c r="CUC40" s="251"/>
      <c r="CUD40" s="251"/>
      <c r="CUE40" s="251"/>
      <c r="CUF40" s="251"/>
      <c r="CUG40" s="250"/>
      <c r="CUH40" s="251"/>
      <c r="CUI40" s="251"/>
      <c r="CUJ40" s="251"/>
      <c r="CUK40" s="251"/>
      <c r="CUL40" s="250"/>
      <c r="CUM40" s="251"/>
      <c r="CUN40" s="251"/>
      <c r="CUO40" s="251"/>
      <c r="CUP40" s="251"/>
      <c r="CUQ40" s="250"/>
      <c r="CUR40" s="251"/>
      <c r="CUS40" s="251"/>
      <c r="CUT40" s="251"/>
      <c r="CUU40" s="251"/>
      <c r="CUV40" s="250"/>
      <c r="CUW40" s="251"/>
      <c r="CUX40" s="251"/>
      <c r="CUY40" s="251"/>
      <c r="CUZ40" s="251"/>
      <c r="CVA40" s="250"/>
      <c r="CVB40" s="251"/>
      <c r="CVC40" s="251"/>
      <c r="CVD40" s="251"/>
      <c r="CVE40" s="251"/>
      <c r="CVF40" s="250"/>
      <c r="CVG40" s="251"/>
      <c r="CVH40" s="251"/>
      <c r="CVI40" s="251"/>
      <c r="CVJ40" s="251"/>
      <c r="CVK40" s="250"/>
      <c r="CVL40" s="251"/>
      <c r="CVM40" s="251"/>
      <c r="CVN40" s="251"/>
      <c r="CVO40" s="251"/>
      <c r="CVP40" s="250"/>
      <c r="CVQ40" s="251"/>
      <c r="CVR40" s="251"/>
      <c r="CVS40" s="251"/>
      <c r="CVT40" s="251"/>
      <c r="CVU40" s="250"/>
      <c r="CVV40" s="251"/>
      <c r="CVW40" s="251"/>
      <c r="CVX40" s="251"/>
      <c r="CVY40" s="251"/>
      <c r="CVZ40" s="250"/>
      <c r="CWA40" s="251"/>
      <c r="CWB40" s="251"/>
      <c r="CWC40" s="251"/>
      <c r="CWD40" s="251"/>
      <c r="CWE40" s="250"/>
      <c r="CWF40" s="251"/>
      <c r="CWG40" s="251"/>
      <c r="CWH40" s="251"/>
      <c r="CWI40" s="251"/>
      <c r="CWJ40" s="250"/>
      <c r="CWK40" s="251"/>
      <c r="CWL40" s="251"/>
      <c r="CWM40" s="251"/>
      <c r="CWN40" s="251"/>
      <c r="CWO40" s="250"/>
      <c r="CWP40" s="251"/>
      <c r="CWQ40" s="251"/>
      <c r="CWR40" s="251"/>
      <c r="CWS40" s="251"/>
      <c r="CWT40" s="250"/>
      <c r="CWU40" s="251"/>
      <c r="CWV40" s="251"/>
      <c r="CWW40" s="251"/>
      <c r="CWX40" s="251"/>
      <c r="CWY40" s="250"/>
      <c r="CWZ40" s="251"/>
      <c r="CXA40" s="251"/>
      <c r="CXB40" s="251"/>
      <c r="CXC40" s="251"/>
      <c r="CXD40" s="250"/>
      <c r="CXE40" s="251"/>
      <c r="CXF40" s="251"/>
      <c r="CXG40" s="251"/>
      <c r="CXH40" s="251"/>
      <c r="CXI40" s="250"/>
      <c r="CXJ40" s="251"/>
      <c r="CXK40" s="251"/>
      <c r="CXL40" s="251"/>
      <c r="CXM40" s="251"/>
      <c r="CXN40" s="250"/>
      <c r="CXO40" s="251"/>
      <c r="CXP40" s="251"/>
      <c r="CXQ40" s="251"/>
      <c r="CXR40" s="251"/>
      <c r="CXS40" s="250"/>
      <c r="CXT40" s="251"/>
      <c r="CXU40" s="251"/>
      <c r="CXV40" s="251"/>
      <c r="CXW40" s="251"/>
      <c r="CXX40" s="250"/>
      <c r="CXY40" s="251"/>
      <c r="CXZ40" s="251"/>
      <c r="CYA40" s="251"/>
      <c r="CYB40" s="251"/>
      <c r="CYC40" s="250"/>
      <c r="CYD40" s="251"/>
      <c r="CYE40" s="251"/>
      <c r="CYF40" s="251"/>
      <c r="CYG40" s="251"/>
      <c r="CYH40" s="250"/>
      <c r="CYI40" s="251"/>
      <c r="CYJ40" s="251"/>
      <c r="CYK40" s="251"/>
      <c r="CYL40" s="251"/>
      <c r="CYM40" s="250"/>
      <c r="CYN40" s="251"/>
      <c r="CYO40" s="251"/>
      <c r="CYP40" s="251"/>
      <c r="CYQ40" s="251"/>
      <c r="CYR40" s="250"/>
      <c r="CYS40" s="251"/>
      <c r="CYT40" s="251"/>
      <c r="CYU40" s="251"/>
      <c r="CYV40" s="251"/>
      <c r="CYW40" s="250"/>
      <c r="CYX40" s="251"/>
      <c r="CYY40" s="251"/>
      <c r="CYZ40" s="251"/>
      <c r="CZA40" s="251"/>
      <c r="CZB40" s="250"/>
      <c r="CZC40" s="251"/>
      <c r="CZD40" s="251"/>
      <c r="CZE40" s="251"/>
      <c r="CZF40" s="251"/>
      <c r="CZG40" s="250"/>
      <c r="CZH40" s="251"/>
      <c r="CZI40" s="251"/>
      <c r="CZJ40" s="251"/>
      <c r="CZK40" s="251"/>
      <c r="CZL40" s="250"/>
      <c r="CZM40" s="251"/>
      <c r="CZN40" s="251"/>
      <c r="CZO40" s="251"/>
      <c r="CZP40" s="251"/>
      <c r="CZQ40" s="250"/>
      <c r="CZR40" s="251"/>
      <c r="CZS40" s="251"/>
      <c r="CZT40" s="251"/>
      <c r="CZU40" s="251"/>
      <c r="CZV40" s="250"/>
      <c r="CZW40" s="251"/>
      <c r="CZX40" s="251"/>
      <c r="CZY40" s="251"/>
      <c r="CZZ40" s="251"/>
      <c r="DAA40" s="250"/>
      <c r="DAB40" s="251"/>
      <c r="DAC40" s="251"/>
      <c r="DAD40" s="251"/>
      <c r="DAE40" s="251"/>
      <c r="DAF40" s="250"/>
      <c r="DAG40" s="251"/>
      <c r="DAH40" s="251"/>
      <c r="DAI40" s="251"/>
      <c r="DAJ40" s="251"/>
      <c r="DAK40" s="250"/>
      <c r="DAL40" s="251"/>
      <c r="DAM40" s="251"/>
      <c r="DAN40" s="251"/>
      <c r="DAO40" s="251"/>
      <c r="DAP40" s="250"/>
      <c r="DAQ40" s="251"/>
      <c r="DAR40" s="251"/>
      <c r="DAS40" s="251"/>
      <c r="DAT40" s="251"/>
      <c r="DAU40" s="250"/>
      <c r="DAV40" s="251"/>
      <c r="DAW40" s="251"/>
      <c r="DAX40" s="251"/>
      <c r="DAY40" s="251"/>
      <c r="DAZ40" s="250"/>
      <c r="DBA40" s="251"/>
      <c r="DBB40" s="251"/>
      <c r="DBC40" s="251"/>
      <c r="DBD40" s="251"/>
      <c r="DBE40" s="250"/>
      <c r="DBF40" s="251"/>
      <c r="DBG40" s="251"/>
      <c r="DBH40" s="251"/>
      <c r="DBI40" s="251"/>
      <c r="DBJ40" s="250"/>
      <c r="DBK40" s="251"/>
      <c r="DBL40" s="251"/>
      <c r="DBM40" s="251"/>
      <c r="DBN40" s="251"/>
      <c r="DBO40" s="250"/>
      <c r="DBP40" s="251"/>
      <c r="DBQ40" s="251"/>
      <c r="DBR40" s="251"/>
      <c r="DBS40" s="251"/>
      <c r="DBT40" s="250"/>
      <c r="DBU40" s="251"/>
      <c r="DBV40" s="251"/>
      <c r="DBW40" s="251"/>
      <c r="DBX40" s="251"/>
      <c r="DBY40" s="250"/>
      <c r="DBZ40" s="251"/>
      <c r="DCA40" s="251"/>
      <c r="DCB40" s="251"/>
      <c r="DCC40" s="251"/>
      <c r="DCD40" s="250"/>
      <c r="DCE40" s="251"/>
      <c r="DCF40" s="251"/>
      <c r="DCG40" s="251"/>
      <c r="DCH40" s="251"/>
      <c r="DCI40" s="250"/>
      <c r="DCJ40" s="251"/>
      <c r="DCK40" s="251"/>
      <c r="DCL40" s="251"/>
      <c r="DCM40" s="251"/>
      <c r="DCN40" s="250"/>
      <c r="DCO40" s="251"/>
      <c r="DCP40" s="251"/>
      <c r="DCQ40" s="251"/>
      <c r="DCR40" s="251"/>
      <c r="DCS40" s="250"/>
      <c r="DCT40" s="251"/>
      <c r="DCU40" s="251"/>
      <c r="DCV40" s="251"/>
      <c r="DCW40" s="251"/>
      <c r="DCX40" s="250"/>
      <c r="DCY40" s="251"/>
      <c r="DCZ40" s="251"/>
      <c r="DDA40" s="251"/>
      <c r="DDB40" s="251"/>
      <c r="DDC40" s="250"/>
      <c r="DDD40" s="251"/>
      <c r="DDE40" s="251"/>
      <c r="DDF40" s="251"/>
      <c r="DDG40" s="251"/>
      <c r="DDH40" s="250"/>
      <c r="DDI40" s="251"/>
      <c r="DDJ40" s="251"/>
      <c r="DDK40" s="251"/>
      <c r="DDL40" s="251"/>
      <c r="DDM40" s="250"/>
      <c r="DDN40" s="251"/>
      <c r="DDO40" s="251"/>
      <c r="DDP40" s="251"/>
      <c r="DDQ40" s="251"/>
      <c r="DDR40" s="250"/>
      <c r="DDS40" s="251"/>
      <c r="DDT40" s="251"/>
      <c r="DDU40" s="251"/>
      <c r="DDV40" s="251"/>
      <c r="DDW40" s="250"/>
      <c r="DDX40" s="251"/>
      <c r="DDY40" s="251"/>
      <c r="DDZ40" s="251"/>
      <c r="DEA40" s="251"/>
      <c r="DEB40" s="250"/>
      <c r="DEC40" s="251"/>
      <c r="DED40" s="251"/>
      <c r="DEE40" s="251"/>
      <c r="DEF40" s="251"/>
      <c r="DEG40" s="250"/>
      <c r="DEH40" s="251"/>
      <c r="DEI40" s="251"/>
      <c r="DEJ40" s="251"/>
      <c r="DEK40" s="251"/>
      <c r="DEL40" s="250"/>
      <c r="DEM40" s="251"/>
      <c r="DEN40" s="251"/>
      <c r="DEO40" s="251"/>
      <c r="DEP40" s="251"/>
      <c r="DEQ40" s="250"/>
      <c r="DER40" s="251"/>
      <c r="DES40" s="251"/>
      <c r="DET40" s="251"/>
      <c r="DEU40" s="251"/>
      <c r="DEV40" s="250"/>
      <c r="DEW40" s="251"/>
      <c r="DEX40" s="251"/>
      <c r="DEY40" s="251"/>
      <c r="DEZ40" s="251"/>
      <c r="DFA40" s="250"/>
      <c r="DFB40" s="251"/>
      <c r="DFC40" s="251"/>
      <c r="DFD40" s="251"/>
      <c r="DFE40" s="251"/>
      <c r="DFF40" s="250"/>
      <c r="DFG40" s="251"/>
      <c r="DFH40" s="251"/>
      <c r="DFI40" s="251"/>
      <c r="DFJ40" s="251"/>
      <c r="DFK40" s="250"/>
      <c r="DFL40" s="251"/>
      <c r="DFM40" s="251"/>
      <c r="DFN40" s="251"/>
      <c r="DFO40" s="251"/>
      <c r="DFP40" s="250"/>
      <c r="DFQ40" s="251"/>
      <c r="DFR40" s="251"/>
      <c r="DFS40" s="251"/>
      <c r="DFT40" s="251"/>
      <c r="DFU40" s="250"/>
      <c r="DFV40" s="251"/>
      <c r="DFW40" s="251"/>
      <c r="DFX40" s="251"/>
      <c r="DFY40" s="251"/>
      <c r="DFZ40" s="250"/>
      <c r="DGA40" s="251"/>
      <c r="DGB40" s="251"/>
      <c r="DGC40" s="251"/>
      <c r="DGD40" s="251"/>
      <c r="DGE40" s="250"/>
      <c r="DGF40" s="251"/>
      <c r="DGG40" s="251"/>
      <c r="DGH40" s="251"/>
      <c r="DGI40" s="251"/>
      <c r="DGJ40" s="250"/>
      <c r="DGK40" s="251"/>
      <c r="DGL40" s="251"/>
      <c r="DGM40" s="251"/>
      <c r="DGN40" s="251"/>
      <c r="DGO40" s="250"/>
      <c r="DGP40" s="251"/>
      <c r="DGQ40" s="251"/>
      <c r="DGR40" s="251"/>
      <c r="DGS40" s="251"/>
      <c r="DGT40" s="250"/>
      <c r="DGU40" s="251"/>
      <c r="DGV40" s="251"/>
      <c r="DGW40" s="251"/>
      <c r="DGX40" s="251"/>
      <c r="DGY40" s="250"/>
      <c r="DGZ40" s="251"/>
      <c r="DHA40" s="251"/>
      <c r="DHB40" s="251"/>
      <c r="DHC40" s="251"/>
      <c r="DHD40" s="250"/>
      <c r="DHE40" s="251"/>
      <c r="DHF40" s="251"/>
      <c r="DHG40" s="251"/>
      <c r="DHH40" s="251"/>
      <c r="DHI40" s="250"/>
      <c r="DHJ40" s="251"/>
      <c r="DHK40" s="251"/>
      <c r="DHL40" s="251"/>
      <c r="DHM40" s="251"/>
      <c r="DHN40" s="250"/>
      <c r="DHO40" s="251"/>
      <c r="DHP40" s="251"/>
      <c r="DHQ40" s="251"/>
      <c r="DHR40" s="251"/>
      <c r="DHS40" s="250"/>
      <c r="DHT40" s="251"/>
      <c r="DHU40" s="251"/>
      <c r="DHV40" s="251"/>
      <c r="DHW40" s="251"/>
      <c r="DHX40" s="250"/>
      <c r="DHY40" s="251"/>
      <c r="DHZ40" s="251"/>
      <c r="DIA40" s="251"/>
      <c r="DIB40" s="251"/>
      <c r="DIC40" s="250"/>
      <c r="DID40" s="251"/>
      <c r="DIE40" s="251"/>
      <c r="DIF40" s="251"/>
      <c r="DIG40" s="251"/>
      <c r="DIH40" s="250"/>
      <c r="DII40" s="251"/>
      <c r="DIJ40" s="251"/>
      <c r="DIK40" s="251"/>
      <c r="DIL40" s="251"/>
      <c r="DIM40" s="250"/>
      <c r="DIN40" s="251"/>
      <c r="DIO40" s="251"/>
      <c r="DIP40" s="251"/>
      <c r="DIQ40" s="251"/>
      <c r="DIR40" s="250"/>
      <c r="DIS40" s="251"/>
      <c r="DIT40" s="251"/>
      <c r="DIU40" s="251"/>
      <c r="DIV40" s="251"/>
      <c r="DIW40" s="250"/>
      <c r="DIX40" s="251"/>
      <c r="DIY40" s="251"/>
      <c r="DIZ40" s="251"/>
      <c r="DJA40" s="251"/>
      <c r="DJB40" s="250"/>
      <c r="DJC40" s="251"/>
      <c r="DJD40" s="251"/>
      <c r="DJE40" s="251"/>
      <c r="DJF40" s="251"/>
      <c r="DJG40" s="250"/>
      <c r="DJH40" s="251"/>
      <c r="DJI40" s="251"/>
      <c r="DJJ40" s="251"/>
      <c r="DJK40" s="251"/>
      <c r="DJL40" s="250"/>
      <c r="DJM40" s="251"/>
      <c r="DJN40" s="251"/>
      <c r="DJO40" s="251"/>
      <c r="DJP40" s="251"/>
      <c r="DJQ40" s="250"/>
      <c r="DJR40" s="251"/>
      <c r="DJS40" s="251"/>
      <c r="DJT40" s="251"/>
      <c r="DJU40" s="251"/>
      <c r="DJV40" s="250"/>
      <c r="DJW40" s="251"/>
      <c r="DJX40" s="251"/>
      <c r="DJY40" s="251"/>
      <c r="DJZ40" s="251"/>
      <c r="DKA40" s="250"/>
      <c r="DKB40" s="251"/>
      <c r="DKC40" s="251"/>
      <c r="DKD40" s="251"/>
      <c r="DKE40" s="251"/>
      <c r="DKF40" s="250"/>
      <c r="DKG40" s="251"/>
      <c r="DKH40" s="251"/>
      <c r="DKI40" s="251"/>
      <c r="DKJ40" s="251"/>
      <c r="DKK40" s="250"/>
      <c r="DKL40" s="251"/>
      <c r="DKM40" s="251"/>
      <c r="DKN40" s="251"/>
      <c r="DKO40" s="251"/>
      <c r="DKP40" s="250"/>
      <c r="DKQ40" s="251"/>
      <c r="DKR40" s="251"/>
      <c r="DKS40" s="251"/>
      <c r="DKT40" s="251"/>
      <c r="DKU40" s="250"/>
      <c r="DKV40" s="251"/>
      <c r="DKW40" s="251"/>
      <c r="DKX40" s="251"/>
      <c r="DKY40" s="251"/>
      <c r="DKZ40" s="250"/>
      <c r="DLA40" s="251"/>
      <c r="DLB40" s="251"/>
      <c r="DLC40" s="251"/>
      <c r="DLD40" s="251"/>
      <c r="DLE40" s="250"/>
      <c r="DLF40" s="251"/>
      <c r="DLG40" s="251"/>
      <c r="DLH40" s="251"/>
      <c r="DLI40" s="251"/>
      <c r="DLJ40" s="250"/>
      <c r="DLK40" s="251"/>
      <c r="DLL40" s="251"/>
      <c r="DLM40" s="251"/>
      <c r="DLN40" s="251"/>
      <c r="DLO40" s="250"/>
      <c r="DLP40" s="251"/>
      <c r="DLQ40" s="251"/>
      <c r="DLR40" s="251"/>
      <c r="DLS40" s="251"/>
      <c r="DLT40" s="250"/>
      <c r="DLU40" s="251"/>
      <c r="DLV40" s="251"/>
      <c r="DLW40" s="251"/>
      <c r="DLX40" s="251"/>
      <c r="DLY40" s="250"/>
      <c r="DLZ40" s="251"/>
      <c r="DMA40" s="251"/>
      <c r="DMB40" s="251"/>
      <c r="DMC40" s="251"/>
      <c r="DMD40" s="250"/>
      <c r="DME40" s="251"/>
      <c r="DMF40" s="251"/>
      <c r="DMG40" s="251"/>
      <c r="DMH40" s="251"/>
      <c r="DMI40" s="250"/>
      <c r="DMJ40" s="251"/>
      <c r="DMK40" s="251"/>
      <c r="DML40" s="251"/>
      <c r="DMM40" s="251"/>
      <c r="DMN40" s="250"/>
      <c r="DMO40" s="251"/>
      <c r="DMP40" s="251"/>
      <c r="DMQ40" s="251"/>
      <c r="DMR40" s="251"/>
      <c r="DMS40" s="250"/>
      <c r="DMT40" s="251"/>
      <c r="DMU40" s="251"/>
      <c r="DMV40" s="251"/>
      <c r="DMW40" s="251"/>
      <c r="DMX40" s="250"/>
      <c r="DMY40" s="251"/>
      <c r="DMZ40" s="251"/>
      <c r="DNA40" s="251"/>
      <c r="DNB40" s="251"/>
      <c r="DNC40" s="250"/>
      <c r="DND40" s="251"/>
      <c r="DNE40" s="251"/>
      <c r="DNF40" s="251"/>
      <c r="DNG40" s="251"/>
      <c r="DNH40" s="250"/>
      <c r="DNI40" s="251"/>
      <c r="DNJ40" s="251"/>
      <c r="DNK40" s="251"/>
      <c r="DNL40" s="251"/>
      <c r="DNM40" s="250"/>
      <c r="DNN40" s="251"/>
      <c r="DNO40" s="251"/>
      <c r="DNP40" s="251"/>
      <c r="DNQ40" s="251"/>
      <c r="DNR40" s="250"/>
      <c r="DNS40" s="251"/>
      <c r="DNT40" s="251"/>
      <c r="DNU40" s="251"/>
      <c r="DNV40" s="251"/>
      <c r="DNW40" s="250"/>
      <c r="DNX40" s="251"/>
      <c r="DNY40" s="251"/>
      <c r="DNZ40" s="251"/>
      <c r="DOA40" s="251"/>
      <c r="DOB40" s="250"/>
      <c r="DOC40" s="251"/>
      <c r="DOD40" s="251"/>
      <c r="DOE40" s="251"/>
      <c r="DOF40" s="251"/>
      <c r="DOG40" s="250"/>
      <c r="DOH40" s="251"/>
      <c r="DOI40" s="251"/>
      <c r="DOJ40" s="251"/>
      <c r="DOK40" s="251"/>
      <c r="DOL40" s="250"/>
      <c r="DOM40" s="251"/>
      <c r="DON40" s="251"/>
      <c r="DOO40" s="251"/>
      <c r="DOP40" s="251"/>
      <c r="DOQ40" s="250"/>
      <c r="DOR40" s="251"/>
      <c r="DOS40" s="251"/>
      <c r="DOT40" s="251"/>
      <c r="DOU40" s="251"/>
      <c r="DOV40" s="250"/>
      <c r="DOW40" s="251"/>
      <c r="DOX40" s="251"/>
      <c r="DOY40" s="251"/>
      <c r="DOZ40" s="251"/>
      <c r="DPA40" s="250"/>
      <c r="DPB40" s="251"/>
      <c r="DPC40" s="251"/>
      <c r="DPD40" s="251"/>
      <c r="DPE40" s="251"/>
      <c r="DPF40" s="250"/>
      <c r="DPG40" s="251"/>
      <c r="DPH40" s="251"/>
      <c r="DPI40" s="251"/>
      <c r="DPJ40" s="251"/>
      <c r="DPK40" s="250"/>
      <c r="DPL40" s="251"/>
      <c r="DPM40" s="251"/>
      <c r="DPN40" s="251"/>
      <c r="DPO40" s="251"/>
      <c r="DPP40" s="250"/>
      <c r="DPQ40" s="251"/>
      <c r="DPR40" s="251"/>
      <c r="DPS40" s="251"/>
      <c r="DPT40" s="251"/>
      <c r="DPU40" s="250"/>
      <c r="DPV40" s="251"/>
      <c r="DPW40" s="251"/>
      <c r="DPX40" s="251"/>
      <c r="DPY40" s="251"/>
      <c r="DPZ40" s="250"/>
      <c r="DQA40" s="251"/>
      <c r="DQB40" s="251"/>
      <c r="DQC40" s="251"/>
      <c r="DQD40" s="251"/>
      <c r="DQE40" s="250"/>
      <c r="DQF40" s="251"/>
      <c r="DQG40" s="251"/>
      <c r="DQH40" s="251"/>
      <c r="DQI40" s="251"/>
      <c r="DQJ40" s="250"/>
      <c r="DQK40" s="251"/>
      <c r="DQL40" s="251"/>
      <c r="DQM40" s="251"/>
      <c r="DQN40" s="251"/>
      <c r="DQO40" s="250"/>
      <c r="DQP40" s="251"/>
      <c r="DQQ40" s="251"/>
      <c r="DQR40" s="251"/>
      <c r="DQS40" s="251"/>
      <c r="DQT40" s="250"/>
      <c r="DQU40" s="251"/>
      <c r="DQV40" s="251"/>
      <c r="DQW40" s="251"/>
      <c r="DQX40" s="251"/>
      <c r="DQY40" s="250"/>
      <c r="DQZ40" s="251"/>
      <c r="DRA40" s="251"/>
      <c r="DRB40" s="251"/>
      <c r="DRC40" s="251"/>
      <c r="DRD40" s="250"/>
      <c r="DRE40" s="251"/>
      <c r="DRF40" s="251"/>
      <c r="DRG40" s="251"/>
      <c r="DRH40" s="251"/>
      <c r="DRI40" s="250"/>
      <c r="DRJ40" s="251"/>
      <c r="DRK40" s="251"/>
      <c r="DRL40" s="251"/>
      <c r="DRM40" s="251"/>
      <c r="DRN40" s="250"/>
      <c r="DRO40" s="251"/>
      <c r="DRP40" s="251"/>
      <c r="DRQ40" s="251"/>
      <c r="DRR40" s="251"/>
      <c r="DRS40" s="250"/>
      <c r="DRT40" s="251"/>
      <c r="DRU40" s="251"/>
      <c r="DRV40" s="251"/>
      <c r="DRW40" s="251"/>
      <c r="DRX40" s="250"/>
      <c r="DRY40" s="251"/>
      <c r="DRZ40" s="251"/>
      <c r="DSA40" s="251"/>
      <c r="DSB40" s="251"/>
      <c r="DSC40" s="250"/>
      <c r="DSD40" s="251"/>
      <c r="DSE40" s="251"/>
      <c r="DSF40" s="251"/>
      <c r="DSG40" s="251"/>
      <c r="DSH40" s="250"/>
      <c r="DSI40" s="251"/>
      <c r="DSJ40" s="251"/>
      <c r="DSK40" s="251"/>
      <c r="DSL40" s="251"/>
      <c r="DSM40" s="250"/>
      <c r="DSN40" s="251"/>
      <c r="DSO40" s="251"/>
      <c r="DSP40" s="251"/>
      <c r="DSQ40" s="251"/>
      <c r="DSR40" s="250"/>
      <c r="DSS40" s="251"/>
      <c r="DST40" s="251"/>
      <c r="DSU40" s="251"/>
      <c r="DSV40" s="251"/>
      <c r="DSW40" s="250"/>
      <c r="DSX40" s="251"/>
      <c r="DSY40" s="251"/>
      <c r="DSZ40" s="251"/>
      <c r="DTA40" s="251"/>
      <c r="DTB40" s="250"/>
      <c r="DTC40" s="251"/>
      <c r="DTD40" s="251"/>
      <c r="DTE40" s="251"/>
      <c r="DTF40" s="251"/>
      <c r="DTG40" s="250"/>
      <c r="DTH40" s="251"/>
      <c r="DTI40" s="251"/>
      <c r="DTJ40" s="251"/>
      <c r="DTK40" s="251"/>
      <c r="DTL40" s="250"/>
      <c r="DTM40" s="251"/>
      <c r="DTN40" s="251"/>
      <c r="DTO40" s="251"/>
      <c r="DTP40" s="251"/>
      <c r="DTQ40" s="250"/>
      <c r="DTR40" s="251"/>
      <c r="DTS40" s="251"/>
      <c r="DTT40" s="251"/>
      <c r="DTU40" s="251"/>
      <c r="DTV40" s="250"/>
      <c r="DTW40" s="251"/>
      <c r="DTX40" s="251"/>
      <c r="DTY40" s="251"/>
      <c r="DTZ40" s="251"/>
      <c r="DUA40" s="250"/>
      <c r="DUB40" s="251"/>
      <c r="DUC40" s="251"/>
      <c r="DUD40" s="251"/>
      <c r="DUE40" s="251"/>
      <c r="DUF40" s="250"/>
      <c r="DUG40" s="251"/>
      <c r="DUH40" s="251"/>
      <c r="DUI40" s="251"/>
      <c r="DUJ40" s="251"/>
      <c r="DUK40" s="250"/>
      <c r="DUL40" s="251"/>
      <c r="DUM40" s="251"/>
      <c r="DUN40" s="251"/>
      <c r="DUO40" s="251"/>
      <c r="DUP40" s="250"/>
      <c r="DUQ40" s="251"/>
      <c r="DUR40" s="251"/>
      <c r="DUS40" s="251"/>
      <c r="DUT40" s="251"/>
      <c r="DUU40" s="250"/>
      <c r="DUV40" s="251"/>
      <c r="DUW40" s="251"/>
      <c r="DUX40" s="251"/>
      <c r="DUY40" s="251"/>
      <c r="DUZ40" s="250"/>
      <c r="DVA40" s="251"/>
      <c r="DVB40" s="251"/>
      <c r="DVC40" s="251"/>
      <c r="DVD40" s="251"/>
      <c r="DVE40" s="250"/>
      <c r="DVF40" s="251"/>
      <c r="DVG40" s="251"/>
      <c r="DVH40" s="251"/>
      <c r="DVI40" s="251"/>
      <c r="DVJ40" s="250"/>
      <c r="DVK40" s="251"/>
      <c r="DVL40" s="251"/>
      <c r="DVM40" s="251"/>
      <c r="DVN40" s="251"/>
      <c r="DVO40" s="250"/>
      <c r="DVP40" s="251"/>
      <c r="DVQ40" s="251"/>
      <c r="DVR40" s="251"/>
      <c r="DVS40" s="251"/>
      <c r="DVT40" s="250"/>
      <c r="DVU40" s="251"/>
      <c r="DVV40" s="251"/>
      <c r="DVW40" s="251"/>
      <c r="DVX40" s="251"/>
      <c r="DVY40" s="250"/>
      <c r="DVZ40" s="251"/>
      <c r="DWA40" s="251"/>
      <c r="DWB40" s="251"/>
      <c r="DWC40" s="251"/>
      <c r="DWD40" s="250"/>
      <c r="DWE40" s="251"/>
      <c r="DWF40" s="251"/>
      <c r="DWG40" s="251"/>
      <c r="DWH40" s="251"/>
      <c r="DWI40" s="250"/>
      <c r="DWJ40" s="251"/>
      <c r="DWK40" s="251"/>
      <c r="DWL40" s="251"/>
      <c r="DWM40" s="251"/>
      <c r="DWN40" s="250"/>
      <c r="DWO40" s="251"/>
      <c r="DWP40" s="251"/>
      <c r="DWQ40" s="251"/>
      <c r="DWR40" s="251"/>
      <c r="DWS40" s="250"/>
      <c r="DWT40" s="251"/>
      <c r="DWU40" s="251"/>
      <c r="DWV40" s="251"/>
      <c r="DWW40" s="251"/>
      <c r="DWX40" s="250"/>
      <c r="DWY40" s="251"/>
      <c r="DWZ40" s="251"/>
      <c r="DXA40" s="251"/>
      <c r="DXB40" s="251"/>
      <c r="DXC40" s="250"/>
      <c r="DXD40" s="251"/>
      <c r="DXE40" s="251"/>
      <c r="DXF40" s="251"/>
      <c r="DXG40" s="251"/>
      <c r="DXH40" s="250"/>
      <c r="DXI40" s="251"/>
      <c r="DXJ40" s="251"/>
      <c r="DXK40" s="251"/>
      <c r="DXL40" s="251"/>
      <c r="DXM40" s="250"/>
      <c r="DXN40" s="251"/>
      <c r="DXO40" s="251"/>
      <c r="DXP40" s="251"/>
      <c r="DXQ40" s="251"/>
      <c r="DXR40" s="250"/>
      <c r="DXS40" s="251"/>
      <c r="DXT40" s="251"/>
      <c r="DXU40" s="251"/>
      <c r="DXV40" s="251"/>
      <c r="DXW40" s="250"/>
      <c r="DXX40" s="251"/>
      <c r="DXY40" s="251"/>
      <c r="DXZ40" s="251"/>
      <c r="DYA40" s="251"/>
      <c r="DYB40" s="250"/>
      <c r="DYC40" s="251"/>
      <c r="DYD40" s="251"/>
      <c r="DYE40" s="251"/>
      <c r="DYF40" s="251"/>
      <c r="DYG40" s="250"/>
      <c r="DYH40" s="251"/>
      <c r="DYI40" s="251"/>
      <c r="DYJ40" s="251"/>
      <c r="DYK40" s="251"/>
      <c r="DYL40" s="250"/>
      <c r="DYM40" s="251"/>
      <c r="DYN40" s="251"/>
      <c r="DYO40" s="251"/>
      <c r="DYP40" s="251"/>
      <c r="DYQ40" s="250"/>
      <c r="DYR40" s="251"/>
      <c r="DYS40" s="251"/>
      <c r="DYT40" s="251"/>
      <c r="DYU40" s="251"/>
      <c r="DYV40" s="250"/>
      <c r="DYW40" s="251"/>
      <c r="DYX40" s="251"/>
      <c r="DYY40" s="251"/>
      <c r="DYZ40" s="251"/>
      <c r="DZA40" s="250"/>
      <c r="DZB40" s="251"/>
      <c r="DZC40" s="251"/>
      <c r="DZD40" s="251"/>
      <c r="DZE40" s="251"/>
      <c r="DZF40" s="250"/>
      <c r="DZG40" s="251"/>
      <c r="DZH40" s="251"/>
      <c r="DZI40" s="251"/>
      <c r="DZJ40" s="251"/>
      <c r="DZK40" s="250"/>
      <c r="DZL40" s="251"/>
      <c r="DZM40" s="251"/>
      <c r="DZN40" s="251"/>
      <c r="DZO40" s="251"/>
      <c r="DZP40" s="250"/>
      <c r="DZQ40" s="251"/>
      <c r="DZR40" s="251"/>
      <c r="DZS40" s="251"/>
      <c r="DZT40" s="251"/>
      <c r="DZU40" s="250"/>
      <c r="DZV40" s="251"/>
      <c r="DZW40" s="251"/>
      <c r="DZX40" s="251"/>
      <c r="DZY40" s="251"/>
      <c r="DZZ40" s="250"/>
      <c r="EAA40" s="251"/>
      <c r="EAB40" s="251"/>
      <c r="EAC40" s="251"/>
      <c r="EAD40" s="251"/>
      <c r="EAE40" s="250"/>
      <c r="EAF40" s="251"/>
      <c r="EAG40" s="251"/>
      <c r="EAH40" s="251"/>
      <c r="EAI40" s="251"/>
      <c r="EAJ40" s="250"/>
      <c r="EAK40" s="251"/>
      <c r="EAL40" s="251"/>
      <c r="EAM40" s="251"/>
      <c r="EAN40" s="251"/>
      <c r="EAO40" s="250"/>
      <c r="EAP40" s="251"/>
      <c r="EAQ40" s="251"/>
      <c r="EAR40" s="251"/>
      <c r="EAS40" s="251"/>
      <c r="EAT40" s="250"/>
      <c r="EAU40" s="251"/>
      <c r="EAV40" s="251"/>
      <c r="EAW40" s="251"/>
      <c r="EAX40" s="251"/>
      <c r="EAY40" s="250"/>
      <c r="EAZ40" s="251"/>
      <c r="EBA40" s="251"/>
      <c r="EBB40" s="251"/>
      <c r="EBC40" s="251"/>
      <c r="EBD40" s="250"/>
      <c r="EBE40" s="251"/>
      <c r="EBF40" s="251"/>
      <c r="EBG40" s="251"/>
      <c r="EBH40" s="251"/>
      <c r="EBI40" s="250"/>
      <c r="EBJ40" s="251"/>
      <c r="EBK40" s="251"/>
      <c r="EBL40" s="251"/>
      <c r="EBM40" s="251"/>
      <c r="EBN40" s="250"/>
      <c r="EBO40" s="251"/>
      <c r="EBP40" s="251"/>
      <c r="EBQ40" s="251"/>
      <c r="EBR40" s="251"/>
      <c r="EBS40" s="250"/>
      <c r="EBT40" s="251"/>
      <c r="EBU40" s="251"/>
      <c r="EBV40" s="251"/>
      <c r="EBW40" s="251"/>
      <c r="EBX40" s="250"/>
      <c r="EBY40" s="251"/>
      <c r="EBZ40" s="251"/>
      <c r="ECA40" s="251"/>
      <c r="ECB40" s="251"/>
      <c r="ECC40" s="250"/>
      <c r="ECD40" s="251"/>
      <c r="ECE40" s="251"/>
      <c r="ECF40" s="251"/>
      <c r="ECG40" s="251"/>
      <c r="ECH40" s="250"/>
      <c r="ECI40" s="251"/>
      <c r="ECJ40" s="251"/>
      <c r="ECK40" s="251"/>
      <c r="ECL40" s="251"/>
      <c r="ECM40" s="250"/>
      <c r="ECN40" s="251"/>
      <c r="ECO40" s="251"/>
      <c r="ECP40" s="251"/>
      <c r="ECQ40" s="251"/>
      <c r="ECR40" s="250"/>
      <c r="ECS40" s="251"/>
      <c r="ECT40" s="251"/>
      <c r="ECU40" s="251"/>
      <c r="ECV40" s="251"/>
      <c r="ECW40" s="250"/>
      <c r="ECX40" s="251"/>
      <c r="ECY40" s="251"/>
      <c r="ECZ40" s="251"/>
      <c r="EDA40" s="251"/>
      <c r="EDB40" s="250"/>
      <c r="EDC40" s="251"/>
      <c r="EDD40" s="251"/>
      <c r="EDE40" s="251"/>
      <c r="EDF40" s="251"/>
      <c r="EDG40" s="250"/>
      <c r="EDH40" s="251"/>
      <c r="EDI40" s="251"/>
      <c r="EDJ40" s="251"/>
      <c r="EDK40" s="251"/>
      <c r="EDL40" s="250"/>
      <c r="EDM40" s="251"/>
      <c r="EDN40" s="251"/>
      <c r="EDO40" s="251"/>
      <c r="EDP40" s="251"/>
      <c r="EDQ40" s="250"/>
      <c r="EDR40" s="251"/>
      <c r="EDS40" s="251"/>
      <c r="EDT40" s="251"/>
      <c r="EDU40" s="251"/>
      <c r="EDV40" s="250"/>
      <c r="EDW40" s="251"/>
      <c r="EDX40" s="251"/>
      <c r="EDY40" s="251"/>
      <c r="EDZ40" s="251"/>
      <c r="EEA40" s="250"/>
      <c r="EEB40" s="251"/>
      <c r="EEC40" s="251"/>
      <c r="EED40" s="251"/>
      <c r="EEE40" s="251"/>
      <c r="EEF40" s="250"/>
      <c r="EEG40" s="251"/>
      <c r="EEH40" s="251"/>
      <c r="EEI40" s="251"/>
      <c r="EEJ40" s="251"/>
      <c r="EEK40" s="250"/>
      <c r="EEL40" s="251"/>
      <c r="EEM40" s="251"/>
      <c r="EEN40" s="251"/>
      <c r="EEO40" s="251"/>
      <c r="EEP40" s="250"/>
      <c r="EEQ40" s="251"/>
      <c r="EER40" s="251"/>
      <c r="EES40" s="251"/>
      <c r="EET40" s="251"/>
      <c r="EEU40" s="250"/>
      <c r="EEV40" s="251"/>
      <c r="EEW40" s="251"/>
      <c r="EEX40" s="251"/>
      <c r="EEY40" s="251"/>
      <c r="EEZ40" s="250"/>
      <c r="EFA40" s="251"/>
      <c r="EFB40" s="251"/>
      <c r="EFC40" s="251"/>
      <c r="EFD40" s="251"/>
      <c r="EFE40" s="250"/>
      <c r="EFF40" s="251"/>
      <c r="EFG40" s="251"/>
      <c r="EFH40" s="251"/>
      <c r="EFI40" s="251"/>
      <c r="EFJ40" s="250"/>
      <c r="EFK40" s="251"/>
      <c r="EFL40" s="251"/>
      <c r="EFM40" s="251"/>
      <c r="EFN40" s="251"/>
      <c r="EFO40" s="250"/>
      <c r="EFP40" s="251"/>
      <c r="EFQ40" s="251"/>
      <c r="EFR40" s="251"/>
      <c r="EFS40" s="251"/>
      <c r="EFT40" s="250"/>
      <c r="EFU40" s="251"/>
      <c r="EFV40" s="251"/>
      <c r="EFW40" s="251"/>
      <c r="EFX40" s="251"/>
      <c r="EFY40" s="250"/>
      <c r="EFZ40" s="251"/>
      <c r="EGA40" s="251"/>
      <c r="EGB40" s="251"/>
      <c r="EGC40" s="251"/>
      <c r="EGD40" s="250"/>
      <c r="EGE40" s="251"/>
      <c r="EGF40" s="251"/>
      <c r="EGG40" s="251"/>
      <c r="EGH40" s="251"/>
      <c r="EGI40" s="250"/>
      <c r="EGJ40" s="251"/>
      <c r="EGK40" s="251"/>
      <c r="EGL40" s="251"/>
      <c r="EGM40" s="251"/>
      <c r="EGN40" s="250"/>
      <c r="EGO40" s="251"/>
      <c r="EGP40" s="251"/>
      <c r="EGQ40" s="251"/>
      <c r="EGR40" s="251"/>
      <c r="EGS40" s="250"/>
      <c r="EGT40" s="251"/>
      <c r="EGU40" s="251"/>
      <c r="EGV40" s="251"/>
      <c r="EGW40" s="251"/>
      <c r="EGX40" s="250"/>
      <c r="EGY40" s="251"/>
      <c r="EGZ40" s="251"/>
      <c r="EHA40" s="251"/>
      <c r="EHB40" s="251"/>
      <c r="EHC40" s="250"/>
      <c r="EHD40" s="251"/>
      <c r="EHE40" s="251"/>
      <c r="EHF40" s="251"/>
      <c r="EHG40" s="251"/>
      <c r="EHH40" s="250"/>
      <c r="EHI40" s="251"/>
      <c r="EHJ40" s="251"/>
      <c r="EHK40" s="251"/>
      <c r="EHL40" s="251"/>
      <c r="EHM40" s="250"/>
      <c r="EHN40" s="251"/>
      <c r="EHO40" s="251"/>
      <c r="EHP40" s="251"/>
      <c r="EHQ40" s="251"/>
      <c r="EHR40" s="250"/>
      <c r="EHS40" s="251"/>
      <c r="EHT40" s="251"/>
      <c r="EHU40" s="251"/>
      <c r="EHV40" s="251"/>
      <c r="EHW40" s="250"/>
      <c r="EHX40" s="251"/>
      <c r="EHY40" s="251"/>
      <c r="EHZ40" s="251"/>
      <c r="EIA40" s="251"/>
      <c r="EIB40" s="250"/>
      <c r="EIC40" s="251"/>
      <c r="EID40" s="251"/>
      <c r="EIE40" s="251"/>
      <c r="EIF40" s="251"/>
      <c r="EIG40" s="250"/>
      <c r="EIH40" s="251"/>
      <c r="EII40" s="251"/>
      <c r="EIJ40" s="251"/>
      <c r="EIK40" s="251"/>
      <c r="EIL40" s="250"/>
      <c r="EIM40" s="251"/>
      <c r="EIN40" s="251"/>
      <c r="EIO40" s="251"/>
      <c r="EIP40" s="251"/>
      <c r="EIQ40" s="250"/>
      <c r="EIR40" s="251"/>
      <c r="EIS40" s="251"/>
      <c r="EIT40" s="251"/>
      <c r="EIU40" s="251"/>
      <c r="EIV40" s="250"/>
      <c r="EIW40" s="251"/>
      <c r="EIX40" s="251"/>
      <c r="EIY40" s="251"/>
      <c r="EIZ40" s="251"/>
      <c r="EJA40" s="250"/>
      <c r="EJB40" s="251"/>
      <c r="EJC40" s="251"/>
      <c r="EJD40" s="251"/>
      <c r="EJE40" s="251"/>
      <c r="EJF40" s="250"/>
      <c r="EJG40" s="251"/>
      <c r="EJH40" s="251"/>
      <c r="EJI40" s="251"/>
      <c r="EJJ40" s="251"/>
      <c r="EJK40" s="250"/>
      <c r="EJL40" s="251"/>
      <c r="EJM40" s="251"/>
      <c r="EJN40" s="251"/>
      <c r="EJO40" s="251"/>
      <c r="EJP40" s="250"/>
      <c r="EJQ40" s="251"/>
      <c r="EJR40" s="251"/>
      <c r="EJS40" s="251"/>
      <c r="EJT40" s="251"/>
      <c r="EJU40" s="250"/>
      <c r="EJV40" s="251"/>
      <c r="EJW40" s="251"/>
      <c r="EJX40" s="251"/>
      <c r="EJY40" s="251"/>
      <c r="EJZ40" s="250"/>
      <c r="EKA40" s="251"/>
      <c r="EKB40" s="251"/>
      <c r="EKC40" s="251"/>
      <c r="EKD40" s="251"/>
      <c r="EKE40" s="250"/>
      <c r="EKF40" s="251"/>
      <c r="EKG40" s="251"/>
      <c r="EKH40" s="251"/>
      <c r="EKI40" s="251"/>
      <c r="EKJ40" s="250"/>
      <c r="EKK40" s="251"/>
      <c r="EKL40" s="251"/>
      <c r="EKM40" s="251"/>
      <c r="EKN40" s="251"/>
      <c r="EKO40" s="250"/>
      <c r="EKP40" s="251"/>
      <c r="EKQ40" s="251"/>
      <c r="EKR40" s="251"/>
      <c r="EKS40" s="251"/>
      <c r="EKT40" s="250"/>
      <c r="EKU40" s="251"/>
      <c r="EKV40" s="251"/>
      <c r="EKW40" s="251"/>
      <c r="EKX40" s="251"/>
      <c r="EKY40" s="250"/>
      <c r="EKZ40" s="251"/>
      <c r="ELA40" s="251"/>
      <c r="ELB40" s="251"/>
      <c r="ELC40" s="251"/>
      <c r="ELD40" s="250"/>
      <c r="ELE40" s="251"/>
      <c r="ELF40" s="251"/>
      <c r="ELG40" s="251"/>
      <c r="ELH40" s="251"/>
      <c r="ELI40" s="250"/>
      <c r="ELJ40" s="251"/>
      <c r="ELK40" s="251"/>
      <c r="ELL40" s="251"/>
      <c r="ELM40" s="251"/>
      <c r="ELN40" s="250"/>
      <c r="ELO40" s="251"/>
      <c r="ELP40" s="251"/>
      <c r="ELQ40" s="251"/>
      <c r="ELR40" s="251"/>
      <c r="ELS40" s="250"/>
      <c r="ELT40" s="251"/>
      <c r="ELU40" s="251"/>
      <c r="ELV40" s="251"/>
      <c r="ELW40" s="251"/>
      <c r="ELX40" s="250"/>
      <c r="ELY40" s="251"/>
      <c r="ELZ40" s="251"/>
      <c r="EMA40" s="251"/>
      <c r="EMB40" s="251"/>
      <c r="EMC40" s="250"/>
      <c r="EMD40" s="251"/>
      <c r="EME40" s="251"/>
      <c r="EMF40" s="251"/>
      <c r="EMG40" s="251"/>
      <c r="EMH40" s="250"/>
      <c r="EMI40" s="251"/>
      <c r="EMJ40" s="251"/>
      <c r="EMK40" s="251"/>
      <c r="EML40" s="251"/>
      <c r="EMM40" s="250"/>
      <c r="EMN40" s="251"/>
      <c r="EMO40" s="251"/>
      <c r="EMP40" s="251"/>
      <c r="EMQ40" s="251"/>
      <c r="EMR40" s="250"/>
      <c r="EMS40" s="251"/>
      <c r="EMT40" s="251"/>
      <c r="EMU40" s="251"/>
      <c r="EMV40" s="251"/>
      <c r="EMW40" s="250"/>
      <c r="EMX40" s="251"/>
      <c r="EMY40" s="251"/>
      <c r="EMZ40" s="251"/>
      <c r="ENA40" s="251"/>
      <c r="ENB40" s="250"/>
      <c r="ENC40" s="251"/>
      <c r="END40" s="251"/>
      <c r="ENE40" s="251"/>
      <c r="ENF40" s="251"/>
      <c r="ENG40" s="250"/>
      <c r="ENH40" s="251"/>
      <c r="ENI40" s="251"/>
      <c r="ENJ40" s="251"/>
      <c r="ENK40" s="251"/>
      <c r="ENL40" s="250"/>
      <c r="ENM40" s="251"/>
      <c r="ENN40" s="251"/>
      <c r="ENO40" s="251"/>
      <c r="ENP40" s="251"/>
      <c r="ENQ40" s="250"/>
      <c r="ENR40" s="251"/>
      <c r="ENS40" s="251"/>
      <c r="ENT40" s="251"/>
      <c r="ENU40" s="251"/>
      <c r="ENV40" s="250"/>
      <c r="ENW40" s="251"/>
      <c r="ENX40" s="251"/>
      <c r="ENY40" s="251"/>
      <c r="ENZ40" s="251"/>
      <c r="EOA40" s="250"/>
      <c r="EOB40" s="251"/>
      <c r="EOC40" s="251"/>
      <c r="EOD40" s="251"/>
      <c r="EOE40" s="251"/>
      <c r="EOF40" s="250"/>
      <c r="EOG40" s="251"/>
      <c r="EOH40" s="251"/>
      <c r="EOI40" s="251"/>
      <c r="EOJ40" s="251"/>
      <c r="EOK40" s="250"/>
      <c r="EOL40" s="251"/>
      <c r="EOM40" s="251"/>
      <c r="EON40" s="251"/>
      <c r="EOO40" s="251"/>
      <c r="EOP40" s="250"/>
      <c r="EOQ40" s="251"/>
      <c r="EOR40" s="251"/>
      <c r="EOS40" s="251"/>
      <c r="EOT40" s="251"/>
      <c r="EOU40" s="250"/>
      <c r="EOV40" s="251"/>
      <c r="EOW40" s="251"/>
      <c r="EOX40" s="251"/>
      <c r="EOY40" s="251"/>
      <c r="EOZ40" s="250"/>
      <c r="EPA40" s="251"/>
      <c r="EPB40" s="251"/>
      <c r="EPC40" s="251"/>
      <c r="EPD40" s="251"/>
      <c r="EPE40" s="250"/>
      <c r="EPF40" s="251"/>
      <c r="EPG40" s="251"/>
      <c r="EPH40" s="251"/>
      <c r="EPI40" s="251"/>
      <c r="EPJ40" s="250"/>
      <c r="EPK40" s="251"/>
      <c r="EPL40" s="251"/>
      <c r="EPM40" s="251"/>
      <c r="EPN40" s="251"/>
      <c r="EPO40" s="250"/>
      <c r="EPP40" s="251"/>
      <c r="EPQ40" s="251"/>
      <c r="EPR40" s="251"/>
      <c r="EPS40" s="251"/>
      <c r="EPT40" s="250"/>
      <c r="EPU40" s="251"/>
      <c r="EPV40" s="251"/>
      <c r="EPW40" s="251"/>
      <c r="EPX40" s="251"/>
      <c r="EPY40" s="250"/>
      <c r="EPZ40" s="251"/>
      <c r="EQA40" s="251"/>
      <c r="EQB40" s="251"/>
      <c r="EQC40" s="251"/>
      <c r="EQD40" s="250"/>
      <c r="EQE40" s="251"/>
      <c r="EQF40" s="251"/>
      <c r="EQG40" s="251"/>
      <c r="EQH40" s="251"/>
      <c r="EQI40" s="250"/>
      <c r="EQJ40" s="251"/>
      <c r="EQK40" s="251"/>
      <c r="EQL40" s="251"/>
      <c r="EQM40" s="251"/>
      <c r="EQN40" s="250"/>
      <c r="EQO40" s="251"/>
      <c r="EQP40" s="251"/>
      <c r="EQQ40" s="251"/>
      <c r="EQR40" s="251"/>
      <c r="EQS40" s="250"/>
      <c r="EQT40" s="251"/>
      <c r="EQU40" s="251"/>
      <c r="EQV40" s="251"/>
      <c r="EQW40" s="251"/>
      <c r="EQX40" s="250"/>
      <c r="EQY40" s="251"/>
      <c r="EQZ40" s="251"/>
      <c r="ERA40" s="251"/>
      <c r="ERB40" s="251"/>
      <c r="ERC40" s="250"/>
      <c r="ERD40" s="251"/>
      <c r="ERE40" s="251"/>
      <c r="ERF40" s="251"/>
      <c r="ERG40" s="251"/>
      <c r="ERH40" s="250"/>
      <c r="ERI40" s="251"/>
      <c r="ERJ40" s="251"/>
      <c r="ERK40" s="251"/>
      <c r="ERL40" s="251"/>
      <c r="ERM40" s="250"/>
      <c r="ERN40" s="251"/>
      <c r="ERO40" s="251"/>
      <c r="ERP40" s="251"/>
      <c r="ERQ40" s="251"/>
      <c r="ERR40" s="250"/>
      <c r="ERS40" s="251"/>
      <c r="ERT40" s="251"/>
      <c r="ERU40" s="251"/>
      <c r="ERV40" s="251"/>
      <c r="ERW40" s="250"/>
      <c r="ERX40" s="251"/>
      <c r="ERY40" s="251"/>
      <c r="ERZ40" s="251"/>
      <c r="ESA40" s="251"/>
      <c r="ESB40" s="250"/>
      <c r="ESC40" s="251"/>
      <c r="ESD40" s="251"/>
      <c r="ESE40" s="251"/>
      <c r="ESF40" s="251"/>
      <c r="ESG40" s="250"/>
      <c r="ESH40" s="251"/>
      <c r="ESI40" s="251"/>
      <c r="ESJ40" s="251"/>
      <c r="ESK40" s="251"/>
      <c r="ESL40" s="250"/>
      <c r="ESM40" s="251"/>
      <c r="ESN40" s="251"/>
      <c r="ESO40" s="251"/>
      <c r="ESP40" s="251"/>
      <c r="ESQ40" s="250"/>
      <c r="ESR40" s="251"/>
      <c r="ESS40" s="251"/>
      <c r="EST40" s="251"/>
      <c r="ESU40" s="251"/>
      <c r="ESV40" s="250"/>
      <c r="ESW40" s="251"/>
      <c r="ESX40" s="251"/>
      <c r="ESY40" s="251"/>
      <c r="ESZ40" s="251"/>
      <c r="ETA40" s="250"/>
      <c r="ETB40" s="251"/>
      <c r="ETC40" s="251"/>
      <c r="ETD40" s="251"/>
      <c r="ETE40" s="251"/>
      <c r="ETF40" s="250"/>
      <c r="ETG40" s="251"/>
      <c r="ETH40" s="251"/>
      <c r="ETI40" s="251"/>
      <c r="ETJ40" s="251"/>
      <c r="ETK40" s="250"/>
      <c r="ETL40" s="251"/>
      <c r="ETM40" s="251"/>
      <c r="ETN40" s="251"/>
      <c r="ETO40" s="251"/>
      <c r="ETP40" s="250"/>
      <c r="ETQ40" s="251"/>
      <c r="ETR40" s="251"/>
      <c r="ETS40" s="251"/>
      <c r="ETT40" s="251"/>
      <c r="ETU40" s="250"/>
      <c r="ETV40" s="251"/>
      <c r="ETW40" s="251"/>
      <c r="ETX40" s="251"/>
      <c r="ETY40" s="251"/>
      <c r="ETZ40" s="250"/>
      <c r="EUA40" s="251"/>
      <c r="EUB40" s="251"/>
      <c r="EUC40" s="251"/>
      <c r="EUD40" s="251"/>
      <c r="EUE40" s="250"/>
      <c r="EUF40" s="251"/>
      <c r="EUG40" s="251"/>
      <c r="EUH40" s="251"/>
      <c r="EUI40" s="251"/>
      <c r="EUJ40" s="250"/>
      <c r="EUK40" s="251"/>
      <c r="EUL40" s="251"/>
      <c r="EUM40" s="251"/>
      <c r="EUN40" s="251"/>
      <c r="EUO40" s="250"/>
      <c r="EUP40" s="251"/>
      <c r="EUQ40" s="251"/>
      <c r="EUR40" s="251"/>
      <c r="EUS40" s="251"/>
      <c r="EUT40" s="250"/>
      <c r="EUU40" s="251"/>
      <c r="EUV40" s="251"/>
      <c r="EUW40" s="251"/>
      <c r="EUX40" s="251"/>
      <c r="EUY40" s="250"/>
      <c r="EUZ40" s="251"/>
      <c r="EVA40" s="251"/>
      <c r="EVB40" s="251"/>
      <c r="EVC40" s="251"/>
      <c r="EVD40" s="250"/>
      <c r="EVE40" s="251"/>
      <c r="EVF40" s="251"/>
      <c r="EVG40" s="251"/>
      <c r="EVH40" s="251"/>
      <c r="EVI40" s="250"/>
      <c r="EVJ40" s="251"/>
      <c r="EVK40" s="251"/>
      <c r="EVL40" s="251"/>
      <c r="EVM40" s="251"/>
      <c r="EVN40" s="250"/>
      <c r="EVO40" s="251"/>
      <c r="EVP40" s="251"/>
      <c r="EVQ40" s="251"/>
      <c r="EVR40" s="251"/>
      <c r="EVS40" s="250"/>
      <c r="EVT40" s="251"/>
      <c r="EVU40" s="251"/>
      <c r="EVV40" s="251"/>
      <c r="EVW40" s="251"/>
      <c r="EVX40" s="250"/>
      <c r="EVY40" s="251"/>
      <c r="EVZ40" s="251"/>
      <c r="EWA40" s="251"/>
      <c r="EWB40" s="251"/>
      <c r="EWC40" s="250"/>
      <c r="EWD40" s="251"/>
      <c r="EWE40" s="251"/>
      <c r="EWF40" s="251"/>
      <c r="EWG40" s="251"/>
      <c r="EWH40" s="250"/>
      <c r="EWI40" s="251"/>
      <c r="EWJ40" s="251"/>
      <c r="EWK40" s="251"/>
      <c r="EWL40" s="251"/>
      <c r="EWM40" s="250"/>
      <c r="EWN40" s="251"/>
      <c r="EWO40" s="251"/>
      <c r="EWP40" s="251"/>
      <c r="EWQ40" s="251"/>
      <c r="EWR40" s="250"/>
      <c r="EWS40" s="251"/>
      <c r="EWT40" s="251"/>
      <c r="EWU40" s="251"/>
      <c r="EWV40" s="251"/>
      <c r="EWW40" s="250"/>
      <c r="EWX40" s="251"/>
      <c r="EWY40" s="251"/>
      <c r="EWZ40" s="251"/>
      <c r="EXA40" s="251"/>
      <c r="EXB40" s="250"/>
      <c r="EXC40" s="251"/>
      <c r="EXD40" s="251"/>
      <c r="EXE40" s="251"/>
      <c r="EXF40" s="251"/>
      <c r="EXG40" s="250"/>
      <c r="EXH40" s="251"/>
      <c r="EXI40" s="251"/>
      <c r="EXJ40" s="251"/>
      <c r="EXK40" s="251"/>
      <c r="EXL40" s="250"/>
      <c r="EXM40" s="251"/>
      <c r="EXN40" s="251"/>
      <c r="EXO40" s="251"/>
      <c r="EXP40" s="251"/>
      <c r="EXQ40" s="250"/>
      <c r="EXR40" s="251"/>
      <c r="EXS40" s="251"/>
      <c r="EXT40" s="251"/>
      <c r="EXU40" s="251"/>
      <c r="EXV40" s="250"/>
      <c r="EXW40" s="251"/>
      <c r="EXX40" s="251"/>
      <c r="EXY40" s="251"/>
      <c r="EXZ40" s="251"/>
      <c r="EYA40" s="250"/>
      <c r="EYB40" s="251"/>
      <c r="EYC40" s="251"/>
      <c r="EYD40" s="251"/>
      <c r="EYE40" s="251"/>
      <c r="EYF40" s="250"/>
      <c r="EYG40" s="251"/>
      <c r="EYH40" s="251"/>
      <c r="EYI40" s="251"/>
      <c r="EYJ40" s="251"/>
      <c r="EYK40" s="250"/>
      <c r="EYL40" s="251"/>
      <c r="EYM40" s="251"/>
      <c r="EYN40" s="251"/>
      <c r="EYO40" s="251"/>
      <c r="EYP40" s="250"/>
      <c r="EYQ40" s="251"/>
      <c r="EYR40" s="251"/>
      <c r="EYS40" s="251"/>
      <c r="EYT40" s="251"/>
      <c r="EYU40" s="250"/>
      <c r="EYV40" s="251"/>
      <c r="EYW40" s="251"/>
      <c r="EYX40" s="251"/>
      <c r="EYY40" s="251"/>
      <c r="EYZ40" s="250"/>
      <c r="EZA40" s="251"/>
      <c r="EZB40" s="251"/>
      <c r="EZC40" s="251"/>
      <c r="EZD40" s="251"/>
      <c r="EZE40" s="250"/>
      <c r="EZF40" s="251"/>
      <c r="EZG40" s="251"/>
      <c r="EZH40" s="251"/>
      <c r="EZI40" s="251"/>
      <c r="EZJ40" s="250"/>
      <c r="EZK40" s="251"/>
      <c r="EZL40" s="251"/>
      <c r="EZM40" s="251"/>
      <c r="EZN40" s="251"/>
      <c r="EZO40" s="250"/>
      <c r="EZP40" s="251"/>
      <c r="EZQ40" s="251"/>
      <c r="EZR40" s="251"/>
      <c r="EZS40" s="251"/>
      <c r="EZT40" s="250"/>
      <c r="EZU40" s="251"/>
      <c r="EZV40" s="251"/>
      <c r="EZW40" s="251"/>
      <c r="EZX40" s="251"/>
      <c r="EZY40" s="250"/>
      <c r="EZZ40" s="251"/>
      <c r="FAA40" s="251"/>
      <c r="FAB40" s="251"/>
      <c r="FAC40" s="251"/>
      <c r="FAD40" s="250"/>
      <c r="FAE40" s="251"/>
      <c r="FAF40" s="251"/>
      <c r="FAG40" s="251"/>
      <c r="FAH40" s="251"/>
      <c r="FAI40" s="250"/>
      <c r="FAJ40" s="251"/>
      <c r="FAK40" s="251"/>
      <c r="FAL40" s="251"/>
      <c r="FAM40" s="251"/>
      <c r="FAN40" s="250"/>
      <c r="FAO40" s="251"/>
      <c r="FAP40" s="251"/>
      <c r="FAQ40" s="251"/>
      <c r="FAR40" s="251"/>
      <c r="FAS40" s="250"/>
      <c r="FAT40" s="251"/>
      <c r="FAU40" s="251"/>
      <c r="FAV40" s="251"/>
      <c r="FAW40" s="251"/>
      <c r="FAX40" s="250"/>
      <c r="FAY40" s="251"/>
      <c r="FAZ40" s="251"/>
      <c r="FBA40" s="251"/>
      <c r="FBB40" s="251"/>
      <c r="FBC40" s="250"/>
      <c r="FBD40" s="251"/>
      <c r="FBE40" s="251"/>
      <c r="FBF40" s="251"/>
      <c r="FBG40" s="251"/>
      <c r="FBH40" s="250"/>
      <c r="FBI40" s="251"/>
      <c r="FBJ40" s="251"/>
      <c r="FBK40" s="251"/>
      <c r="FBL40" s="251"/>
      <c r="FBM40" s="250"/>
      <c r="FBN40" s="251"/>
      <c r="FBO40" s="251"/>
      <c r="FBP40" s="251"/>
      <c r="FBQ40" s="251"/>
      <c r="FBR40" s="250"/>
      <c r="FBS40" s="251"/>
      <c r="FBT40" s="251"/>
      <c r="FBU40" s="251"/>
      <c r="FBV40" s="251"/>
      <c r="FBW40" s="250"/>
      <c r="FBX40" s="251"/>
      <c r="FBY40" s="251"/>
      <c r="FBZ40" s="251"/>
      <c r="FCA40" s="251"/>
      <c r="FCB40" s="250"/>
      <c r="FCC40" s="251"/>
      <c r="FCD40" s="251"/>
      <c r="FCE40" s="251"/>
      <c r="FCF40" s="251"/>
      <c r="FCG40" s="250"/>
      <c r="FCH40" s="251"/>
      <c r="FCI40" s="251"/>
      <c r="FCJ40" s="251"/>
      <c r="FCK40" s="251"/>
      <c r="FCL40" s="250"/>
      <c r="FCM40" s="251"/>
      <c r="FCN40" s="251"/>
      <c r="FCO40" s="251"/>
      <c r="FCP40" s="251"/>
      <c r="FCQ40" s="250"/>
      <c r="FCR40" s="251"/>
      <c r="FCS40" s="251"/>
      <c r="FCT40" s="251"/>
      <c r="FCU40" s="251"/>
      <c r="FCV40" s="250"/>
      <c r="FCW40" s="251"/>
      <c r="FCX40" s="251"/>
      <c r="FCY40" s="251"/>
      <c r="FCZ40" s="251"/>
      <c r="FDA40" s="250"/>
      <c r="FDB40" s="251"/>
      <c r="FDC40" s="251"/>
      <c r="FDD40" s="251"/>
      <c r="FDE40" s="251"/>
      <c r="FDF40" s="250"/>
      <c r="FDG40" s="251"/>
      <c r="FDH40" s="251"/>
      <c r="FDI40" s="251"/>
      <c r="FDJ40" s="251"/>
      <c r="FDK40" s="250"/>
      <c r="FDL40" s="251"/>
      <c r="FDM40" s="251"/>
      <c r="FDN40" s="251"/>
      <c r="FDO40" s="251"/>
      <c r="FDP40" s="250"/>
      <c r="FDQ40" s="251"/>
      <c r="FDR40" s="251"/>
      <c r="FDS40" s="251"/>
      <c r="FDT40" s="251"/>
      <c r="FDU40" s="250"/>
      <c r="FDV40" s="251"/>
      <c r="FDW40" s="251"/>
      <c r="FDX40" s="251"/>
      <c r="FDY40" s="251"/>
      <c r="FDZ40" s="250"/>
      <c r="FEA40" s="251"/>
      <c r="FEB40" s="251"/>
      <c r="FEC40" s="251"/>
      <c r="FED40" s="251"/>
      <c r="FEE40" s="250"/>
      <c r="FEF40" s="251"/>
      <c r="FEG40" s="251"/>
      <c r="FEH40" s="251"/>
      <c r="FEI40" s="251"/>
      <c r="FEJ40" s="250"/>
      <c r="FEK40" s="251"/>
      <c r="FEL40" s="251"/>
      <c r="FEM40" s="251"/>
      <c r="FEN40" s="251"/>
      <c r="FEO40" s="250"/>
      <c r="FEP40" s="251"/>
      <c r="FEQ40" s="251"/>
      <c r="FER40" s="251"/>
      <c r="FES40" s="251"/>
      <c r="FET40" s="250"/>
      <c r="FEU40" s="251"/>
      <c r="FEV40" s="251"/>
      <c r="FEW40" s="251"/>
      <c r="FEX40" s="251"/>
      <c r="FEY40" s="250"/>
      <c r="FEZ40" s="251"/>
      <c r="FFA40" s="251"/>
      <c r="FFB40" s="251"/>
      <c r="FFC40" s="251"/>
      <c r="FFD40" s="250"/>
      <c r="FFE40" s="251"/>
      <c r="FFF40" s="251"/>
      <c r="FFG40" s="251"/>
      <c r="FFH40" s="251"/>
      <c r="FFI40" s="250"/>
      <c r="FFJ40" s="251"/>
      <c r="FFK40" s="251"/>
      <c r="FFL40" s="251"/>
      <c r="FFM40" s="251"/>
      <c r="FFN40" s="250"/>
      <c r="FFO40" s="251"/>
      <c r="FFP40" s="251"/>
      <c r="FFQ40" s="251"/>
      <c r="FFR40" s="251"/>
      <c r="FFS40" s="250"/>
      <c r="FFT40" s="251"/>
      <c r="FFU40" s="251"/>
      <c r="FFV40" s="251"/>
      <c r="FFW40" s="251"/>
      <c r="FFX40" s="250"/>
      <c r="FFY40" s="251"/>
      <c r="FFZ40" s="251"/>
      <c r="FGA40" s="251"/>
      <c r="FGB40" s="251"/>
      <c r="FGC40" s="250"/>
      <c r="FGD40" s="251"/>
      <c r="FGE40" s="251"/>
      <c r="FGF40" s="251"/>
      <c r="FGG40" s="251"/>
      <c r="FGH40" s="250"/>
      <c r="FGI40" s="251"/>
      <c r="FGJ40" s="251"/>
      <c r="FGK40" s="251"/>
      <c r="FGL40" s="251"/>
      <c r="FGM40" s="250"/>
      <c r="FGN40" s="251"/>
      <c r="FGO40" s="251"/>
      <c r="FGP40" s="251"/>
      <c r="FGQ40" s="251"/>
      <c r="FGR40" s="250"/>
      <c r="FGS40" s="251"/>
      <c r="FGT40" s="251"/>
      <c r="FGU40" s="251"/>
      <c r="FGV40" s="251"/>
      <c r="FGW40" s="250"/>
      <c r="FGX40" s="251"/>
      <c r="FGY40" s="251"/>
      <c r="FGZ40" s="251"/>
      <c r="FHA40" s="251"/>
      <c r="FHB40" s="250"/>
      <c r="FHC40" s="251"/>
      <c r="FHD40" s="251"/>
      <c r="FHE40" s="251"/>
      <c r="FHF40" s="251"/>
      <c r="FHG40" s="250"/>
      <c r="FHH40" s="251"/>
      <c r="FHI40" s="251"/>
      <c r="FHJ40" s="251"/>
      <c r="FHK40" s="251"/>
      <c r="FHL40" s="250"/>
      <c r="FHM40" s="251"/>
      <c r="FHN40" s="251"/>
      <c r="FHO40" s="251"/>
      <c r="FHP40" s="251"/>
      <c r="FHQ40" s="250"/>
      <c r="FHR40" s="251"/>
      <c r="FHS40" s="251"/>
      <c r="FHT40" s="251"/>
      <c r="FHU40" s="251"/>
      <c r="FHV40" s="250"/>
      <c r="FHW40" s="251"/>
      <c r="FHX40" s="251"/>
      <c r="FHY40" s="251"/>
      <c r="FHZ40" s="251"/>
      <c r="FIA40" s="250"/>
      <c r="FIB40" s="251"/>
      <c r="FIC40" s="251"/>
      <c r="FID40" s="251"/>
      <c r="FIE40" s="251"/>
      <c r="FIF40" s="250"/>
      <c r="FIG40" s="251"/>
      <c r="FIH40" s="251"/>
      <c r="FII40" s="251"/>
      <c r="FIJ40" s="251"/>
      <c r="FIK40" s="250"/>
      <c r="FIL40" s="251"/>
      <c r="FIM40" s="251"/>
      <c r="FIN40" s="251"/>
      <c r="FIO40" s="251"/>
      <c r="FIP40" s="250"/>
      <c r="FIQ40" s="251"/>
      <c r="FIR40" s="251"/>
      <c r="FIS40" s="251"/>
      <c r="FIT40" s="251"/>
      <c r="FIU40" s="250"/>
      <c r="FIV40" s="251"/>
      <c r="FIW40" s="251"/>
      <c r="FIX40" s="251"/>
      <c r="FIY40" s="251"/>
      <c r="FIZ40" s="250"/>
      <c r="FJA40" s="251"/>
      <c r="FJB40" s="251"/>
      <c r="FJC40" s="251"/>
      <c r="FJD40" s="251"/>
      <c r="FJE40" s="250"/>
      <c r="FJF40" s="251"/>
      <c r="FJG40" s="251"/>
      <c r="FJH40" s="251"/>
      <c r="FJI40" s="251"/>
      <c r="FJJ40" s="250"/>
      <c r="FJK40" s="251"/>
      <c r="FJL40" s="251"/>
      <c r="FJM40" s="251"/>
      <c r="FJN40" s="251"/>
      <c r="FJO40" s="250"/>
      <c r="FJP40" s="251"/>
      <c r="FJQ40" s="251"/>
      <c r="FJR40" s="251"/>
      <c r="FJS40" s="251"/>
      <c r="FJT40" s="250"/>
      <c r="FJU40" s="251"/>
      <c r="FJV40" s="251"/>
      <c r="FJW40" s="251"/>
      <c r="FJX40" s="251"/>
      <c r="FJY40" s="250"/>
      <c r="FJZ40" s="251"/>
      <c r="FKA40" s="251"/>
      <c r="FKB40" s="251"/>
      <c r="FKC40" s="251"/>
      <c r="FKD40" s="250"/>
      <c r="FKE40" s="251"/>
      <c r="FKF40" s="251"/>
      <c r="FKG40" s="251"/>
      <c r="FKH40" s="251"/>
      <c r="FKI40" s="250"/>
      <c r="FKJ40" s="251"/>
      <c r="FKK40" s="251"/>
      <c r="FKL40" s="251"/>
      <c r="FKM40" s="251"/>
      <c r="FKN40" s="250"/>
      <c r="FKO40" s="251"/>
      <c r="FKP40" s="251"/>
      <c r="FKQ40" s="251"/>
      <c r="FKR40" s="251"/>
      <c r="FKS40" s="250"/>
      <c r="FKT40" s="251"/>
      <c r="FKU40" s="251"/>
      <c r="FKV40" s="251"/>
      <c r="FKW40" s="251"/>
      <c r="FKX40" s="250"/>
      <c r="FKY40" s="251"/>
      <c r="FKZ40" s="251"/>
      <c r="FLA40" s="251"/>
      <c r="FLB40" s="251"/>
      <c r="FLC40" s="250"/>
      <c r="FLD40" s="251"/>
      <c r="FLE40" s="251"/>
      <c r="FLF40" s="251"/>
      <c r="FLG40" s="251"/>
      <c r="FLH40" s="250"/>
      <c r="FLI40" s="251"/>
      <c r="FLJ40" s="251"/>
      <c r="FLK40" s="251"/>
      <c r="FLL40" s="251"/>
      <c r="FLM40" s="250"/>
      <c r="FLN40" s="251"/>
      <c r="FLO40" s="251"/>
      <c r="FLP40" s="251"/>
      <c r="FLQ40" s="251"/>
      <c r="FLR40" s="250"/>
      <c r="FLS40" s="251"/>
      <c r="FLT40" s="251"/>
      <c r="FLU40" s="251"/>
      <c r="FLV40" s="251"/>
      <c r="FLW40" s="250"/>
      <c r="FLX40" s="251"/>
      <c r="FLY40" s="251"/>
      <c r="FLZ40" s="251"/>
      <c r="FMA40" s="251"/>
      <c r="FMB40" s="250"/>
      <c r="FMC40" s="251"/>
      <c r="FMD40" s="251"/>
      <c r="FME40" s="251"/>
      <c r="FMF40" s="251"/>
      <c r="FMG40" s="250"/>
      <c r="FMH40" s="251"/>
      <c r="FMI40" s="251"/>
      <c r="FMJ40" s="251"/>
      <c r="FMK40" s="251"/>
      <c r="FML40" s="250"/>
      <c r="FMM40" s="251"/>
      <c r="FMN40" s="251"/>
      <c r="FMO40" s="251"/>
      <c r="FMP40" s="251"/>
      <c r="FMQ40" s="250"/>
      <c r="FMR40" s="251"/>
      <c r="FMS40" s="251"/>
      <c r="FMT40" s="251"/>
      <c r="FMU40" s="251"/>
      <c r="FMV40" s="250"/>
      <c r="FMW40" s="251"/>
      <c r="FMX40" s="251"/>
      <c r="FMY40" s="251"/>
      <c r="FMZ40" s="251"/>
      <c r="FNA40" s="250"/>
      <c r="FNB40" s="251"/>
      <c r="FNC40" s="251"/>
      <c r="FND40" s="251"/>
      <c r="FNE40" s="251"/>
      <c r="FNF40" s="250"/>
      <c r="FNG40" s="251"/>
      <c r="FNH40" s="251"/>
      <c r="FNI40" s="251"/>
      <c r="FNJ40" s="251"/>
      <c r="FNK40" s="250"/>
      <c r="FNL40" s="251"/>
      <c r="FNM40" s="251"/>
      <c r="FNN40" s="251"/>
      <c r="FNO40" s="251"/>
      <c r="FNP40" s="250"/>
      <c r="FNQ40" s="251"/>
      <c r="FNR40" s="251"/>
      <c r="FNS40" s="251"/>
      <c r="FNT40" s="251"/>
      <c r="FNU40" s="250"/>
      <c r="FNV40" s="251"/>
      <c r="FNW40" s="251"/>
      <c r="FNX40" s="251"/>
      <c r="FNY40" s="251"/>
      <c r="FNZ40" s="250"/>
      <c r="FOA40" s="251"/>
      <c r="FOB40" s="251"/>
      <c r="FOC40" s="251"/>
      <c r="FOD40" s="251"/>
      <c r="FOE40" s="250"/>
      <c r="FOF40" s="251"/>
      <c r="FOG40" s="251"/>
      <c r="FOH40" s="251"/>
      <c r="FOI40" s="251"/>
      <c r="FOJ40" s="250"/>
      <c r="FOK40" s="251"/>
      <c r="FOL40" s="251"/>
      <c r="FOM40" s="251"/>
      <c r="FON40" s="251"/>
      <c r="FOO40" s="250"/>
      <c r="FOP40" s="251"/>
      <c r="FOQ40" s="251"/>
      <c r="FOR40" s="251"/>
      <c r="FOS40" s="251"/>
      <c r="FOT40" s="250"/>
      <c r="FOU40" s="251"/>
      <c r="FOV40" s="251"/>
      <c r="FOW40" s="251"/>
      <c r="FOX40" s="251"/>
      <c r="FOY40" s="250"/>
      <c r="FOZ40" s="251"/>
      <c r="FPA40" s="251"/>
      <c r="FPB40" s="251"/>
      <c r="FPC40" s="251"/>
      <c r="FPD40" s="250"/>
      <c r="FPE40" s="251"/>
      <c r="FPF40" s="251"/>
      <c r="FPG40" s="251"/>
      <c r="FPH40" s="251"/>
      <c r="FPI40" s="250"/>
      <c r="FPJ40" s="251"/>
      <c r="FPK40" s="251"/>
      <c r="FPL40" s="251"/>
      <c r="FPM40" s="251"/>
      <c r="FPN40" s="250"/>
      <c r="FPO40" s="251"/>
      <c r="FPP40" s="251"/>
      <c r="FPQ40" s="251"/>
      <c r="FPR40" s="251"/>
      <c r="FPS40" s="250"/>
      <c r="FPT40" s="251"/>
      <c r="FPU40" s="251"/>
      <c r="FPV40" s="251"/>
      <c r="FPW40" s="251"/>
      <c r="FPX40" s="250"/>
      <c r="FPY40" s="251"/>
      <c r="FPZ40" s="251"/>
      <c r="FQA40" s="251"/>
      <c r="FQB40" s="251"/>
      <c r="FQC40" s="250"/>
      <c r="FQD40" s="251"/>
      <c r="FQE40" s="251"/>
      <c r="FQF40" s="251"/>
      <c r="FQG40" s="251"/>
      <c r="FQH40" s="250"/>
      <c r="FQI40" s="251"/>
      <c r="FQJ40" s="251"/>
      <c r="FQK40" s="251"/>
      <c r="FQL40" s="251"/>
      <c r="FQM40" s="250"/>
      <c r="FQN40" s="251"/>
      <c r="FQO40" s="251"/>
      <c r="FQP40" s="251"/>
      <c r="FQQ40" s="251"/>
      <c r="FQR40" s="250"/>
      <c r="FQS40" s="251"/>
      <c r="FQT40" s="251"/>
      <c r="FQU40" s="251"/>
      <c r="FQV40" s="251"/>
      <c r="FQW40" s="250"/>
      <c r="FQX40" s="251"/>
      <c r="FQY40" s="251"/>
      <c r="FQZ40" s="251"/>
      <c r="FRA40" s="251"/>
      <c r="FRB40" s="250"/>
      <c r="FRC40" s="251"/>
      <c r="FRD40" s="251"/>
      <c r="FRE40" s="251"/>
      <c r="FRF40" s="251"/>
      <c r="FRG40" s="250"/>
      <c r="FRH40" s="251"/>
      <c r="FRI40" s="251"/>
      <c r="FRJ40" s="251"/>
      <c r="FRK40" s="251"/>
      <c r="FRL40" s="250"/>
      <c r="FRM40" s="251"/>
      <c r="FRN40" s="251"/>
      <c r="FRO40" s="251"/>
      <c r="FRP40" s="251"/>
      <c r="FRQ40" s="250"/>
      <c r="FRR40" s="251"/>
      <c r="FRS40" s="251"/>
      <c r="FRT40" s="251"/>
      <c r="FRU40" s="251"/>
      <c r="FRV40" s="250"/>
      <c r="FRW40" s="251"/>
      <c r="FRX40" s="251"/>
      <c r="FRY40" s="251"/>
      <c r="FRZ40" s="251"/>
      <c r="FSA40" s="250"/>
      <c r="FSB40" s="251"/>
      <c r="FSC40" s="251"/>
      <c r="FSD40" s="251"/>
      <c r="FSE40" s="251"/>
      <c r="FSF40" s="250"/>
      <c r="FSG40" s="251"/>
      <c r="FSH40" s="251"/>
      <c r="FSI40" s="251"/>
      <c r="FSJ40" s="251"/>
      <c r="FSK40" s="250"/>
      <c r="FSL40" s="251"/>
      <c r="FSM40" s="251"/>
      <c r="FSN40" s="251"/>
      <c r="FSO40" s="251"/>
      <c r="FSP40" s="250"/>
      <c r="FSQ40" s="251"/>
      <c r="FSR40" s="251"/>
      <c r="FSS40" s="251"/>
      <c r="FST40" s="251"/>
      <c r="FSU40" s="250"/>
      <c r="FSV40" s="251"/>
      <c r="FSW40" s="251"/>
      <c r="FSX40" s="251"/>
      <c r="FSY40" s="251"/>
      <c r="FSZ40" s="250"/>
      <c r="FTA40" s="251"/>
      <c r="FTB40" s="251"/>
      <c r="FTC40" s="251"/>
      <c r="FTD40" s="251"/>
      <c r="FTE40" s="250"/>
      <c r="FTF40" s="251"/>
      <c r="FTG40" s="251"/>
      <c r="FTH40" s="251"/>
      <c r="FTI40" s="251"/>
      <c r="FTJ40" s="250"/>
      <c r="FTK40" s="251"/>
      <c r="FTL40" s="251"/>
      <c r="FTM40" s="251"/>
      <c r="FTN40" s="251"/>
      <c r="FTO40" s="250"/>
      <c r="FTP40" s="251"/>
      <c r="FTQ40" s="251"/>
      <c r="FTR40" s="251"/>
      <c r="FTS40" s="251"/>
      <c r="FTT40" s="250"/>
      <c r="FTU40" s="251"/>
      <c r="FTV40" s="251"/>
      <c r="FTW40" s="251"/>
      <c r="FTX40" s="251"/>
      <c r="FTY40" s="250"/>
      <c r="FTZ40" s="251"/>
      <c r="FUA40" s="251"/>
      <c r="FUB40" s="251"/>
      <c r="FUC40" s="251"/>
      <c r="FUD40" s="250"/>
      <c r="FUE40" s="251"/>
      <c r="FUF40" s="251"/>
      <c r="FUG40" s="251"/>
      <c r="FUH40" s="251"/>
      <c r="FUI40" s="250"/>
      <c r="FUJ40" s="251"/>
      <c r="FUK40" s="251"/>
      <c r="FUL40" s="251"/>
      <c r="FUM40" s="251"/>
      <c r="FUN40" s="250"/>
      <c r="FUO40" s="251"/>
      <c r="FUP40" s="251"/>
      <c r="FUQ40" s="251"/>
      <c r="FUR40" s="251"/>
      <c r="FUS40" s="250"/>
      <c r="FUT40" s="251"/>
      <c r="FUU40" s="251"/>
      <c r="FUV40" s="251"/>
      <c r="FUW40" s="251"/>
      <c r="FUX40" s="250"/>
      <c r="FUY40" s="251"/>
      <c r="FUZ40" s="251"/>
      <c r="FVA40" s="251"/>
      <c r="FVB40" s="251"/>
      <c r="FVC40" s="250"/>
      <c r="FVD40" s="251"/>
      <c r="FVE40" s="251"/>
      <c r="FVF40" s="251"/>
      <c r="FVG40" s="251"/>
      <c r="FVH40" s="250"/>
      <c r="FVI40" s="251"/>
      <c r="FVJ40" s="251"/>
      <c r="FVK40" s="251"/>
      <c r="FVL40" s="251"/>
      <c r="FVM40" s="250"/>
      <c r="FVN40" s="251"/>
      <c r="FVO40" s="251"/>
      <c r="FVP40" s="251"/>
      <c r="FVQ40" s="251"/>
      <c r="FVR40" s="250"/>
      <c r="FVS40" s="251"/>
      <c r="FVT40" s="251"/>
      <c r="FVU40" s="251"/>
      <c r="FVV40" s="251"/>
      <c r="FVW40" s="250"/>
      <c r="FVX40" s="251"/>
      <c r="FVY40" s="251"/>
      <c r="FVZ40" s="251"/>
      <c r="FWA40" s="251"/>
      <c r="FWB40" s="250"/>
      <c r="FWC40" s="251"/>
      <c r="FWD40" s="251"/>
      <c r="FWE40" s="251"/>
      <c r="FWF40" s="251"/>
      <c r="FWG40" s="250"/>
      <c r="FWH40" s="251"/>
      <c r="FWI40" s="251"/>
      <c r="FWJ40" s="251"/>
      <c r="FWK40" s="251"/>
      <c r="FWL40" s="250"/>
      <c r="FWM40" s="251"/>
      <c r="FWN40" s="251"/>
      <c r="FWO40" s="251"/>
      <c r="FWP40" s="251"/>
      <c r="FWQ40" s="250"/>
      <c r="FWR40" s="251"/>
      <c r="FWS40" s="251"/>
      <c r="FWT40" s="251"/>
      <c r="FWU40" s="251"/>
      <c r="FWV40" s="250"/>
      <c r="FWW40" s="251"/>
      <c r="FWX40" s="251"/>
      <c r="FWY40" s="251"/>
      <c r="FWZ40" s="251"/>
      <c r="FXA40" s="250"/>
      <c r="FXB40" s="251"/>
      <c r="FXC40" s="251"/>
      <c r="FXD40" s="251"/>
      <c r="FXE40" s="251"/>
      <c r="FXF40" s="250"/>
      <c r="FXG40" s="251"/>
      <c r="FXH40" s="251"/>
      <c r="FXI40" s="251"/>
      <c r="FXJ40" s="251"/>
      <c r="FXK40" s="250"/>
      <c r="FXL40" s="251"/>
      <c r="FXM40" s="251"/>
      <c r="FXN40" s="251"/>
      <c r="FXO40" s="251"/>
      <c r="FXP40" s="250"/>
      <c r="FXQ40" s="251"/>
      <c r="FXR40" s="251"/>
      <c r="FXS40" s="251"/>
      <c r="FXT40" s="251"/>
      <c r="FXU40" s="250"/>
      <c r="FXV40" s="251"/>
      <c r="FXW40" s="251"/>
      <c r="FXX40" s="251"/>
      <c r="FXY40" s="251"/>
      <c r="FXZ40" s="250"/>
      <c r="FYA40" s="251"/>
      <c r="FYB40" s="251"/>
      <c r="FYC40" s="251"/>
      <c r="FYD40" s="251"/>
      <c r="FYE40" s="250"/>
      <c r="FYF40" s="251"/>
      <c r="FYG40" s="251"/>
      <c r="FYH40" s="251"/>
      <c r="FYI40" s="251"/>
      <c r="FYJ40" s="250"/>
      <c r="FYK40" s="251"/>
      <c r="FYL40" s="251"/>
      <c r="FYM40" s="251"/>
      <c r="FYN40" s="251"/>
      <c r="FYO40" s="250"/>
      <c r="FYP40" s="251"/>
      <c r="FYQ40" s="251"/>
      <c r="FYR40" s="251"/>
      <c r="FYS40" s="251"/>
      <c r="FYT40" s="250"/>
      <c r="FYU40" s="251"/>
      <c r="FYV40" s="251"/>
      <c r="FYW40" s="251"/>
      <c r="FYX40" s="251"/>
      <c r="FYY40" s="250"/>
      <c r="FYZ40" s="251"/>
      <c r="FZA40" s="251"/>
      <c r="FZB40" s="251"/>
      <c r="FZC40" s="251"/>
      <c r="FZD40" s="250"/>
      <c r="FZE40" s="251"/>
      <c r="FZF40" s="251"/>
      <c r="FZG40" s="251"/>
      <c r="FZH40" s="251"/>
      <c r="FZI40" s="250"/>
      <c r="FZJ40" s="251"/>
      <c r="FZK40" s="251"/>
      <c r="FZL40" s="251"/>
      <c r="FZM40" s="251"/>
      <c r="FZN40" s="250"/>
      <c r="FZO40" s="251"/>
      <c r="FZP40" s="251"/>
      <c r="FZQ40" s="251"/>
      <c r="FZR40" s="251"/>
      <c r="FZS40" s="250"/>
      <c r="FZT40" s="251"/>
      <c r="FZU40" s="251"/>
      <c r="FZV40" s="251"/>
      <c r="FZW40" s="251"/>
      <c r="FZX40" s="250"/>
      <c r="FZY40" s="251"/>
      <c r="FZZ40" s="251"/>
      <c r="GAA40" s="251"/>
      <c r="GAB40" s="251"/>
      <c r="GAC40" s="250"/>
      <c r="GAD40" s="251"/>
      <c r="GAE40" s="251"/>
      <c r="GAF40" s="251"/>
      <c r="GAG40" s="251"/>
      <c r="GAH40" s="250"/>
      <c r="GAI40" s="251"/>
      <c r="GAJ40" s="251"/>
      <c r="GAK40" s="251"/>
      <c r="GAL40" s="251"/>
      <c r="GAM40" s="250"/>
      <c r="GAN40" s="251"/>
      <c r="GAO40" s="251"/>
      <c r="GAP40" s="251"/>
      <c r="GAQ40" s="251"/>
      <c r="GAR40" s="250"/>
      <c r="GAS40" s="251"/>
      <c r="GAT40" s="251"/>
      <c r="GAU40" s="251"/>
      <c r="GAV40" s="251"/>
      <c r="GAW40" s="250"/>
      <c r="GAX40" s="251"/>
      <c r="GAY40" s="251"/>
      <c r="GAZ40" s="251"/>
      <c r="GBA40" s="251"/>
      <c r="GBB40" s="250"/>
      <c r="GBC40" s="251"/>
      <c r="GBD40" s="251"/>
      <c r="GBE40" s="251"/>
      <c r="GBF40" s="251"/>
      <c r="GBG40" s="250"/>
      <c r="GBH40" s="251"/>
      <c r="GBI40" s="251"/>
      <c r="GBJ40" s="251"/>
      <c r="GBK40" s="251"/>
      <c r="GBL40" s="250"/>
      <c r="GBM40" s="251"/>
      <c r="GBN40" s="251"/>
      <c r="GBO40" s="251"/>
      <c r="GBP40" s="251"/>
      <c r="GBQ40" s="250"/>
      <c r="GBR40" s="251"/>
      <c r="GBS40" s="251"/>
      <c r="GBT40" s="251"/>
      <c r="GBU40" s="251"/>
      <c r="GBV40" s="250"/>
      <c r="GBW40" s="251"/>
      <c r="GBX40" s="251"/>
      <c r="GBY40" s="251"/>
      <c r="GBZ40" s="251"/>
      <c r="GCA40" s="250"/>
      <c r="GCB40" s="251"/>
      <c r="GCC40" s="251"/>
      <c r="GCD40" s="251"/>
      <c r="GCE40" s="251"/>
      <c r="GCF40" s="250"/>
      <c r="GCG40" s="251"/>
      <c r="GCH40" s="251"/>
      <c r="GCI40" s="251"/>
      <c r="GCJ40" s="251"/>
      <c r="GCK40" s="250"/>
      <c r="GCL40" s="251"/>
      <c r="GCM40" s="251"/>
      <c r="GCN40" s="251"/>
      <c r="GCO40" s="251"/>
      <c r="GCP40" s="250"/>
      <c r="GCQ40" s="251"/>
      <c r="GCR40" s="251"/>
      <c r="GCS40" s="251"/>
      <c r="GCT40" s="251"/>
      <c r="GCU40" s="250"/>
      <c r="GCV40" s="251"/>
      <c r="GCW40" s="251"/>
      <c r="GCX40" s="251"/>
      <c r="GCY40" s="251"/>
      <c r="GCZ40" s="250"/>
      <c r="GDA40" s="251"/>
      <c r="GDB40" s="251"/>
      <c r="GDC40" s="251"/>
      <c r="GDD40" s="251"/>
      <c r="GDE40" s="250"/>
      <c r="GDF40" s="251"/>
      <c r="GDG40" s="251"/>
      <c r="GDH40" s="251"/>
      <c r="GDI40" s="251"/>
      <c r="GDJ40" s="250"/>
      <c r="GDK40" s="251"/>
      <c r="GDL40" s="251"/>
      <c r="GDM40" s="251"/>
      <c r="GDN40" s="251"/>
      <c r="GDO40" s="250"/>
      <c r="GDP40" s="251"/>
      <c r="GDQ40" s="251"/>
      <c r="GDR40" s="251"/>
      <c r="GDS40" s="251"/>
      <c r="GDT40" s="250"/>
      <c r="GDU40" s="251"/>
      <c r="GDV40" s="251"/>
      <c r="GDW40" s="251"/>
      <c r="GDX40" s="251"/>
      <c r="GDY40" s="250"/>
      <c r="GDZ40" s="251"/>
      <c r="GEA40" s="251"/>
      <c r="GEB40" s="251"/>
      <c r="GEC40" s="251"/>
      <c r="GED40" s="250"/>
      <c r="GEE40" s="251"/>
      <c r="GEF40" s="251"/>
      <c r="GEG40" s="251"/>
      <c r="GEH40" s="251"/>
      <c r="GEI40" s="250"/>
      <c r="GEJ40" s="251"/>
      <c r="GEK40" s="251"/>
      <c r="GEL40" s="251"/>
      <c r="GEM40" s="251"/>
      <c r="GEN40" s="250"/>
      <c r="GEO40" s="251"/>
      <c r="GEP40" s="251"/>
      <c r="GEQ40" s="251"/>
      <c r="GER40" s="251"/>
      <c r="GES40" s="250"/>
      <c r="GET40" s="251"/>
      <c r="GEU40" s="251"/>
      <c r="GEV40" s="251"/>
      <c r="GEW40" s="251"/>
      <c r="GEX40" s="250"/>
      <c r="GEY40" s="251"/>
      <c r="GEZ40" s="251"/>
      <c r="GFA40" s="251"/>
      <c r="GFB40" s="251"/>
      <c r="GFC40" s="250"/>
      <c r="GFD40" s="251"/>
      <c r="GFE40" s="251"/>
      <c r="GFF40" s="251"/>
      <c r="GFG40" s="251"/>
      <c r="GFH40" s="250"/>
      <c r="GFI40" s="251"/>
      <c r="GFJ40" s="251"/>
      <c r="GFK40" s="251"/>
      <c r="GFL40" s="251"/>
      <c r="GFM40" s="250"/>
      <c r="GFN40" s="251"/>
      <c r="GFO40" s="251"/>
      <c r="GFP40" s="251"/>
      <c r="GFQ40" s="251"/>
      <c r="GFR40" s="250"/>
      <c r="GFS40" s="251"/>
      <c r="GFT40" s="251"/>
      <c r="GFU40" s="251"/>
      <c r="GFV40" s="251"/>
      <c r="GFW40" s="250"/>
      <c r="GFX40" s="251"/>
      <c r="GFY40" s="251"/>
      <c r="GFZ40" s="251"/>
      <c r="GGA40" s="251"/>
      <c r="GGB40" s="250"/>
      <c r="GGC40" s="251"/>
      <c r="GGD40" s="251"/>
      <c r="GGE40" s="251"/>
      <c r="GGF40" s="251"/>
      <c r="GGG40" s="250"/>
      <c r="GGH40" s="251"/>
      <c r="GGI40" s="251"/>
      <c r="GGJ40" s="251"/>
      <c r="GGK40" s="251"/>
      <c r="GGL40" s="250"/>
      <c r="GGM40" s="251"/>
      <c r="GGN40" s="251"/>
      <c r="GGO40" s="251"/>
      <c r="GGP40" s="251"/>
      <c r="GGQ40" s="250"/>
      <c r="GGR40" s="251"/>
      <c r="GGS40" s="251"/>
      <c r="GGT40" s="251"/>
      <c r="GGU40" s="251"/>
      <c r="GGV40" s="250"/>
      <c r="GGW40" s="251"/>
      <c r="GGX40" s="251"/>
      <c r="GGY40" s="251"/>
      <c r="GGZ40" s="251"/>
      <c r="GHA40" s="250"/>
      <c r="GHB40" s="251"/>
      <c r="GHC40" s="251"/>
      <c r="GHD40" s="251"/>
      <c r="GHE40" s="251"/>
      <c r="GHF40" s="250"/>
      <c r="GHG40" s="251"/>
      <c r="GHH40" s="251"/>
      <c r="GHI40" s="251"/>
      <c r="GHJ40" s="251"/>
      <c r="GHK40" s="250"/>
      <c r="GHL40" s="251"/>
      <c r="GHM40" s="251"/>
      <c r="GHN40" s="251"/>
      <c r="GHO40" s="251"/>
      <c r="GHP40" s="250"/>
      <c r="GHQ40" s="251"/>
      <c r="GHR40" s="251"/>
      <c r="GHS40" s="251"/>
      <c r="GHT40" s="251"/>
      <c r="GHU40" s="250"/>
      <c r="GHV40" s="251"/>
      <c r="GHW40" s="251"/>
      <c r="GHX40" s="251"/>
      <c r="GHY40" s="251"/>
      <c r="GHZ40" s="250"/>
      <c r="GIA40" s="251"/>
      <c r="GIB40" s="251"/>
      <c r="GIC40" s="251"/>
      <c r="GID40" s="251"/>
      <c r="GIE40" s="250"/>
      <c r="GIF40" s="251"/>
      <c r="GIG40" s="251"/>
      <c r="GIH40" s="251"/>
      <c r="GII40" s="251"/>
      <c r="GIJ40" s="250"/>
      <c r="GIK40" s="251"/>
      <c r="GIL40" s="251"/>
      <c r="GIM40" s="251"/>
      <c r="GIN40" s="251"/>
      <c r="GIO40" s="250"/>
      <c r="GIP40" s="251"/>
      <c r="GIQ40" s="251"/>
      <c r="GIR40" s="251"/>
      <c r="GIS40" s="251"/>
      <c r="GIT40" s="250"/>
      <c r="GIU40" s="251"/>
      <c r="GIV40" s="251"/>
      <c r="GIW40" s="251"/>
      <c r="GIX40" s="251"/>
      <c r="GIY40" s="250"/>
      <c r="GIZ40" s="251"/>
      <c r="GJA40" s="251"/>
      <c r="GJB40" s="251"/>
      <c r="GJC40" s="251"/>
      <c r="GJD40" s="250"/>
      <c r="GJE40" s="251"/>
      <c r="GJF40" s="251"/>
      <c r="GJG40" s="251"/>
      <c r="GJH40" s="251"/>
      <c r="GJI40" s="250"/>
      <c r="GJJ40" s="251"/>
      <c r="GJK40" s="251"/>
      <c r="GJL40" s="251"/>
      <c r="GJM40" s="251"/>
      <c r="GJN40" s="250"/>
      <c r="GJO40" s="251"/>
      <c r="GJP40" s="251"/>
      <c r="GJQ40" s="251"/>
      <c r="GJR40" s="251"/>
      <c r="GJS40" s="250"/>
      <c r="GJT40" s="251"/>
      <c r="GJU40" s="251"/>
      <c r="GJV40" s="251"/>
      <c r="GJW40" s="251"/>
      <c r="GJX40" s="250"/>
      <c r="GJY40" s="251"/>
      <c r="GJZ40" s="251"/>
      <c r="GKA40" s="251"/>
      <c r="GKB40" s="251"/>
      <c r="GKC40" s="250"/>
      <c r="GKD40" s="251"/>
      <c r="GKE40" s="251"/>
      <c r="GKF40" s="251"/>
      <c r="GKG40" s="251"/>
      <c r="GKH40" s="250"/>
      <c r="GKI40" s="251"/>
      <c r="GKJ40" s="251"/>
      <c r="GKK40" s="251"/>
      <c r="GKL40" s="251"/>
      <c r="GKM40" s="250"/>
      <c r="GKN40" s="251"/>
      <c r="GKO40" s="251"/>
      <c r="GKP40" s="251"/>
      <c r="GKQ40" s="251"/>
      <c r="GKR40" s="250"/>
      <c r="GKS40" s="251"/>
      <c r="GKT40" s="251"/>
      <c r="GKU40" s="251"/>
      <c r="GKV40" s="251"/>
      <c r="GKW40" s="250"/>
      <c r="GKX40" s="251"/>
      <c r="GKY40" s="251"/>
      <c r="GKZ40" s="251"/>
      <c r="GLA40" s="251"/>
      <c r="GLB40" s="250"/>
      <c r="GLC40" s="251"/>
      <c r="GLD40" s="251"/>
      <c r="GLE40" s="251"/>
      <c r="GLF40" s="251"/>
      <c r="GLG40" s="250"/>
      <c r="GLH40" s="251"/>
      <c r="GLI40" s="251"/>
      <c r="GLJ40" s="251"/>
      <c r="GLK40" s="251"/>
      <c r="GLL40" s="250"/>
      <c r="GLM40" s="251"/>
      <c r="GLN40" s="251"/>
      <c r="GLO40" s="251"/>
      <c r="GLP40" s="251"/>
      <c r="GLQ40" s="250"/>
      <c r="GLR40" s="251"/>
      <c r="GLS40" s="251"/>
      <c r="GLT40" s="251"/>
      <c r="GLU40" s="251"/>
      <c r="GLV40" s="250"/>
      <c r="GLW40" s="251"/>
      <c r="GLX40" s="251"/>
      <c r="GLY40" s="251"/>
      <c r="GLZ40" s="251"/>
      <c r="GMA40" s="250"/>
      <c r="GMB40" s="251"/>
      <c r="GMC40" s="251"/>
      <c r="GMD40" s="251"/>
      <c r="GME40" s="251"/>
      <c r="GMF40" s="250"/>
      <c r="GMG40" s="251"/>
      <c r="GMH40" s="251"/>
      <c r="GMI40" s="251"/>
      <c r="GMJ40" s="251"/>
      <c r="GMK40" s="250"/>
      <c r="GML40" s="251"/>
      <c r="GMM40" s="251"/>
      <c r="GMN40" s="251"/>
      <c r="GMO40" s="251"/>
      <c r="GMP40" s="250"/>
      <c r="GMQ40" s="251"/>
      <c r="GMR40" s="251"/>
      <c r="GMS40" s="251"/>
      <c r="GMT40" s="251"/>
      <c r="GMU40" s="250"/>
      <c r="GMV40" s="251"/>
      <c r="GMW40" s="251"/>
      <c r="GMX40" s="251"/>
      <c r="GMY40" s="251"/>
      <c r="GMZ40" s="250"/>
      <c r="GNA40" s="251"/>
      <c r="GNB40" s="251"/>
      <c r="GNC40" s="251"/>
      <c r="GND40" s="251"/>
      <c r="GNE40" s="250"/>
      <c r="GNF40" s="251"/>
      <c r="GNG40" s="251"/>
      <c r="GNH40" s="251"/>
      <c r="GNI40" s="251"/>
      <c r="GNJ40" s="250"/>
      <c r="GNK40" s="251"/>
      <c r="GNL40" s="251"/>
      <c r="GNM40" s="251"/>
      <c r="GNN40" s="251"/>
      <c r="GNO40" s="250"/>
      <c r="GNP40" s="251"/>
      <c r="GNQ40" s="251"/>
      <c r="GNR40" s="251"/>
      <c r="GNS40" s="251"/>
      <c r="GNT40" s="250"/>
      <c r="GNU40" s="251"/>
      <c r="GNV40" s="251"/>
      <c r="GNW40" s="251"/>
      <c r="GNX40" s="251"/>
      <c r="GNY40" s="250"/>
      <c r="GNZ40" s="251"/>
      <c r="GOA40" s="251"/>
      <c r="GOB40" s="251"/>
      <c r="GOC40" s="251"/>
      <c r="GOD40" s="250"/>
      <c r="GOE40" s="251"/>
      <c r="GOF40" s="251"/>
      <c r="GOG40" s="251"/>
      <c r="GOH40" s="251"/>
      <c r="GOI40" s="250"/>
      <c r="GOJ40" s="251"/>
      <c r="GOK40" s="251"/>
      <c r="GOL40" s="251"/>
      <c r="GOM40" s="251"/>
      <c r="GON40" s="250"/>
      <c r="GOO40" s="251"/>
      <c r="GOP40" s="251"/>
      <c r="GOQ40" s="251"/>
      <c r="GOR40" s="251"/>
      <c r="GOS40" s="250"/>
      <c r="GOT40" s="251"/>
      <c r="GOU40" s="251"/>
      <c r="GOV40" s="251"/>
      <c r="GOW40" s="251"/>
      <c r="GOX40" s="250"/>
      <c r="GOY40" s="251"/>
      <c r="GOZ40" s="251"/>
      <c r="GPA40" s="251"/>
      <c r="GPB40" s="251"/>
      <c r="GPC40" s="250"/>
      <c r="GPD40" s="251"/>
      <c r="GPE40" s="251"/>
      <c r="GPF40" s="251"/>
      <c r="GPG40" s="251"/>
      <c r="GPH40" s="250"/>
      <c r="GPI40" s="251"/>
      <c r="GPJ40" s="251"/>
      <c r="GPK40" s="251"/>
      <c r="GPL40" s="251"/>
      <c r="GPM40" s="250"/>
      <c r="GPN40" s="251"/>
      <c r="GPO40" s="251"/>
      <c r="GPP40" s="251"/>
      <c r="GPQ40" s="251"/>
      <c r="GPR40" s="250"/>
      <c r="GPS40" s="251"/>
      <c r="GPT40" s="251"/>
      <c r="GPU40" s="251"/>
      <c r="GPV40" s="251"/>
      <c r="GPW40" s="250"/>
      <c r="GPX40" s="251"/>
      <c r="GPY40" s="251"/>
      <c r="GPZ40" s="251"/>
      <c r="GQA40" s="251"/>
      <c r="GQB40" s="250"/>
      <c r="GQC40" s="251"/>
      <c r="GQD40" s="251"/>
      <c r="GQE40" s="251"/>
      <c r="GQF40" s="251"/>
      <c r="GQG40" s="250"/>
      <c r="GQH40" s="251"/>
      <c r="GQI40" s="251"/>
      <c r="GQJ40" s="251"/>
      <c r="GQK40" s="251"/>
      <c r="GQL40" s="250"/>
      <c r="GQM40" s="251"/>
      <c r="GQN40" s="251"/>
      <c r="GQO40" s="251"/>
      <c r="GQP40" s="251"/>
      <c r="GQQ40" s="250"/>
      <c r="GQR40" s="251"/>
      <c r="GQS40" s="251"/>
      <c r="GQT40" s="251"/>
      <c r="GQU40" s="251"/>
      <c r="GQV40" s="250"/>
      <c r="GQW40" s="251"/>
      <c r="GQX40" s="251"/>
      <c r="GQY40" s="251"/>
      <c r="GQZ40" s="251"/>
      <c r="GRA40" s="250"/>
      <c r="GRB40" s="251"/>
      <c r="GRC40" s="251"/>
      <c r="GRD40" s="251"/>
      <c r="GRE40" s="251"/>
      <c r="GRF40" s="250"/>
      <c r="GRG40" s="251"/>
      <c r="GRH40" s="251"/>
      <c r="GRI40" s="251"/>
      <c r="GRJ40" s="251"/>
      <c r="GRK40" s="250"/>
      <c r="GRL40" s="251"/>
      <c r="GRM40" s="251"/>
      <c r="GRN40" s="251"/>
      <c r="GRO40" s="251"/>
      <c r="GRP40" s="250"/>
      <c r="GRQ40" s="251"/>
      <c r="GRR40" s="251"/>
      <c r="GRS40" s="251"/>
      <c r="GRT40" s="251"/>
      <c r="GRU40" s="250"/>
      <c r="GRV40" s="251"/>
      <c r="GRW40" s="251"/>
      <c r="GRX40" s="251"/>
      <c r="GRY40" s="251"/>
      <c r="GRZ40" s="250"/>
      <c r="GSA40" s="251"/>
      <c r="GSB40" s="251"/>
      <c r="GSC40" s="251"/>
      <c r="GSD40" s="251"/>
      <c r="GSE40" s="250"/>
      <c r="GSF40" s="251"/>
      <c r="GSG40" s="251"/>
      <c r="GSH40" s="251"/>
      <c r="GSI40" s="251"/>
      <c r="GSJ40" s="250"/>
      <c r="GSK40" s="251"/>
      <c r="GSL40" s="251"/>
      <c r="GSM40" s="251"/>
      <c r="GSN40" s="251"/>
      <c r="GSO40" s="250"/>
      <c r="GSP40" s="251"/>
      <c r="GSQ40" s="251"/>
      <c r="GSR40" s="251"/>
      <c r="GSS40" s="251"/>
      <c r="GST40" s="250"/>
      <c r="GSU40" s="251"/>
      <c r="GSV40" s="251"/>
      <c r="GSW40" s="251"/>
      <c r="GSX40" s="251"/>
      <c r="GSY40" s="250"/>
      <c r="GSZ40" s="251"/>
      <c r="GTA40" s="251"/>
      <c r="GTB40" s="251"/>
      <c r="GTC40" s="251"/>
      <c r="GTD40" s="250"/>
      <c r="GTE40" s="251"/>
      <c r="GTF40" s="251"/>
      <c r="GTG40" s="251"/>
      <c r="GTH40" s="251"/>
      <c r="GTI40" s="250"/>
      <c r="GTJ40" s="251"/>
      <c r="GTK40" s="251"/>
      <c r="GTL40" s="251"/>
      <c r="GTM40" s="251"/>
      <c r="GTN40" s="250"/>
      <c r="GTO40" s="251"/>
      <c r="GTP40" s="251"/>
      <c r="GTQ40" s="251"/>
      <c r="GTR40" s="251"/>
      <c r="GTS40" s="250"/>
      <c r="GTT40" s="251"/>
      <c r="GTU40" s="251"/>
      <c r="GTV40" s="251"/>
      <c r="GTW40" s="251"/>
      <c r="GTX40" s="250"/>
      <c r="GTY40" s="251"/>
      <c r="GTZ40" s="251"/>
      <c r="GUA40" s="251"/>
      <c r="GUB40" s="251"/>
      <c r="GUC40" s="250"/>
      <c r="GUD40" s="251"/>
      <c r="GUE40" s="251"/>
      <c r="GUF40" s="251"/>
      <c r="GUG40" s="251"/>
      <c r="GUH40" s="250"/>
      <c r="GUI40" s="251"/>
      <c r="GUJ40" s="251"/>
      <c r="GUK40" s="251"/>
      <c r="GUL40" s="251"/>
      <c r="GUM40" s="250"/>
      <c r="GUN40" s="251"/>
      <c r="GUO40" s="251"/>
      <c r="GUP40" s="251"/>
      <c r="GUQ40" s="251"/>
      <c r="GUR40" s="250"/>
      <c r="GUS40" s="251"/>
      <c r="GUT40" s="251"/>
      <c r="GUU40" s="251"/>
      <c r="GUV40" s="251"/>
      <c r="GUW40" s="250"/>
      <c r="GUX40" s="251"/>
      <c r="GUY40" s="251"/>
      <c r="GUZ40" s="251"/>
      <c r="GVA40" s="251"/>
      <c r="GVB40" s="250"/>
      <c r="GVC40" s="251"/>
      <c r="GVD40" s="251"/>
      <c r="GVE40" s="251"/>
      <c r="GVF40" s="251"/>
      <c r="GVG40" s="250"/>
      <c r="GVH40" s="251"/>
      <c r="GVI40" s="251"/>
      <c r="GVJ40" s="251"/>
      <c r="GVK40" s="251"/>
      <c r="GVL40" s="250"/>
      <c r="GVM40" s="251"/>
      <c r="GVN40" s="251"/>
      <c r="GVO40" s="251"/>
      <c r="GVP40" s="251"/>
      <c r="GVQ40" s="250"/>
      <c r="GVR40" s="251"/>
      <c r="GVS40" s="251"/>
      <c r="GVT40" s="251"/>
      <c r="GVU40" s="251"/>
      <c r="GVV40" s="250"/>
      <c r="GVW40" s="251"/>
      <c r="GVX40" s="251"/>
      <c r="GVY40" s="251"/>
      <c r="GVZ40" s="251"/>
      <c r="GWA40" s="250"/>
      <c r="GWB40" s="251"/>
      <c r="GWC40" s="251"/>
      <c r="GWD40" s="251"/>
      <c r="GWE40" s="251"/>
      <c r="GWF40" s="250"/>
      <c r="GWG40" s="251"/>
      <c r="GWH40" s="251"/>
      <c r="GWI40" s="251"/>
      <c r="GWJ40" s="251"/>
      <c r="GWK40" s="250"/>
      <c r="GWL40" s="251"/>
      <c r="GWM40" s="251"/>
      <c r="GWN40" s="251"/>
      <c r="GWO40" s="251"/>
      <c r="GWP40" s="250"/>
      <c r="GWQ40" s="251"/>
      <c r="GWR40" s="251"/>
      <c r="GWS40" s="251"/>
      <c r="GWT40" s="251"/>
      <c r="GWU40" s="250"/>
      <c r="GWV40" s="251"/>
      <c r="GWW40" s="251"/>
      <c r="GWX40" s="251"/>
      <c r="GWY40" s="251"/>
      <c r="GWZ40" s="250"/>
      <c r="GXA40" s="251"/>
      <c r="GXB40" s="251"/>
      <c r="GXC40" s="251"/>
      <c r="GXD40" s="251"/>
      <c r="GXE40" s="250"/>
      <c r="GXF40" s="251"/>
      <c r="GXG40" s="251"/>
      <c r="GXH40" s="251"/>
      <c r="GXI40" s="251"/>
      <c r="GXJ40" s="250"/>
      <c r="GXK40" s="251"/>
      <c r="GXL40" s="251"/>
      <c r="GXM40" s="251"/>
      <c r="GXN40" s="251"/>
      <c r="GXO40" s="250"/>
      <c r="GXP40" s="251"/>
      <c r="GXQ40" s="251"/>
      <c r="GXR40" s="251"/>
      <c r="GXS40" s="251"/>
      <c r="GXT40" s="250"/>
      <c r="GXU40" s="251"/>
      <c r="GXV40" s="251"/>
      <c r="GXW40" s="251"/>
      <c r="GXX40" s="251"/>
      <c r="GXY40" s="250"/>
      <c r="GXZ40" s="251"/>
      <c r="GYA40" s="251"/>
      <c r="GYB40" s="251"/>
      <c r="GYC40" s="251"/>
      <c r="GYD40" s="250"/>
      <c r="GYE40" s="251"/>
      <c r="GYF40" s="251"/>
      <c r="GYG40" s="251"/>
      <c r="GYH40" s="251"/>
      <c r="GYI40" s="250"/>
      <c r="GYJ40" s="251"/>
      <c r="GYK40" s="251"/>
      <c r="GYL40" s="251"/>
      <c r="GYM40" s="251"/>
      <c r="GYN40" s="250"/>
      <c r="GYO40" s="251"/>
      <c r="GYP40" s="251"/>
      <c r="GYQ40" s="251"/>
      <c r="GYR40" s="251"/>
      <c r="GYS40" s="250"/>
      <c r="GYT40" s="251"/>
      <c r="GYU40" s="251"/>
      <c r="GYV40" s="251"/>
      <c r="GYW40" s="251"/>
      <c r="GYX40" s="250"/>
      <c r="GYY40" s="251"/>
      <c r="GYZ40" s="251"/>
      <c r="GZA40" s="251"/>
      <c r="GZB40" s="251"/>
      <c r="GZC40" s="250"/>
      <c r="GZD40" s="251"/>
      <c r="GZE40" s="251"/>
      <c r="GZF40" s="251"/>
      <c r="GZG40" s="251"/>
      <c r="GZH40" s="250"/>
      <c r="GZI40" s="251"/>
      <c r="GZJ40" s="251"/>
      <c r="GZK40" s="251"/>
      <c r="GZL40" s="251"/>
      <c r="GZM40" s="250"/>
      <c r="GZN40" s="251"/>
      <c r="GZO40" s="251"/>
      <c r="GZP40" s="251"/>
      <c r="GZQ40" s="251"/>
      <c r="GZR40" s="250"/>
      <c r="GZS40" s="251"/>
      <c r="GZT40" s="251"/>
      <c r="GZU40" s="251"/>
      <c r="GZV40" s="251"/>
      <c r="GZW40" s="250"/>
      <c r="GZX40" s="251"/>
      <c r="GZY40" s="251"/>
      <c r="GZZ40" s="251"/>
      <c r="HAA40" s="251"/>
      <c r="HAB40" s="250"/>
      <c r="HAC40" s="251"/>
      <c r="HAD40" s="251"/>
      <c r="HAE40" s="251"/>
      <c r="HAF40" s="251"/>
      <c r="HAG40" s="250"/>
      <c r="HAH40" s="251"/>
      <c r="HAI40" s="251"/>
      <c r="HAJ40" s="251"/>
      <c r="HAK40" s="251"/>
      <c r="HAL40" s="250"/>
      <c r="HAM40" s="251"/>
      <c r="HAN40" s="251"/>
      <c r="HAO40" s="251"/>
      <c r="HAP40" s="251"/>
      <c r="HAQ40" s="250"/>
      <c r="HAR40" s="251"/>
      <c r="HAS40" s="251"/>
      <c r="HAT40" s="251"/>
      <c r="HAU40" s="251"/>
      <c r="HAV40" s="250"/>
      <c r="HAW40" s="251"/>
      <c r="HAX40" s="251"/>
      <c r="HAY40" s="251"/>
      <c r="HAZ40" s="251"/>
      <c r="HBA40" s="250"/>
      <c r="HBB40" s="251"/>
      <c r="HBC40" s="251"/>
      <c r="HBD40" s="251"/>
      <c r="HBE40" s="251"/>
      <c r="HBF40" s="250"/>
      <c r="HBG40" s="251"/>
      <c r="HBH40" s="251"/>
      <c r="HBI40" s="251"/>
      <c r="HBJ40" s="251"/>
      <c r="HBK40" s="250"/>
      <c r="HBL40" s="251"/>
      <c r="HBM40" s="251"/>
      <c r="HBN40" s="251"/>
      <c r="HBO40" s="251"/>
      <c r="HBP40" s="250"/>
      <c r="HBQ40" s="251"/>
      <c r="HBR40" s="251"/>
      <c r="HBS40" s="251"/>
      <c r="HBT40" s="251"/>
      <c r="HBU40" s="250"/>
      <c r="HBV40" s="251"/>
      <c r="HBW40" s="251"/>
      <c r="HBX40" s="251"/>
      <c r="HBY40" s="251"/>
      <c r="HBZ40" s="250"/>
      <c r="HCA40" s="251"/>
      <c r="HCB40" s="251"/>
      <c r="HCC40" s="251"/>
      <c r="HCD40" s="251"/>
      <c r="HCE40" s="250"/>
      <c r="HCF40" s="251"/>
      <c r="HCG40" s="251"/>
      <c r="HCH40" s="251"/>
      <c r="HCI40" s="251"/>
      <c r="HCJ40" s="250"/>
      <c r="HCK40" s="251"/>
      <c r="HCL40" s="251"/>
      <c r="HCM40" s="251"/>
      <c r="HCN40" s="251"/>
      <c r="HCO40" s="250"/>
      <c r="HCP40" s="251"/>
      <c r="HCQ40" s="251"/>
      <c r="HCR40" s="251"/>
      <c r="HCS40" s="251"/>
      <c r="HCT40" s="250"/>
      <c r="HCU40" s="251"/>
      <c r="HCV40" s="251"/>
      <c r="HCW40" s="251"/>
      <c r="HCX40" s="251"/>
      <c r="HCY40" s="250"/>
      <c r="HCZ40" s="251"/>
      <c r="HDA40" s="251"/>
      <c r="HDB40" s="251"/>
      <c r="HDC40" s="251"/>
      <c r="HDD40" s="250"/>
      <c r="HDE40" s="251"/>
      <c r="HDF40" s="251"/>
      <c r="HDG40" s="251"/>
      <c r="HDH40" s="251"/>
      <c r="HDI40" s="250"/>
      <c r="HDJ40" s="251"/>
      <c r="HDK40" s="251"/>
      <c r="HDL40" s="251"/>
      <c r="HDM40" s="251"/>
      <c r="HDN40" s="250"/>
      <c r="HDO40" s="251"/>
      <c r="HDP40" s="251"/>
      <c r="HDQ40" s="251"/>
      <c r="HDR40" s="251"/>
      <c r="HDS40" s="250"/>
      <c r="HDT40" s="251"/>
      <c r="HDU40" s="251"/>
      <c r="HDV40" s="251"/>
      <c r="HDW40" s="251"/>
      <c r="HDX40" s="250"/>
      <c r="HDY40" s="251"/>
      <c r="HDZ40" s="251"/>
      <c r="HEA40" s="251"/>
      <c r="HEB40" s="251"/>
      <c r="HEC40" s="250"/>
      <c r="HED40" s="251"/>
      <c r="HEE40" s="251"/>
      <c r="HEF40" s="251"/>
      <c r="HEG40" s="251"/>
      <c r="HEH40" s="250"/>
      <c r="HEI40" s="251"/>
      <c r="HEJ40" s="251"/>
      <c r="HEK40" s="251"/>
      <c r="HEL40" s="251"/>
      <c r="HEM40" s="250"/>
      <c r="HEN40" s="251"/>
      <c r="HEO40" s="251"/>
      <c r="HEP40" s="251"/>
      <c r="HEQ40" s="251"/>
      <c r="HER40" s="250"/>
      <c r="HES40" s="251"/>
      <c r="HET40" s="251"/>
      <c r="HEU40" s="251"/>
      <c r="HEV40" s="251"/>
      <c r="HEW40" s="250"/>
      <c r="HEX40" s="251"/>
      <c r="HEY40" s="251"/>
      <c r="HEZ40" s="251"/>
      <c r="HFA40" s="251"/>
      <c r="HFB40" s="250"/>
      <c r="HFC40" s="251"/>
      <c r="HFD40" s="251"/>
      <c r="HFE40" s="251"/>
      <c r="HFF40" s="251"/>
      <c r="HFG40" s="250"/>
      <c r="HFH40" s="251"/>
      <c r="HFI40" s="251"/>
      <c r="HFJ40" s="251"/>
      <c r="HFK40" s="251"/>
      <c r="HFL40" s="250"/>
      <c r="HFM40" s="251"/>
      <c r="HFN40" s="251"/>
      <c r="HFO40" s="251"/>
      <c r="HFP40" s="251"/>
      <c r="HFQ40" s="250"/>
      <c r="HFR40" s="251"/>
      <c r="HFS40" s="251"/>
      <c r="HFT40" s="251"/>
      <c r="HFU40" s="251"/>
      <c r="HFV40" s="250"/>
      <c r="HFW40" s="251"/>
      <c r="HFX40" s="251"/>
      <c r="HFY40" s="251"/>
      <c r="HFZ40" s="251"/>
      <c r="HGA40" s="250"/>
      <c r="HGB40" s="251"/>
      <c r="HGC40" s="251"/>
      <c r="HGD40" s="251"/>
      <c r="HGE40" s="251"/>
      <c r="HGF40" s="250"/>
      <c r="HGG40" s="251"/>
      <c r="HGH40" s="251"/>
      <c r="HGI40" s="251"/>
      <c r="HGJ40" s="251"/>
      <c r="HGK40" s="250"/>
      <c r="HGL40" s="251"/>
      <c r="HGM40" s="251"/>
      <c r="HGN40" s="251"/>
      <c r="HGO40" s="251"/>
      <c r="HGP40" s="250"/>
      <c r="HGQ40" s="251"/>
      <c r="HGR40" s="251"/>
      <c r="HGS40" s="251"/>
      <c r="HGT40" s="251"/>
      <c r="HGU40" s="250"/>
      <c r="HGV40" s="251"/>
      <c r="HGW40" s="251"/>
      <c r="HGX40" s="251"/>
      <c r="HGY40" s="251"/>
      <c r="HGZ40" s="250"/>
      <c r="HHA40" s="251"/>
      <c r="HHB40" s="251"/>
      <c r="HHC40" s="251"/>
      <c r="HHD40" s="251"/>
      <c r="HHE40" s="250"/>
      <c r="HHF40" s="251"/>
      <c r="HHG40" s="251"/>
      <c r="HHH40" s="251"/>
      <c r="HHI40" s="251"/>
      <c r="HHJ40" s="250"/>
      <c r="HHK40" s="251"/>
      <c r="HHL40" s="251"/>
      <c r="HHM40" s="251"/>
      <c r="HHN40" s="251"/>
      <c r="HHO40" s="250"/>
      <c r="HHP40" s="251"/>
      <c r="HHQ40" s="251"/>
      <c r="HHR40" s="251"/>
      <c r="HHS40" s="251"/>
      <c r="HHT40" s="250"/>
      <c r="HHU40" s="251"/>
      <c r="HHV40" s="251"/>
      <c r="HHW40" s="251"/>
      <c r="HHX40" s="251"/>
      <c r="HHY40" s="250"/>
      <c r="HHZ40" s="251"/>
      <c r="HIA40" s="251"/>
      <c r="HIB40" s="251"/>
      <c r="HIC40" s="251"/>
      <c r="HID40" s="250"/>
      <c r="HIE40" s="251"/>
      <c r="HIF40" s="251"/>
      <c r="HIG40" s="251"/>
      <c r="HIH40" s="251"/>
      <c r="HII40" s="250"/>
      <c r="HIJ40" s="251"/>
      <c r="HIK40" s="251"/>
      <c r="HIL40" s="251"/>
      <c r="HIM40" s="251"/>
      <c r="HIN40" s="250"/>
      <c r="HIO40" s="251"/>
      <c r="HIP40" s="251"/>
      <c r="HIQ40" s="251"/>
      <c r="HIR40" s="251"/>
      <c r="HIS40" s="250"/>
      <c r="HIT40" s="251"/>
      <c r="HIU40" s="251"/>
      <c r="HIV40" s="251"/>
      <c r="HIW40" s="251"/>
      <c r="HIX40" s="250"/>
      <c r="HIY40" s="251"/>
      <c r="HIZ40" s="251"/>
      <c r="HJA40" s="251"/>
      <c r="HJB40" s="251"/>
      <c r="HJC40" s="250"/>
      <c r="HJD40" s="251"/>
      <c r="HJE40" s="251"/>
      <c r="HJF40" s="251"/>
      <c r="HJG40" s="251"/>
      <c r="HJH40" s="250"/>
      <c r="HJI40" s="251"/>
      <c r="HJJ40" s="251"/>
      <c r="HJK40" s="251"/>
      <c r="HJL40" s="251"/>
      <c r="HJM40" s="250"/>
      <c r="HJN40" s="251"/>
      <c r="HJO40" s="251"/>
      <c r="HJP40" s="251"/>
      <c r="HJQ40" s="251"/>
      <c r="HJR40" s="250"/>
      <c r="HJS40" s="251"/>
      <c r="HJT40" s="251"/>
      <c r="HJU40" s="251"/>
      <c r="HJV40" s="251"/>
      <c r="HJW40" s="250"/>
      <c r="HJX40" s="251"/>
      <c r="HJY40" s="251"/>
      <c r="HJZ40" s="251"/>
      <c r="HKA40" s="251"/>
      <c r="HKB40" s="250"/>
      <c r="HKC40" s="251"/>
      <c r="HKD40" s="251"/>
      <c r="HKE40" s="251"/>
      <c r="HKF40" s="251"/>
      <c r="HKG40" s="250"/>
      <c r="HKH40" s="251"/>
      <c r="HKI40" s="251"/>
      <c r="HKJ40" s="251"/>
      <c r="HKK40" s="251"/>
      <c r="HKL40" s="250"/>
      <c r="HKM40" s="251"/>
      <c r="HKN40" s="251"/>
      <c r="HKO40" s="251"/>
      <c r="HKP40" s="251"/>
      <c r="HKQ40" s="250"/>
      <c r="HKR40" s="251"/>
      <c r="HKS40" s="251"/>
      <c r="HKT40" s="251"/>
      <c r="HKU40" s="251"/>
      <c r="HKV40" s="250"/>
      <c r="HKW40" s="251"/>
      <c r="HKX40" s="251"/>
      <c r="HKY40" s="251"/>
      <c r="HKZ40" s="251"/>
      <c r="HLA40" s="250"/>
      <c r="HLB40" s="251"/>
      <c r="HLC40" s="251"/>
      <c r="HLD40" s="251"/>
      <c r="HLE40" s="251"/>
      <c r="HLF40" s="250"/>
      <c r="HLG40" s="251"/>
      <c r="HLH40" s="251"/>
      <c r="HLI40" s="251"/>
      <c r="HLJ40" s="251"/>
      <c r="HLK40" s="250"/>
      <c r="HLL40" s="251"/>
      <c r="HLM40" s="251"/>
      <c r="HLN40" s="251"/>
      <c r="HLO40" s="251"/>
      <c r="HLP40" s="250"/>
      <c r="HLQ40" s="251"/>
      <c r="HLR40" s="251"/>
      <c r="HLS40" s="251"/>
      <c r="HLT40" s="251"/>
      <c r="HLU40" s="250"/>
      <c r="HLV40" s="251"/>
      <c r="HLW40" s="251"/>
      <c r="HLX40" s="251"/>
      <c r="HLY40" s="251"/>
      <c r="HLZ40" s="250"/>
      <c r="HMA40" s="251"/>
      <c r="HMB40" s="251"/>
      <c r="HMC40" s="251"/>
      <c r="HMD40" s="251"/>
      <c r="HME40" s="250"/>
      <c r="HMF40" s="251"/>
      <c r="HMG40" s="251"/>
      <c r="HMH40" s="251"/>
      <c r="HMI40" s="251"/>
      <c r="HMJ40" s="250"/>
      <c r="HMK40" s="251"/>
      <c r="HML40" s="251"/>
      <c r="HMM40" s="251"/>
      <c r="HMN40" s="251"/>
      <c r="HMO40" s="250"/>
      <c r="HMP40" s="251"/>
      <c r="HMQ40" s="251"/>
      <c r="HMR40" s="251"/>
      <c r="HMS40" s="251"/>
      <c r="HMT40" s="250"/>
      <c r="HMU40" s="251"/>
      <c r="HMV40" s="251"/>
      <c r="HMW40" s="251"/>
      <c r="HMX40" s="251"/>
      <c r="HMY40" s="250"/>
      <c r="HMZ40" s="251"/>
      <c r="HNA40" s="251"/>
      <c r="HNB40" s="251"/>
      <c r="HNC40" s="251"/>
      <c r="HND40" s="250"/>
      <c r="HNE40" s="251"/>
      <c r="HNF40" s="251"/>
      <c r="HNG40" s="251"/>
      <c r="HNH40" s="251"/>
      <c r="HNI40" s="250"/>
      <c r="HNJ40" s="251"/>
      <c r="HNK40" s="251"/>
      <c r="HNL40" s="251"/>
      <c r="HNM40" s="251"/>
      <c r="HNN40" s="250"/>
      <c r="HNO40" s="251"/>
      <c r="HNP40" s="251"/>
      <c r="HNQ40" s="251"/>
      <c r="HNR40" s="251"/>
      <c r="HNS40" s="250"/>
      <c r="HNT40" s="251"/>
      <c r="HNU40" s="251"/>
      <c r="HNV40" s="251"/>
      <c r="HNW40" s="251"/>
      <c r="HNX40" s="250"/>
      <c r="HNY40" s="251"/>
      <c r="HNZ40" s="251"/>
      <c r="HOA40" s="251"/>
      <c r="HOB40" s="251"/>
      <c r="HOC40" s="250"/>
      <c r="HOD40" s="251"/>
      <c r="HOE40" s="251"/>
      <c r="HOF40" s="251"/>
      <c r="HOG40" s="251"/>
      <c r="HOH40" s="250"/>
      <c r="HOI40" s="251"/>
      <c r="HOJ40" s="251"/>
      <c r="HOK40" s="251"/>
      <c r="HOL40" s="251"/>
      <c r="HOM40" s="250"/>
      <c r="HON40" s="251"/>
      <c r="HOO40" s="251"/>
      <c r="HOP40" s="251"/>
      <c r="HOQ40" s="251"/>
      <c r="HOR40" s="250"/>
      <c r="HOS40" s="251"/>
      <c r="HOT40" s="251"/>
      <c r="HOU40" s="251"/>
      <c r="HOV40" s="251"/>
      <c r="HOW40" s="250"/>
      <c r="HOX40" s="251"/>
      <c r="HOY40" s="251"/>
      <c r="HOZ40" s="251"/>
      <c r="HPA40" s="251"/>
      <c r="HPB40" s="250"/>
      <c r="HPC40" s="251"/>
      <c r="HPD40" s="251"/>
      <c r="HPE40" s="251"/>
      <c r="HPF40" s="251"/>
      <c r="HPG40" s="250"/>
      <c r="HPH40" s="251"/>
      <c r="HPI40" s="251"/>
      <c r="HPJ40" s="251"/>
      <c r="HPK40" s="251"/>
      <c r="HPL40" s="250"/>
      <c r="HPM40" s="251"/>
      <c r="HPN40" s="251"/>
      <c r="HPO40" s="251"/>
      <c r="HPP40" s="251"/>
      <c r="HPQ40" s="250"/>
      <c r="HPR40" s="251"/>
      <c r="HPS40" s="251"/>
      <c r="HPT40" s="251"/>
      <c r="HPU40" s="251"/>
      <c r="HPV40" s="250"/>
      <c r="HPW40" s="251"/>
      <c r="HPX40" s="251"/>
      <c r="HPY40" s="251"/>
      <c r="HPZ40" s="251"/>
      <c r="HQA40" s="250"/>
      <c r="HQB40" s="251"/>
      <c r="HQC40" s="251"/>
      <c r="HQD40" s="251"/>
      <c r="HQE40" s="251"/>
      <c r="HQF40" s="250"/>
      <c r="HQG40" s="251"/>
      <c r="HQH40" s="251"/>
      <c r="HQI40" s="251"/>
      <c r="HQJ40" s="251"/>
      <c r="HQK40" s="250"/>
      <c r="HQL40" s="251"/>
      <c r="HQM40" s="251"/>
      <c r="HQN40" s="251"/>
      <c r="HQO40" s="251"/>
      <c r="HQP40" s="250"/>
      <c r="HQQ40" s="251"/>
      <c r="HQR40" s="251"/>
      <c r="HQS40" s="251"/>
      <c r="HQT40" s="251"/>
      <c r="HQU40" s="250"/>
      <c r="HQV40" s="251"/>
      <c r="HQW40" s="251"/>
      <c r="HQX40" s="251"/>
      <c r="HQY40" s="251"/>
      <c r="HQZ40" s="250"/>
      <c r="HRA40" s="251"/>
      <c r="HRB40" s="251"/>
      <c r="HRC40" s="251"/>
      <c r="HRD40" s="251"/>
      <c r="HRE40" s="250"/>
      <c r="HRF40" s="251"/>
      <c r="HRG40" s="251"/>
      <c r="HRH40" s="251"/>
      <c r="HRI40" s="251"/>
      <c r="HRJ40" s="250"/>
      <c r="HRK40" s="251"/>
      <c r="HRL40" s="251"/>
      <c r="HRM40" s="251"/>
      <c r="HRN40" s="251"/>
      <c r="HRO40" s="250"/>
      <c r="HRP40" s="251"/>
      <c r="HRQ40" s="251"/>
      <c r="HRR40" s="251"/>
      <c r="HRS40" s="251"/>
      <c r="HRT40" s="250"/>
      <c r="HRU40" s="251"/>
      <c r="HRV40" s="251"/>
      <c r="HRW40" s="251"/>
      <c r="HRX40" s="251"/>
      <c r="HRY40" s="250"/>
      <c r="HRZ40" s="251"/>
      <c r="HSA40" s="251"/>
      <c r="HSB40" s="251"/>
      <c r="HSC40" s="251"/>
      <c r="HSD40" s="250"/>
      <c r="HSE40" s="251"/>
      <c r="HSF40" s="251"/>
      <c r="HSG40" s="251"/>
      <c r="HSH40" s="251"/>
      <c r="HSI40" s="250"/>
      <c r="HSJ40" s="251"/>
      <c r="HSK40" s="251"/>
      <c r="HSL40" s="251"/>
      <c r="HSM40" s="251"/>
      <c r="HSN40" s="250"/>
      <c r="HSO40" s="251"/>
      <c r="HSP40" s="251"/>
      <c r="HSQ40" s="251"/>
      <c r="HSR40" s="251"/>
      <c r="HSS40" s="250"/>
      <c r="HST40" s="251"/>
      <c r="HSU40" s="251"/>
      <c r="HSV40" s="251"/>
      <c r="HSW40" s="251"/>
      <c r="HSX40" s="250"/>
      <c r="HSY40" s="251"/>
      <c r="HSZ40" s="251"/>
      <c r="HTA40" s="251"/>
      <c r="HTB40" s="251"/>
      <c r="HTC40" s="250"/>
      <c r="HTD40" s="251"/>
      <c r="HTE40" s="251"/>
      <c r="HTF40" s="251"/>
      <c r="HTG40" s="251"/>
      <c r="HTH40" s="250"/>
      <c r="HTI40" s="251"/>
      <c r="HTJ40" s="251"/>
      <c r="HTK40" s="251"/>
      <c r="HTL40" s="251"/>
      <c r="HTM40" s="250"/>
      <c r="HTN40" s="251"/>
      <c r="HTO40" s="251"/>
      <c r="HTP40" s="251"/>
      <c r="HTQ40" s="251"/>
      <c r="HTR40" s="250"/>
      <c r="HTS40" s="251"/>
      <c r="HTT40" s="251"/>
      <c r="HTU40" s="251"/>
      <c r="HTV40" s="251"/>
      <c r="HTW40" s="250"/>
      <c r="HTX40" s="251"/>
      <c r="HTY40" s="251"/>
      <c r="HTZ40" s="251"/>
      <c r="HUA40" s="251"/>
      <c r="HUB40" s="250"/>
      <c r="HUC40" s="251"/>
      <c r="HUD40" s="251"/>
      <c r="HUE40" s="251"/>
      <c r="HUF40" s="251"/>
      <c r="HUG40" s="250"/>
      <c r="HUH40" s="251"/>
      <c r="HUI40" s="251"/>
      <c r="HUJ40" s="251"/>
      <c r="HUK40" s="251"/>
      <c r="HUL40" s="250"/>
      <c r="HUM40" s="251"/>
      <c r="HUN40" s="251"/>
      <c r="HUO40" s="251"/>
      <c r="HUP40" s="251"/>
      <c r="HUQ40" s="250"/>
      <c r="HUR40" s="251"/>
      <c r="HUS40" s="251"/>
      <c r="HUT40" s="251"/>
      <c r="HUU40" s="251"/>
      <c r="HUV40" s="250"/>
      <c r="HUW40" s="251"/>
      <c r="HUX40" s="251"/>
      <c r="HUY40" s="251"/>
      <c r="HUZ40" s="251"/>
      <c r="HVA40" s="250"/>
      <c r="HVB40" s="251"/>
      <c r="HVC40" s="251"/>
      <c r="HVD40" s="251"/>
      <c r="HVE40" s="251"/>
      <c r="HVF40" s="250"/>
      <c r="HVG40" s="251"/>
      <c r="HVH40" s="251"/>
      <c r="HVI40" s="251"/>
      <c r="HVJ40" s="251"/>
      <c r="HVK40" s="250"/>
      <c r="HVL40" s="251"/>
      <c r="HVM40" s="251"/>
      <c r="HVN40" s="251"/>
      <c r="HVO40" s="251"/>
      <c r="HVP40" s="250"/>
      <c r="HVQ40" s="251"/>
      <c r="HVR40" s="251"/>
      <c r="HVS40" s="251"/>
      <c r="HVT40" s="251"/>
      <c r="HVU40" s="250"/>
      <c r="HVV40" s="251"/>
      <c r="HVW40" s="251"/>
      <c r="HVX40" s="251"/>
      <c r="HVY40" s="251"/>
      <c r="HVZ40" s="250"/>
      <c r="HWA40" s="251"/>
      <c r="HWB40" s="251"/>
      <c r="HWC40" s="251"/>
      <c r="HWD40" s="251"/>
      <c r="HWE40" s="250"/>
      <c r="HWF40" s="251"/>
      <c r="HWG40" s="251"/>
      <c r="HWH40" s="251"/>
      <c r="HWI40" s="251"/>
      <c r="HWJ40" s="250"/>
      <c r="HWK40" s="251"/>
      <c r="HWL40" s="251"/>
      <c r="HWM40" s="251"/>
      <c r="HWN40" s="251"/>
      <c r="HWO40" s="250"/>
      <c r="HWP40" s="251"/>
      <c r="HWQ40" s="251"/>
      <c r="HWR40" s="251"/>
      <c r="HWS40" s="251"/>
      <c r="HWT40" s="250"/>
      <c r="HWU40" s="251"/>
      <c r="HWV40" s="251"/>
      <c r="HWW40" s="251"/>
      <c r="HWX40" s="251"/>
      <c r="HWY40" s="250"/>
      <c r="HWZ40" s="251"/>
      <c r="HXA40" s="251"/>
      <c r="HXB40" s="251"/>
      <c r="HXC40" s="251"/>
      <c r="HXD40" s="250"/>
      <c r="HXE40" s="251"/>
      <c r="HXF40" s="251"/>
      <c r="HXG40" s="251"/>
      <c r="HXH40" s="251"/>
      <c r="HXI40" s="250"/>
      <c r="HXJ40" s="251"/>
      <c r="HXK40" s="251"/>
      <c r="HXL40" s="251"/>
      <c r="HXM40" s="251"/>
      <c r="HXN40" s="250"/>
      <c r="HXO40" s="251"/>
      <c r="HXP40" s="251"/>
      <c r="HXQ40" s="251"/>
      <c r="HXR40" s="251"/>
      <c r="HXS40" s="250"/>
      <c r="HXT40" s="251"/>
      <c r="HXU40" s="251"/>
      <c r="HXV40" s="251"/>
      <c r="HXW40" s="251"/>
      <c r="HXX40" s="250"/>
      <c r="HXY40" s="251"/>
      <c r="HXZ40" s="251"/>
      <c r="HYA40" s="251"/>
      <c r="HYB40" s="251"/>
      <c r="HYC40" s="250"/>
      <c r="HYD40" s="251"/>
      <c r="HYE40" s="251"/>
      <c r="HYF40" s="251"/>
      <c r="HYG40" s="251"/>
      <c r="HYH40" s="250"/>
      <c r="HYI40" s="251"/>
      <c r="HYJ40" s="251"/>
      <c r="HYK40" s="251"/>
      <c r="HYL40" s="251"/>
      <c r="HYM40" s="250"/>
      <c r="HYN40" s="251"/>
      <c r="HYO40" s="251"/>
      <c r="HYP40" s="251"/>
      <c r="HYQ40" s="251"/>
      <c r="HYR40" s="250"/>
      <c r="HYS40" s="251"/>
      <c r="HYT40" s="251"/>
      <c r="HYU40" s="251"/>
      <c r="HYV40" s="251"/>
      <c r="HYW40" s="250"/>
      <c r="HYX40" s="251"/>
      <c r="HYY40" s="251"/>
      <c r="HYZ40" s="251"/>
      <c r="HZA40" s="251"/>
      <c r="HZB40" s="250"/>
      <c r="HZC40" s="251"/>
      <c r="HZD40" s="251"/>
      <c r="HZE40" s="251"/>
      <c r="HZF40" s="251"/>
      <c r="HZG40" s="250"/>
      <c r="HZH40" s="251"/>
      <c r="HZI40" s="251"/>
      <c r="HZJ40" s="251"/>
      <c r="HZK40" s="251"/>
      <c r="HZL40" s="250"/>
      <c r="HZM40" s="251"/>
      <c r="HZN40" s="251"/>
      <c r="HZO40" s="251"/>
      <c r="HZP40" s="251"/>
      <c r="HZQ40" s="250"/>
      <c r="HZR40" s="251"/>
      <c r="HZS40" s="251"/>
      <c r="HZT40" s="251"/>
      <c r="HZU40" s="251"/>
      <c r="HZV40" s="250"/>
      <c r="HZW40" s="251"/>
      <c r="HZX40" s="251"/>
      <c r="HZY40" s="251"/>
      <c r="HZZ40" s="251"/>
      <c r="IAA40" s="250"/>
      <c r="IAB40" s="251"/>
      <c r="IAC40" s="251"/>
      <c r="IAD40" s="251"/>
      <c r="IAE40" s="251"/>
      <c r="IAF40" s="250"/>
      <c r="IAG40" s="251"/>
      <c r="IAH40" s="251"/>
      <c r="IAI40" s="251"/>
      <c r="IAJ40" s="251"/>
      <c r="IAK40" s="250"/>
      <c r="IAL40" s="251"/>
      <c r="IAM40" s="251"/>
      <c r="IAN40" s="251"/>
      <c r="IAO40" s="251"/>
      <c r="IAP40" s="250"/>
      <c r="IAQ40" s="251"/>
      <c r="IAR40" s="251"/>
      <c r="IAS40" s="251"/>
      <c r="IAT40" s="251"/>
      <c r="IAU40" s="250"/>
      <c r="IAV40" s="251"/>
      <c r="IAW40" s="251"/>
      <c r="IAX40" s="251"/>
      <c r="IAY40" s="251"/>
      <c r="IAZ40" s="250"/>
      <c r="IBA40" s="251"/>
      <c r="IBB40" s="251"/>
      <c r="IBC40" s="251"/>
      <c r="IBD40" s="251"/>
      <c r="IBE40" s="250"/>
      <c r="IBF40" s="251"/>
      <c r="IBG40" s="251"/>
      <c r="IBH40" s="251"/>
      <c r="IBI40" s="251"/>
      <c r="IBJ40" s="250"/>
      <c r="IBK40" s="251"/>
      <c r="IBL40" s="251"/>
      <c r="IBM40" s="251"/>
      <c r="IBN40" s="251"/>
      <c r="IBO40" s="250"/>
      <c r="IBP40" s="251"/>
      <c r="IBQ40" s="251"/>
      <c r="IBR40" s="251"/>
      <c r="IBS40" s="251"/>
      <c r="IBT40" s="250"/>
      <c r="IBU40" s="251"/>
      <c r="IBV40" s="251"/>
      <c r="IBW40" s="251"/>
      <c r="IBX40" s="251"/>
      <c r="IBY40" s="250"/>
      <c r="IBZ40" s="251"/>
      <c r="ICA40" s="251"/>
      <c r="ICB40" s="251"/>
      <c r="ICC40" s="251"/>
      <c r="ICD40" s="250"/>
      <c r="ICE40" s="251"/>
      <c r="ICF40" s="251"/>
      <c r="ICG40" s="251"/>
      <c r="ICH40" s="251"/>
      <c r="ICI40" s="250"/>
      <c r="ICJ40" s="251"/>
      <c r="ICK40" s="251"/>
      <c r="ICL40" s="251"/>
      <c r="ICM40" s="251"/>
      <c r="ICN40" s="250"/>
      <c r="ICO40" s="251"/>
      <c r="ICP40" s="251"/>
      <c r="ICQ40" s="251"/>
      <c r="ICR40" s="251"/>
      <c r="ICS40" s="250"/>
      <c r="ICT40" s="251"/>
      <c r="ICU40" s="251"/>
      <c r="ICV40" s="251"/>
      <c r="ICW40" s="251"/>
      <c r="ICX40" s="250"/>
      <c r="ICY40" s="251"/>
      <c r="ICZ40" s="251"/>
      <c r="IDA40" s="251"/>
      <c r="IDB40" s="251"/>
      <c r="IDC40" s="250"/>
      <c r="IDD40" s="251"/>
      <c r="IDE40" s="251"/>
      <c r="IDF40" s="251"/>
      <c r="IDG40" s="251"/>
      <c r="IDH40" s="250"/>
      <c r="IDI40" s="251"/>
      <c r="IDJ40" s="251"/>
      <c r="IDK40" s="251"/>
      <c r="IDL40" s="251"/>
      <c r="IDM40" s="250"/>
      <c r="IDN40" s="251"/>
      <c r="IDO40" s="251"/>
      <c r="IDP40" s="251"/>
      <c r="IDQ40" s="251"/>
      <c r="IDR40" s="250"/>
      <c r="IDS40" s="251"/>
      <c r="IDT40" s="251"/>
      <c r="IDU40" s="251"/>
      <c r="IDV40" s="251"/>
      <c r="IDW40" s="250"/>
      <c r="IDX40" s="251"/>
      <c r="IDY40" s="251"/>
      <c r="IDZ40" s="251"/>
      <c r="IEA40" s="251"/>
      <c r="IEB40" s="250"/>
      <c r="IEC40" s="251"/>
      <c r="IED40" s="251"/>
      <c r="IEE40" s="251"/>
      <c r="IEF40" s="251"/>
      <c r="IEG40" s="250"/>
      <c r="IEH40" s="251"/>
      <c r="IEI40" s="251"/>
      <c r="IEJ40" s="251"/>
      <c r="IEK40" s="251"/>
      <c r="IEL40" s="250"/>
      <c r="IEM40" s="251"/>
      <c r="IEN40" s="251"/>
      <c r="IEO40" s="251"/>
      <c r="IEP40" s="251"/>
      <c r="IEQ40" s="250"/>
      <c r="IER40" s="251"/>
      <c r="IES40" s="251"/>
      <c r="IET40" s="251"/>
      <c r="IEU40" s="251"/>
      <c r="IEV40" s="250"/>
      <c r="IEW40" s="251"/>
      <c r="IEX40" s="251"/>
      <c r="IEY40" s="251"/>
      <c r="IEZ40" s="251"/>
      <c r="IFA40" s="250"/>
      <c r="IFB40" s="251"/>
      <c r="IFC40" s="251"/>
      <c r="IFD40" s="251"/>
      <c r="IFE40" s="251"/>
      <c r="IFF40" s="250"/>
      <c r="IFG40" s="251"/>
      <c r="IFH40" s="251"/>
      <c r="IFI40" s="251"/>
      <c r="IFJ40" s="251"/>
      <c r="IFK40" s="250"/>
      <c r="IFL40" s="251"/>
      <c r="IFM40" s="251"/>
      <c r="IFN40" s="251"/>
      <c r="IFO40" s="251"/>
      <c r="IFP40" s="250"/>
      <c r="IFQ40" s="251"/>
      <c r="IFR40" s="251"/>
      <c r="IFS40" s="251"/>
      <c r="IFT40" s="251"/>
      <c r="IFU40" s="250"/>
      <c r="IFV40" s="251"/>
      <c r="IFW40" s="251"/>
      <c r="IFX40" s="251"/>
      <c r="IFY40" s="251"/>
      <c r="IFZ40" s="250"/>
      <c r="IGA40" s="251"/>
      <c r="IGB40" s="251"/>
      <c r="IGC40" s="251"/>
      <c r="IGD40" s="251"/>
      <c r="IGE40" s="250"/>
      <c r="IGF40" s="251"/>
      <c r="IGG40" s="251"/>
      <c r="IGH40" s="251"/>
      <c r="IGI40" s="251"/>
      <c r="IGJ40" s="250"/>
      <c r="IGK40" s="251"/>
      <c r="IGL40" s="251"/>
      <c r="IGM40" s="251"/>
      <c r="IGN40" s="251"/>
      <c r="IGO40" s="250"/>
      <c r="IGP40" s="251"/>
      <c r="IGQ40" s="251"/>
      <c r="IGR40" s="251"/>
      <c r="IGS40" s="251"/>
      <c r="IGT40" s="250"/>
      <c r="IGU40" s="251"/>
      <c r="IGV40" s="251"/>
      <c r="IGW40" s="251"/>
      <c r="IGX40" s="251"/>
      <c r="IGY40" s="250"/>
      <c r="IGZ40" s="251"/>
      <c r="IHA40" s="251"/>
      <c r="IHB40" s="251"/>
      <c r="IHC40" s="251"/>
      <c r="IHD40" s="250"/>
      <c r="IHE40" s="251"/>
      <c r="IHF40" s="251"/>
      <c r="IHG40" s="251"/>
      <c r="IHH40" s="251"/>
      <c r="IHI40" s="250"/>
      <c r="IHJ40" s="251"/>
      <c r="IHK40" s="251"/>
      <c r="IHL40" s="251"/>
      <c r="IHM40" s="251"/>
      <c r="IHN40" s="250"/>
      <c r="IHO40" s="251"/>
      <c r="IHP40" s="251"/>
      <c r="IHQ40" s="251"/>
      <c r="IHR40" s="251"/>
      <c r="IHS40" s="250"/>
      <c r="IHT40" s="251"/>
      <c r="IHU40" s="251"/>
      <c r="IHV40" s="251"/>
      <c r="IHW40" s="251"/>
      <c r="IHX40" s="250"/>
      <c r="IHY40" s="251"/>
      <c r="IHZ40" s="251"/>
      <c r="IIA40" s="251"/>
      <c r="IIB40" s="251"/>
      <c r="IIC40" s="250"/>
      <c r="IID40" s="251"/>
      <c r="IIE40" s="251"/>
      <c r="IIF40" s="251"/>
      <c r="IIG40" s="251"/>
      <c r="IIH40" s="250"/>
      <c r="III40" s="251"/>
      <c r="IIJ40" s="251"/>
      <c r="IIK40" s="251"/>
      <c r="IIL40" s="251"/>
      <c r="IIM40" s="250"/>
      <c r="IIN40" s="251"/>
      <c r="IIO40" s="251"/>
      <c r="IIP40" s="251"/>
      <c r="IIQ40" s="251"/>
      <c r="IIR40" s="250"/>
      <c r="IIS40" s="251"/>
      <c r="IIT40" s="251"/>
      <c r="IIU40" s="251"/>
      <c r="IIV40" s="251"/>
      <c r="IIW40" s="250"/>
      <c r="IIX40" s="251"/>
      <c r="IIY40" s="251"/>
      <c r="IIZ40" s="251"/>
      <c r="IJA40" s="251"/>
      <c r="IJB40" s="250"/>
      <c r="IJC40" s="251"/>
      <c r="IJD40" s="251"/>
      <c r="IJE40" s="251"/>
      <c r="IJF40" s="251"/>
      <c r="IJG40" s="250"/>
      <c r="IJH40" s="251"/>
      <c r="IJI40" s="251"/>
      <c r="IJJ40" s="251"/>
      <c r="IJK40" s="251"/>
      <c r="IJL40" s="250"/>
      <c r="IJM40" s="251"/>
      <c r="IJN40" s="251"/>
      <c r="IJO40" s="251"/>
      <c r="IJP40" s="251"/>
      <c r="IJQ40" s="250"/>
      <c r="IJR40" s="251"/>
      <c r="IJS40" s="251"/>
      <c r="IJT40" s="251"/>
      <c r="IJU40" s="251"/>
      <c r="IJV40" s="250"/>
      <c r="IJW40" s="251"/>
      <c r="IJX40" s="251"/>
      <c r="IJY40" s="251"/>
      <c r="IJZ40" s="251"/>
      <c r="IKA40" s="250"/>
      <c r="IKB40" s="251"/>
      <c r="IKC40" s="251"/>
      <c r="IKD40" s="251"/>
      <c r="IKE40" s="251"/>
      <c r="IKF40" s="250"/>
      <c r="IKG40" s="251"/>
      <c r="IKH40" s="251"/>
      <c r="IKI40" s="251"/>
      <c r="IKJ40" s="251"/>
      <c r="IKK40" s="250"/>
      <c r="IKL40" s="251"/>
      <c r="IKM40" s="251"/>
      <c r="IKN40" s="251"/>
      <c r="IKO40" s="251"/>
      <c r="IKP40" s="250"/>
      <c r="IKQ40" s="251"/>
      <c r="IKR40" s="251"/>
      <c r="IKS40" s="251"/>
      <c r="IKT40" s="251"/>
      <c r="IKU40" s="250"/>
      <c r="IKV40" s="251"/>
      <c r="IKW40" s="251"/>
      <c r="IKX40" s="251"/>
      <c r="IKY40" s="251"/>
      <c r="IKZ40" s="250"/>
      <c r="ILA40" s="251"/>
      <c r="ILB40" s="251"/>
      <c r="ILC40" s="251"/>
      <c r="ILD40" s="251"/>
      <c r="ILE40" s="250"/>
      <c r="ILF40" s="251"/>
      <c r="ILG40" s="251"/>
      <c r="ILH40" s="251"/>
      <c r="ILI40" s="251"/>
      <c r="ILJ40" s="250"/>
      <c r="ILK40" s="251"/>
      <c r="ILL40" s="251"/>
      <c r="ILM40" s="251"/>
      <c r="ILN40" s="251"/>
      <c r="ILO40" s="250"/>
      <c r="ILP40" s="251"/>
      <c r="ILQ40" s="251"/>
      <c r="ILR40" s="251"/>
      <c r="ILS40" s="251"/>
      <c r="ILT40" s="250"/>
      <c r="ILU40" s="251"/>
      <c r="ILV40" s="251"/>
      <c r="ILW40" s="251"/>
      <c r="ILX40" s="251"/>
      <c r="ILY40" s="250"/>
      <c r="ILZ40" s="251"/>
      <c r="IMA40" s="251"/>
      <c r="IMB40" s="251"/>
      <c r="IMC40" s="251"/>
      <c r="IMD40" s="250"/>
      <c r="IME40" s="251"/>
      <c r="IMF40" s="251"/>
      <c r="IMG40" s="251"/>
      <c r="IMH40" s="251"/>
      <c r="IMI40" s="250"/>
      <c r="IMJ40" s="251"/>
      <c r="IMK40" s="251"/>
      <c r="IML40" s="251"/>
      <c r="IMM40" s="251"/>
      <c r="IMN40" s="250"/>
      <c r="IMO40" s="251"/>
      <c r="IMP40" s="251"/>
      <c r="IMQ40" s="251"/>
      <c r="IMR40" s="251"/>
      <c r="IMS40" s="250"/>
      <c r="IMT40" s="251"/>
      <c r="IMU40" s="251"/>
      <c r="IMV40" s="251"/>
      <c r="IMW40" s="251"/>
      <c r="IMX40" s="250"/>
      <c r="IMY40" s="251"/>
      <c r="IMZ40" s="251"/>
      <c r="INA40" s="251"/>
      <c r="INB40" s="251"/>
      <c r="INC40" s="250"/>
      <c r="IND40" s="251"/>
      <c r="INE40" s="251"/>
      <c r="INF40" s="251"/>
      <c r="ING40" s="251"/>
      <c r="INH40" s="250"/>
      <c r="INI40" s="251"/>
      <c r="INJ40" s="251"/>
      <c r="INK40" s="251"/>
      <c r="INL40" s="251"/>
      <c r="INM40" s="250"/>
      <c r="INN40" s="251"/>
      <c r="INO40" s="251"/>
      <c r="INP40" s="251"/>
      <c r="INQ40" s="251"/>
      <c r="INR40" s="250"/>
      <c r="INS40" s="251"/>
      <c r="INT40" s="251"/>
      <c r="INU40" s="251"/>
      <c r="INV40" s="251"/>
      <c r="INW40" s="250"/>
      <c r="INX40" s="251"/>
      <c r="INY40" s="251"/>
      <c r="INZ40" s="251"/>
      <c r="IOA40" s="251"/>
      <c r="IOB40" s="250"/>
      <c r="IOC40" s="251"/>
      <c r="IOD40" s="251"/>
      <c r="IOE40" s="251"/>
      <c r="IOF40" s="251"/>
      <c r="IOG40" s="250"/>
      <c r="IOH40" s="251"/>
      <c r="IOI40" s="251"/>
      <c r="IOJ40" s="251"/>
      <c r="IOK40" s="251"/>
      <c r="IOL40" s="250"/>
      <c r="IOM40" s="251"/>
      <c r="ION40" s="251"/>
      <c r="IOO40" s="251"/>
      <c r="IOP40" s="251"/>
      <c r="IOQ40" s="250"/>
      <c r="IOR40" s="251"/>
      <c r="IOS40" s="251"/>
      <c r="IOT40" s="251"/>
      <c r="IOU40" s="251"/>
      <c r="IOV40" s="250"/>
      <c r="IOW40" s="251"/>
      <c r="IOX40" s="251"/>
      <c r="IOY40" s="251"/>
      <c r="IOZ40" s="251"/>
      <c r="IPA40" s="250"/>
      <c r="IPB40" s="251"/>
      <c r="IPC40" s="251"/>
      <c r="IPD40" s="251"/>
      <c r="IPE40" s="251"/>
      <c r="IPF40" s="250"/>
      <c r="IPG40" s="251"/>
      <c r="IPH40" s="251"/>
      <c r="IPI40" s="251"/>
      <c r="IPJ40" s="251"/>
      <c r="IPK40" s="250"/>
      <c r="IPL40" s="251"/>
      <c r="IPM40" s="251"/>
      <c r="IPN40" s="251"/>
      <c r="IPO40" s="251"/>
      <c r="IPP40" s="250"/>
      <c r="IPQ40" s="251"/>
      <c r="IPR40" s="251"/>
      <c r="IPS40" s="251"/>
      <c r="IPT40" s="251"/>
      <c r="IPU40" s="250"/>
      <c r="IPV40" s="251"/>
      <c r="IPW40" s="251"/>
      <c r="IPX40" s="251"/>
      <c r="IPY40" s="251"/>
      <c r="IPZ40" s="250"/>
      <c r="IQA40" s="251"/>
      <c r="IQB40" s="251"/>
      <c r="IQC40" s="251"/>
      <c r="IQD40" s="251"/>
      <c r="IQE40" s="250"/>
      <c r="IQF40" s="251"/>
      <c r="IQG40" s="251"/>
      <c r="IQH40" s="251"/>
      <c r="IQI40" s="251"/>
      <c r="IQJ40" s="250"/>
      <c r="IQK40" s="251"/>
      <c r="IQL40" s="251"/>
      <c r="IQM40" s="251"/>
      <c r="IQN40" s="251"/>
      <c r="IQO40" s="250"/>
      <c r="IQP40" s="251"/>
      <c r="IQQ40" s="251"/>
      <c r="IQR40" s="251"/>
      <c r="IQS40" s="251"/>
      <c r="IQT40" s="250"/>
      <c r="IQU40" s="251"/>
      <c r="IQV40" s="251"/>
      <c r="IQW40" s="251"/>
      <c r="IQX40" s="251"/>
      <c r="IQY40" s="250"/>
      <c r="IQZ40" s="251"/>
      <c r="IRA40" s="251"/>
      <c r="IRB40" s="251"/>
      <c r="IRC40" s="251"/>
      <c r="IRD40" s="250"/>
      <c r="IRE40" s="251"/>
      <c r="IRF40" s="251"/>
      <c r="IRG40" s="251"/>
      <c r="IRH40" s="251"/>
      <c r="IRI40" s="250"/>
      <c r="IRJ40" s="251"/>
      <c r="IRK40" s="251"/>
      <c r="IRL40" s="251"/>
      <c r="IRM40" s="251"/>
      <c r="IRN40" s="250"/>
      <c r="IRO40" s="251"/>
      <c r="IRP40" s="251"/>
      <c r="IRQ40" s="251"/>
      <c r="IRR40" s="251"/>
      <c r="IRS40" s="250"/>
      <c r="IRT40" s="251"/>
      <c r="IRU40" s="251"/>
      <c r="IRV40" s="251"/>
      <c r="IRW40" s="251"/>
      <c r="IRX40" s="250"/>
      <c r="IRY40" s="251"/>
      <c r="IRZ40" s="251"/>
      <c r="ISA40" s="251"/>
      <c r="ISB40" s="251"/>
      <c r="ISC40" s="250"/>
      <c r="ISD40" s="251"/>
      <c r="ISE40" s="251"/>
      <c r="ISF40" s="251"/>
      <c r="ISG40" s="251"/>
      <c r="ISH40" s="250"/>
      <c r="ISI40" s="251"/>
      <c r="ISJ40" s="251"/>
      <c r="ISK40" s="251"/>
      <c r="ISL40" s="251"/>
      <c r="ISM40" s="250"/>
      <c r="ISN40" s="251"/>
      <c r="ISO40" s="251"/>
      <c r="ISP40" s="251"/>
      <c r="ISQ40" s="251"/>
      <c r="ISR40" s="250"/>
      <c r="ISS40" s="251"/>
      <c r="IST40" s="251"/>
      <c r="ISU40" s="251"/>
      <c r="ISV40" s="251"/>
      <c r="ISW40" s="250"/>
      <c r="ISX40" s="251"/>
      <c r="ISY40" s="251"/>
      <c r="ISZ40" s="251"/>
      <c r="ITA40" s="251"/>
      <c r="ITB40" s="250"/>
      <c r="ITC40" s="251"/>
      <c r="ITD40" s="251"/>
      <c r="ITE40" s="251"/>
      <c r="ITF40" s="251"/>
      <c r="ITG40" s="250"/>
      <c r="ITH40" s="251"/>
      <c r="ITI40" s="251"/>
      <c r="ITJ40" s="251"/>
      <c r="ITK40" s="251"/>
      <c r="ITL40" s="250"/>
      <c r="ITM40" s="251"/>
      <c r="ITN40" s="251"/>
      <c r="ITO40" s="251"/>
      <c r="ITP40" s="251"/>
      <c r="ITQ40" s="250"/>
      <c r="ITR40" s="251"/>
      <c r="ITS40" s="251"/>
      <c r="ITT40" s="251"/>
      <c r="ITU40" s="251"/>
      <c r="ITV40" s="250"/>
      <c r="ITW40" s="251"/>
      <c r="ITX40" s="251"/>
      <c r="ITY40" s="251"/>
      <c r="ITZ40" s="251"/>
      <c r="IUA40" s="250"/>
      <c r="IUB40" s="251"/>
      <c r="IUC40" s="251"/>
      <c r="IUD40" s="251"/>
      <c r="IUE40" s="251"/>
      <c r="IUF40" s="250"/>
      <c r="IUG40" s="251"/>
      <c r="IUH40" s="251"/>
      <c r="IUI40" s="251"/>
      <c r="IUJ40" s="251"/>
      <c r="IUK40" s="250"/>
      <c r="IUL40" s="251"/>
      <c r="IUM40" s="251"/>
      <c r="IUN40" s="251"/>
      <c r="IUO40" s="251"/>
      <c r="IUP40" s="250"/>
      <c r="IUQ40" s="251"/>
      <c r="IUR40" s="251"/>
      <c r="IUS40" s="251"/>
      <c r="IUT40" s="251"/>
      <c r="IUU40" s="250"/>
      <c r="IUV40" s="251"/>
      <c r="IUW40" s="251"/>
      <c r="IUX40" s="251"/>
      <c r="IUY40" s="251"/>
      <c r="IUZ40" s="250"/>
      <c r="IVA40" s="251"/>
      <c r="IVB40" s="251"/>
      <c r="IVC40" s="251"/>
      <c r="IVD40" s="251"/>
      <c r="IVE40" s="250"/>
      <c r="IVF40" s="251"/>
      <c r="IVG40" s="251"/>
      <c r="IVH40" s="251"/>
      <c r="IVI40" s="251"/>
      <c r="IVJ40" s="250"/>
      <c r="IVK40" s="251"/>
      <c r="IVL40" s="251"/>
      <c r="IVM40" s="251"/>
      <c r="IVN40" s="251"/>
      <c r="IVO40" s="250"/>
      <c r="IVP40" s="251"/>
      <c r="IVQ40" s="251"/>
      <c r="IVR40" s="251"/>
      <c r="IVS40" s="251"/>
      <c r="IVT40" s="250"/>
      <c r="IVU40" s="251"/>
      <c r="IVV40" s="251"/>
      <c r="IVW40" s="251"/>
      <c r="IVX40" s="251"/>
      <c r="IVY40" s="250"/>
      <c r="IVZ40" s="251"/>
      <c r="IWA40" s="251"/>
      <c r="IWB40" s="251"/>
      <c r="IWC40" s="251"/>
      <c r="IWD40" s="250"/>
      <c r="IWE40" s="251"/>
      <c r="IWF40" s="251"/>
      <c r="IWG40" s="251"/>
      <c r="IWH40" s="251"/>
      <c r="IWI40" s="250"/>
      <c r="IWJ40" s="251"/>
      <c r="IWK40" s="251"/>
      <c r="IWL40" s="251"/>
      <c r="IWM40" s="251"/>
      <c r="IWN40" s="250"/>
      <c r="IWO40" s="251"/>
      <c r="IWP40" s="251"/>
      <c r="IWQ40" s="251"/>
      <c r="IWR40" s="251"/>
      <c r="IWS40" s="250"/>
      <c r="IWT40" s="251"/>
      <c r="IWU40" s="251"/>
      <c r="IWV40" s="251"/>
      <c r="IWW40" s="251"/>
      <c r="IWX40" s="250"/>
      <c r="IWY40" s="251"/>
      <c r="IWZ40" s="251"/>
      <c r="IXA40" s="251"/>
      <c r="IXB40" s="251"/>
      <c r="IXC40" s="250"/>
      <c r="IXD40" s="251"/>
      <c r="IXE40" s="251"/>
      <c r="IXF40" s="251"/>
      <c r="IXG40" s="251"/>
      <c r="IXH40" s="250"/>
      <c r="IXI40" s="251"/>
      <c r="IXJ40" s="251"/>
      <c r="IXK40" s="251"/>
      <c r="IXL40" s="251"/>
      <c r="IXM40" s="250"/>
      <c r="IXN40" s="251"/>
      <c r="IXO40" s="251"/>
      <c r="IXP40" s="251"/>
      <c r="IXQ40" s="251"/>
      <c r="IXR40" s="250"/>
      <c r="IXS40" s="251"/>
      <c r="IXT40" s="251"/>
      <c r="IXU40" s="251"/>
      <c r="IXV40" s="251"/>
      <c r="IXW40" s="250"/>
      <c r="IXX40" s="251"/>
      <c r="IXY40" s="251"/>
      <c r="IXZ40" s="251"/>
      <c r="IYA40" s="251"/>
      <c r="IYB40" s="250"/>
      <c r="IYC40" s="251"/>
      <c r="IYD40" s="251"/>
      <c r="IYE40" s="251"/>
      <c r="IYF40" s="251"/>
      <c r="IYG40" s="250"/>
      <c r="IYH40" s="251"/>
      <c r="IYI40" s="251"/>
      <c r="IYJ40" s="251"/>
      <c r="IYK40" s="251"/>
      <c r="IYL40" s="250"/>
      <c r="IYM40" s="251"/>
      <c r="IYN40" s="251"/>
      <c r="IYO40" s="251"/>
      <c r="IYP40" s="251"/>
      <c r="IYQ40" s="250"/>
      <c r="IYR40" s="251"/>
      <c r="IYS40" s="251"/>
      <c r="IYT40" s="251"/>
      <c r="IYU40" s="251"/>
      <c r="IYV40" s="250"/>
      <c r="IYW40" s="251"/>
      <c r="IYX40" s="251"/>
      <c r="IYY40" s="251"/>
      <c r="IYZ40" s="251"/>
      <c r="IZA40" s="250"/>
      <c r="IZB40" s="251"/>
      <c r="IZC40" s="251"/>
      <c r="IZD40" s="251"/>
      <c r="IZE40" s="251"/>
      <c r="IZF40" s="250"/>
      <c r="IZG40" s="251"/>
      <c r="IZH40" s="251"/>
      <c r="IZI40" s="251"/>
      <c r="IZJ40" s="251"/>
      <c r="IZK40" s="250"/>
      <c r="IZL40" s="251"/>
      <c r="IZM40" s="251"/>
      <c r="IZN40" s="251"/>
      <c r="IZO40" s="251"/>
      <c r="IZP40" s="250"/>
      <c r="IZQ40" s="251"/>
      <c r="IZR40" s="251"/>
      <c r="IZS40" s="251"/>
      <c r="IZT40" s="251"/>
      <c r="IZU40" s="250"/>
      <c r="IZV40" s="251"/>
      <c r="IZW40" s="251"/>
      <c r="IZX40" s="251"/>
      <c r="IZY40" s="251"/>
      <c r="IZZ40" s="250"/>
      <c r="JAA40" s="251"/>
      <c r="JAB40" s="251"/>
      <c r="JAC40" s="251"/>
      <c r="JAD40" s="251"/>
      <c r="JAE40" s="250"/>
      <c r="JAF40" s="251"/>
      <c r="JAG40" s="251"/>
      <c r="JAH40" s="251"/>
      <c r="JAI40" s="251"/>
      <c r="JAJ40" s="250"/>
      <c r="JAK40" s="251"/>
      <c r="JAL40" s="251"/>
      <c r="JAM40" s="251"/>
      <c r="JAN40" s="251"/>
      <c r="JAO40" s="250"/>
      <c r="JAP40" s="251"/>
      <c r="JAQ40" s="251"/>
      <c r="JAR40" s="251"/>
      <c r="JAS40" s="251"/>
      <c r="JAT40" s="250"/>
      <c r="JAU40" s="251"/>
      <c r="JAV40" s="251"/>
      <c r="JAW40" s="251"/>
      <c r="JAX40" s="251"/>
      <c r="JAY40" s="250"/>
      <c r="JAZ40" s="251"/>
      <c r="JBA40" s="251"/>
      <c r="JBB40" s="251"/>
      <c r="JBC40" s="251"/>
      <c r="JBD40" s="250"/>
      <c r="JBE40" s="251"/>
      <c r="JBF40" s="251"/>
      <c r="JBG40" s="251"/>
      <c r="JBH40" s="251"/>
      <c r="JBI40" s="250"/>
      <c r="JBJ40" s="251"/>
      <c r="JBK40" s="251"/>
      <c r="JBL40" s="251"/>
      <c r="JBM40" s="251"/>
      <c r="JBN40" s="250"/>
      <c r="JBO40" s="251"/>
      <c r="JBP40" s="251"/>
      <c r="JBQ40" s="251"/>
      <c r="JBR40" s="251"/>
      <c r="JBS40" s="250"/>
      <c r="JBT40" s="251"/>
      <c r="JBU40" s="251"/>
      <c r="JBV40" s="251"/>
      <c r="JBW40" s="251"/>
      <c r="JBX40" s="250"/>
      <c r="JBY40" s="251"/>
      <c r="JBZ40" s="251"/>
      <c r="JCA40" s="251"/>
      <c r="JCB40" s="251"/>
      <c r="JCC40" s="250"/>
      <c r="JCD40" s="251"/>
      <c r="JCE40" s="251"/>
      <c r="JCF40" s="251"/>
      <c r="JCG40" s="251"/>
      <c r="JCH40" s="250"/>
      <c r="JCI40" s="251"/>
      <c r="JCJ40" s="251"/>
      <c r="JCK40" s="251"/>
      <c r="JCL40" s="251"/>
      <c r="JCM40" s="250"/>
      <c r="JCN40" s="251"/>
      <c r="JCO40" s="251"/>
      <c r="JCP40" s="251"/>
      <c r="JCQ40" s="251"/>
      <c r="JCR40" s="250"/>
      <c r="JCS40" s="251"/>
      <c r="JCT40" s="251"/>
      <c r="JCU40" s="251"/>
      <c r="JCV40" s="251"/>
      <c r="JCW40" s="250"/>
      <c r="JCX40" s="251"/>
      <c r="JCY40" s="251"/>
      <c r="JCZ40" s="251"/>
      <c r="JDA40" s="251"/>
      <c r="JDB40" s="250"/>
      <c r="JDC40" s="251"/>
      <c r="JDD40" s="251"/>
      <c r="JDE40" s="251"/>
      <c r="JDF40" s="251"/>
      <c r="JDG40" s="250"/>
      <c r="JDH40" s="251"/>
      <c r="JDI40" s="251"/>
      <c r="JDJ40" s="251"/>
      <c r="JDK40" s="251"/>
      <c r="JDL40" s="250"/>
      <c r="JDM40" s="251"/>
      <c r="JDN40" s="251"/>
      <c r="JDO40" s="251"/>
      <c r="JDP40" s="251"/>
      <c r="JDQ40" s="250"/>
      <c r="JDR40" s="251"/>
      <c r="JDS40" s="251"/>
      <c r="JDT40" s="251"/>
      <c r="JDU40" s="251"/>
      <c r="JDV40" s="250"/>
      <c r="JDW40" s="251"/>
      <c r="JDX40" s="251"/>
      <c r="JDY40" s="251"/>
      <c r="JDZ40" s="251"/>
      <c r="JEA40" s="250"/>
      <c r="JEB40" s="251"/>
      <c r="JEC40" s="251"/>
      <c r="JED40" s="251"/>
      <c r="JEE40" s="251"/>
      <c r="JEF40" s="250"/>
      <c r="JEG40" s="251"/>
      <c r="JEH40" s="251"/>
      <c r="JEI40" s="251"/>
      <c r="JEJ40" s="251"/>
      <c r="JEK40" s="250"/>
      <c r="JEL40" s="251"/>
      <c r="JEM40" s="251"/>
      <c r="JEN40" s="251"/>
      <c r="JEO40" s="251"/>
      <c r="JEP40" s="250"/>
      <c r="JEQ40" s="251"/>
      <c r="JER40" s="251"/>
      <c r="JES40" s="251"/>
      <c r="JET40" s="251"/>
      <c r="JEU40" s="250"/>
      <c r="JEV40" s="251"/>
      <c r="JEW40" s="251"/>
      <c r="JEX40" s="251"/>
      <c r="JEY40" s="251"/>
      <c r="JEZ40" s="250"/>
      <c r="JFA40" s="251"/>
      <c r="JFB40" s="251"/>
      <c r="JFC40" s="251"/>
      <c r="JFD40" s="251"/>
      <c r="JFE40" s="250"/>
      <c r="JFF40" s="251"/>
      <c r="JFG40" s="251"/>
      <c r="JFH40" s="251"/>
      <c r="JFI40" s="251"/>
      <c r="JFJ40" s="250"/>
      <c r="JFK40" s="251"/>
      <c r="JFL40" s="251"/>
      <c r="JFM40" s="251"/>
      <c r="JFN40" s="251"/>
      <c r="JFO40" s="250"/>
      <c r="JFP40" s="251"/>
      <c r="JFQ40" s="251"/>
      <c r="JFR40" s="251"/>
      <c r="JFS40" s="251"/>
      <c r="JFT40" s="250"/>
      <c r="JFU40" s="251"/>
      <c r="JFV40" s="251"/>
      <c r="JFW40" s="251"/>
      <c r="JFX40" s="251"/>
      <c r="JFY40" s="250"/>
      <c r="JFZ40" s="251"/>
      <c r="JGA40" s="251"/>
      <c r="JGB40" s="251"/>
      <c r="JGC40" s="251"/>
      <c r="JGD40" s="250"/>
      <c r="JGE40" s="251"/>
      <c r="JGF40" s="251"/>
      <c r="JGG40" s="251"/>
      <c r="JGH40" s="251"/>
      <c r="JGI40" s="250"/>
      <c r="JGJ40" s="251"/>
      <c r="JGK40" s="251"/>
      <c r="JGL40" s="251"/>
      <c r="JGM40" s="251"/>
      <c r="JGN40" s="250"/>
      <c r="JGO40" s="251"/>
      <c r="JGP40" s="251"/>
      <c r="JGQ40" s="251"/>
      <c r="JGR40" s="251"/>
      <c r="JGS40" s="250"/>
      <c r="JGT40" s="251"/>
      <c r="JGU40" s="251"/>
      <c r="JGV40" s="251"/>
      <c r="JGW40" s="251"/>
      <c r="JGX40" s="250"/>
      <c r="JGY40" s="251"/>
      <c r="JGZ40" s="251"/>
      <c r="JHA40" s="251"/>
      <c r="JHB40" s="251"/>
      <c r="JHC40" s="250"/>
      <c r="JHD40" s="251"/>
      <c r="JHE40" s="251"/>
      <c r="JHF40" s="251"/>
      <c r="JHG40" s="251"/>
      <c r="JHH40" s="250"/>
      <c r="JHI40" s="251"/>
      <c r="JHJ40" s="251"/>
      <c r="JHK40" s="251"/>
      <c r="JHL40" s="251"/>
      <c r="JHM40" s="250"/>
      <c r="JHN40" s="251"/>
      <c r="JHO40" s="251"/>
      <c r="JHP40" s="251"/>
      <c r="JHQ40" s="251"/>
      <c r="JHR40" s="250"/>
      <c r="JHS40" s="251"/>
      <c r="JHT40" s="251"/>
      <c r="JHU40" s="251"/>
      <c r="JHV40" s="251"/>
      <c r="JHW40" s="250"/>
      <c r="JHX40" s="251"/>
      <c r="JHY40" s="251"/>
      <c r="JHZ40" s="251"/>
      <c r="JIA40" s="251"/>
      <c r="JIB40" s="250"/>
      <c r="JIC40" s="251"/>
      <c r="JID40" s="251"/>
      <c r="JIE40" s="251"/>
      <c r="JIF40" s="251"/>
      <c r="JIG40" s="250"/>
      <c r="JIH40" s="251"/>
      <c r="JII40" s="251"/>
      <c r="JIJ40" s="251"/>
      <c r="JIK40" s="251"/>
      <c r="JIL40" s="250"/>
      <c r="JIM40" s="251"/>
      <c r="JIN40" s="251"/>
      <c r="JIO40" s="251"/>
      <c r="JIP40" s="251"/>
      <c r="JIQ40" s="250"/>
      <c r="JIR40" s="251"/>
      <c r="JIS40" s="251"/>
      <c r="JIT40" s="251"/>
      <c r="JIU40" s="251"/>
      <c r="JIV40" s="250"/>
      <c r="JIW40" s="251"/>
      <c r="JIX40" s="251"/>
      <c r="JIY40" s="251"/>
      <c r="JIZ40" s="251"/>
      <c r="JJA40" s="250"/>
      <c r="JJB40" s="251"/>
      <c r="JJC40" s="251"/>
      <c r="JJD40" s="251"/>
      <c r="JJE40" s="251"/>
      <c r="JJF40" s="250"/>
      <c r="JJG40" s="251"/>
      <c r="JJH40" s="251"/>
      <c r="JJI40" s="251"/>
      <c r="JJJ40" s="251"/>
      <c r="JJK40" s="250"/>
      <c r="JJL40" s="251"/>
      <c r="JJM40" s="251"/>
      <c r="JJN40" s="251"/>
      <c r="JJO40" s="251"/>
      <c r="JJP40" s="250"/>
      <c r="JJQ40" s="251"/>
      <c r="JJR40" s="251"/>
      <c r="JJS40" s="251"/>
      <c r="JJT40" s="251"/>
      <c r="JJU40" s="250"/>
      <c r="JJV40" s="251"/>
      <c r="JJW40" s="251"/>
      <c r="JJX40" s="251"/>
      <c r="JJY40" s="251"/>
      <c r="JJZ40" s="250"/>
      <c r="JKA40" s="251"/>
      <c r="JKB40" s="251"/>
      <c r="JKC40" s="251"/>
      <c r="JKD40" s="251"/>
      <c r="JKE40" s="250"/>
      <c r="JKF40" s="251"/>
      <c r="JKG40" s="251"/>
      <c r="JKH40" s="251"/>
      <c r="JKI40" s="251"/>
      <c r="JKJ40" s="250"/>
      <c r="JKK40" s="251"/>
      <c r="JKL40" s="251"/>
      <c r="JKM40" s="251"/>
      <c r="JKN40" s="251"/>
      <c r="JKO40" s="250"/>
      <c r="JKP40" s="251"/>
      <c r="JKQ40" s="251"/>
      <c r="JKR40" s="251"/>
      <c r="JKS40" s="251"/>
      <c r="JKT40" s="250"/>
      <c r="JKU40" s="251"/>
      <c r="JKV40" s="251"/>
      <c r="JKW40" s="251"/>
      <c r="JKX40" s="251"/>
      <c r="JKY40" s="250"/>
      <c r="JKZ40" s="251"/>
      <c r="JLA40" s="251"/>
      <c r="JLB40" s="251"/>
      <c r="JLC40" s="251"/>
      <c r="JLD40" s="250"/>
      <c r="JLE40" s="251"/>
      <c r="JLF40" s="251"/>
      <c r="JLG40" s="251"/>
      <c r="JLH40" s="251"/>
      <c r="JLI40" s="250"/>
      <c r="JLJ40" s="251"/>
      <c r="JLK40" s="251"/>
      <c r="JLL40" s="251"/>
      <c r="JLM40" s="251"/>
      <c r="JLN40" s="250"/>
      <c r="JLO40" s="251"/>
      <c r="JLP40" s="251"/>
      <c r="JLQ40" s="251"/>
      <c r="JLR40" s="251"/>
      <c r="JLS40" s="250"/>
      <c r="JLT40" s="251"/>
      <c r="JLU40" s="251"/>
      <c r="JLV40" s="251"/>
      <c r="JLW40" s="251"/>
      <c r="JLX40" s="250"/>
      <c r="JLY40" s="251"/>
      <c r="JLZ40" s="251"/>
      <c r="JMA40" s="251"/>
      <c r="JMB40" s="251"/>
      <c r="JMC40" s="250"/>
      <c r="JMD40" s="251"/>
      <c r="JME40" s="251"/>
      <c r="JMF40" s="251"/>
      <c r="JMG40" s="251"/>
      <c r="JMH40" s="250"/>
      <c r="JMI40" s="251"/>
      <c r="JMJ40" s="251"/>
      <c r="JMK40" s="251"/>
      <c r="JML40" s="251"/>
      <c r="JMM40" s="250"/>
      <c r="JMN40" s="251"/>
      <c r="JMO40" s="251"/>
      <c r="JMP40" s="251"/>
      <c r="JMQ40" s="251"/>
      <c r="JMR40" s="250"/>
      <c r="JMS40" s="251"/>
      <c r="JMT40" s="251"/>
      <c r="JMU40" s="251"/>
      <c r="JMV40" s="251"/>
      <c r="JMW40" s="250"/>
      <c r="JMX40" s="251"/>
      <c r="JMY40" s="251"/>
      <c r="JMZ40" s="251"/>
      <c r="JNA40" s="251"/>
      <c r="JNB40" s="250"/>
      <c r="JNC40" s="251"/>
      <c r="JND40" s="251"/>
      <c r="JNE40" s="251"/>
      <c r="JNF40" s="251"/>
      <c r="JNG40" s="250"/>
      <c r="JNH40" s="251"/>
      <c r="JNI40" s="251"/>
      <c r="JNJ40" s="251"/>
      <c r="JNK40" s="251"/>
      <c r="JNL40" s="250"/>
      <c r="JNM40" s="251"/>
      <c r="JNN40" s="251"/>
      <c r="JNO40" s="251"/>
      <c r="JNP40" s="251"/>
      <c r="JNQ40" s="250"/>
      <c r="JNR40" s="251"/>
      <c r="JNS40" s="251"/>
      <c r="JNT40" s="251"/>
      <c r="JNU40" s="251"/>
      <c r="JNV40" s="250"/>
      <c r="JNW40" s="251"/>
      <c r="JNX40" s="251"/>
      <c r="JNY40" s="251"/>
      <c r="JNZ40" s="251"/>
      <c r="JOA40" s="250"/>
      <c r="JOB40" s="251"/>
      <c r="JOC40" s="251"/>
      <c r="JOD40" s="251"/>
      <c r="JOE40" s="251"/>
      <c r="JOF40" s="250"/>
      <c r="JOG40" s="251"/>
      <c r="JOH40" s="251"/>
      <c r="JOI40" s="251"/>
      <c r="JOJ40" s="251"/>
      <c r="JOK40" s="250"/>
      <c r="JOL40" s="251"/>
      <c r="JOM40" s="251"/>
      <c r="JON40" s="251"/>
      <c r="JOO40" s="251"/>
      <c r="JOP40" s="250"/>
      <c r="JOQ40" s="251"/>
      <c r="JOR40" s="251"/>
      <c r="JOS40" s="251"/>
      <c r="JOT40" s="251"/>
      <c r="JOU40" s="250"/>
      <c r="JOV40" s="251"/>
      <c r="JOW40" s="251"/>
      <c r="JOX40" s="251"/>
      <c r="JOY40" s="251"/>
      <c r="JOZ40" s="250"/>
      <c r="JPA40" s="251"/>
      <c r="JPB40" s="251"/>
      <c r="JPC40" s="251"/>
      <c r="JPD40" s="251"/>
      <c r="JPE40" s="250"/>
      <c r="JPF40" s="251"/>
      <c r="JPG40" s="251"/>
      <c r="JPH40" s="251"/>
      <c r="JPI40" s="251"/>
      <c r="JPJ40" s="250"/>
      <c r="JPK40" s="251"/>
      <c r="JPL40" s="251"/>
      <c r="JPM40" s="251"/>
      <c r="JPN40" s="251"/>
      <c r="JPO40" s="250"/>
      <c r="JPP40" s="251"/>
      <c r="JPQ40" s="251"/>
      <c r="JPR40" s="251"/>
      <c r="JPS40" s="251"/>
      <c r="JPT40" s="250"/>
      <c r="JPU40" s="251"/>
      <c r="JPV40" s="251"/>
      <c r="JPW40" s="251"/>
      <c r="JPX40" s="251"/>
      <c r="JPY40" s="250"/>
      <c r="JPZ40" s="251"/>
      <c r="JQA40" s="251"/>
      <c r="JQB40" s="251"/>
      <c r="JQC40" s="251"/>
      <c r="JQD40" s="250"/>
      <c r="JQE40" s="251"/>
      <c r="JQF40" s="251"/>
      <c r="JQG40" s="251"/>
      <c r="JQH40" s="251"/>
      <c r="JQI40" s="250"/>
      <c r="JQJ40" s="251"/>
      <c r="JQK40" s="251"/>
      <c r="JQL40" s="251"/>
      <c r="JQM40" s="251"/>
      <c r="JQN40" s="250"/>
      <c r="JQO40" s="251"/>
      <c r="JQP40" s="251"/>
      <c r="JQQ40" s="251"/>
      <c r="JQR40" s="251"/>
      <c r="JQS40" s="250"/>
      <c r="JQT40" s="251"/>
      <c r="JQU40" s="251"/>
      <c r="JQV40" s="251"/>
      <c r="JQW40" s="251"/>
      <c r="JQX40" s="250"/>
      <c r="JQY40" s="251"/>
      <c r="JQZ40" s="251"/>
      <c r="JRA40" s="251"/>
      <c r="JRB40" s="251"/>
      <c r="JRC40" s="250"/>
      <c r="JRD40" s="251"/>
      <c r="JRE40" s="251"/>
      <c r="JRF40" s="251"/>
      <c r="JRG40" s="251"/>
      <c r="JRH40" s="250"/>
      <c r="JRI40" s="251"/>
      <c r="JRJ40" s="251"/>
      <c r="JRK40" s="251"/>
      <c r="JRL40" s="251"/>
      <c r="JRM40" s="250"/>
      <c r="JRN40" s="251"/>
      <c r="JRO40" s="251"/>
      <c r="JRP40" s="251"/>
      <c r="JRQ40" s="251"/>
      <c r="JRR40" s="250"/>
      <c r="JRS40" s="251"/>
      <c r="JRT40" s="251"/>
      <c r="JRU40" s="251"/>
      <c r="JRV40" s="251"/>
      <c r="JRW40" s="250"/>
      <c r="JRX40" s="251"/>
      <c r="JRY40" s="251"/>
      <c r="JRZ40" s="251"/>
      <c r="JSA40" s="251"/>
      <c r="JSB40" s="250"/>
      <c r="JSC40" s="251"/>
      <c r="JSD40" s="251"/>
      <c r="JSE40" s="251"/>
      <c r="JSF40" s="251"/>
      <c r="JSG40" s="250"/>
      <c r="JSH40" s="251"/>
      <c r="JSI40" s="251"/>
      <c r="JSJ40" s="251"/>
      <c r="JSK40" s="251"/>
      <c r="JSL40" s="250"/>
      <c r="JSM40" s="251"/>
      <c r="JSN40" s="251"/>
      <c r="JSO40" s="251"/>
      <c r="JSP40" s="251"/>
      <c r="JSQ40" s="250"/>
      <c r="JSR40" s="251"/>
      <c r="JSS40" s="251"/>
      <c r="JST40" s="251"/>
      <c r="JSU40" s="251"/>
      <c r="JSV40" s="250"/>
      <c r="JSW40" s="251"/>
      <c r="JSX40" s="251"/>
      <c r="JSY40" s="251"/>
      <c r="JSZ40" s="251"/>
      <c r="JTA40" s="250"/>
      <c r="JTB40" s="251"/>
      <c r="JTC40" s="251"/>
      <c r="JTD40" s="251"/>
      <c r="JTE40" s="251"/>
      <c r="JTF40" s="250"/>
      <c r="JTG40" s="251"/>
      <c r="JTH40" s="251"/>
      <c r="JTI40" s="251"/>
      <c r="JTJ40" s="251"/>
      <c r="JTK40" s="250"/>
      <c r="JTL40" s="251"/>
      <c r="JTM40" s="251"/>
      <c r="JTN40" s="251"/>
      <c r="JTO40" s="251"/>
      <c r="JTP40" s="250"/>
      <c r="JTQ40" s="251"/>
      <c r="JTR40" s="251"/>
      <c r="JTS40" s="251"/>
      <c r="JTT40" s="251"/>
      <c r="JTU40" s="250"/>
      <c r="JTV40" s="251"/>
      <c r="JTW40" s="251"/>
      <c r="JTX40" s="251"/>
      <c r="JTY40" s="251"/>
      <c r="JTZ40" s="250"/>
      <c r="JUA40" s="251"/>
      <c r="JUB40" s="251"/>
      <c r="JUC40" s="251"/>
      <c r="JUD40" s="251"/>
      <c r="JUE40" s="250"/>
      <c r="JUF40" s="251"/>
      <c r="JUG40" s="251"/>
      <c r="JUH40" s="251"/>
      <c r="JUI40" s="251"/>
      <c r="JUJ40" s="250"/>
      <c r="JUK40" s="251"/>
      <c r="JUL40" s="251"/>
      <c r="JUM40" s="251"/>
      <c r="JUN40" s="251"/>
      <c r="JUO40" s="250"/>
      <c r="JUP40" s="251"/>
      <c r="JUQ40" s="251"/>
      <c r="JUR40" s="251"/>
      <c r="JUS40" s="251"/>
      <c r="JUT40" s="250"/>
      <c r="JUU40" s="251"/>
      <c r="JUV40" s="251"/>
      <c r="JUW40" s="251"/>
      <c r="JUX40" s="251"/>
      <c r="JUY40" s="250"/>
      <c r="JUZ40" s="251"/>
      <c r="JVA40" s="251"/>
      <c r="JVB40" s="251"/>
      <c r="JVC40" s="251"/>
      <c r="JVD40" s="250"/>
      <c r="JVE40" s="251"/>
      <c r="JVF40" s="251"/>
      <c r="JVG40" s="251"/>
      <c r="JVH40" s="251"/>
      <c r="JVI40" s="250"/>
      <c r="JVJ40" s="251"/>
      <c r="JVK40" s="251"/>
      <c r="JVL40" s="251"/>
      <c r="JVM40" s="251"/>
      <c r="JVN40" s="250"/>
      <c r="JVO40" s="251"/>
      <c r="JVP40" s="251"/>
      <c r="JVQ40" s="251"/>
      <c r="JVR40" s="251"/>
      <c r="JVS40" s="250"/>
      <c r="JVT40" s="251"/>
      <c r="JVU40" s="251"/>
      <c r="JVV40" s="251"/>
      <c r="JVW40" s="251"/>
      <c r="JVX40" s="250"/>
      <c r="JVY40" s="251"/>
      <c r="JVZ40" s="251"/>
      <c r="JWA40" s="251"/>
      <c r="JWB40" s="251"/>
      <c r="JWC40" s="250"/>
      <c r="JWD40" s="251"/>
      <c r="JWE40" s="251"/>
      <c r="JWF40" s="251"/>
      <c r="JWG40" s="251"/>
      <c r="JWH40" s="250"/>
      <c r="JWI40" s="251"/>
      <c r="JWJ40" s="251"/>
      <c r="JWK40" s="251"/>
      <c r="JWL40" s="251"/>
      <c r="JWM40" s="250"/>
      <c r="JWN40" s="251"/>
      <c r="JWO40" s="251"/>
      <c r="JWP40" s="251"/>
      <c r="JWQ40" s="251"/>
      <c r="JWR40" s="250"/>
      <c r="JWS40" s="251"/>
      <c r="JWT40" s="251"/>
      <c r="JWU40" s="251"/>
      <c r="JWV40" s="251"/>
      <c r="JWW40" s="250"/>
      <c r="JWX40" s="251"/>
      <c r="JWY40" s="251"/>
      <c r="JWZ40" s="251"/>
      <c r="JXA40" s="251"/>
      <c r="JXB40" s="250"/>
      <c r="JXC40" s="251"/>
      <c r="JXD40" s="251"/>
      <c r="JXE40" s="251"/>
      <c r="JXF40" s="251"/>
      <c r="JXG40" s="250"/>
      <c r="JXH40" s="251"/>
      <c r="JXI40" s="251"/>
      <c r="JXJ40" s="251"/>
      <c r="JXK40" s="251"/>
      <c r="JXL40" s="250"/>
      <c r="JXM40" s="251"/>
      <c r="JXN40" s="251"/>
      <c r="JXO40" s="251"/>
      <c r="JXP40" s="251"/>
      <c r="JXQ40" s="250"/>
      <c r="JXR40" s="251"/>
      <c r="JXS40" s="251"/>
      <c r="JXT40" s="251"/>
      <c r="JXU40" s="251"/>
      <c r="JXV40" s="250"/>
      <c r="JXW40" s="251"/>
      <c r="JXX40" s="251"/>
      <c r="JXY40" s="251"/>
      <c r="JXZ40" s="251"/>
      <c r="JYA40" s="250"/>
      <c r="JYB40" s="251"/>
      <c r="JYC40" s="251"/>
      <c r="JYD40" s="251"/>
      <c r="JYE40" s="251"/>
      <c r="JYF40" s="250"/>
      <c r="JYG40" s="251"/>
      <c r="JYH40" s="251"/>
      <c r="JYI40" s="251"/>
      <c r="JYJ40" s="251"/>
      <c r="JYK40" s="250"/>
      <c r="JYL40" s="251"/>
      <c r="JYM40" s="251"/>
      <c r="JYN40" s="251"/>
      <c r="JYO40" s="251"/>
      <c r="JYP40" s="250"/>
      <c r="JYQ40" s="251"/>
      <c r="JYR40" s="251"/>
      <c r="JYS40" s="251"/>
      <c r="JYT40" s="251"/>
      <c r="JYU40" s="250"/>
      <c r="JYV40" s="251"/>
      <c r="JYW40" s="251"/>
      <c r="JYX40" s="251"/>
      <c r="JYY40" s="251"/>
      <c r="JYZ40" s="250"/>
      <c r="JZA40" s="251"/>
      <c r="JZB40" s="251"/>
      <c r="JZC40" s="251"/>
      <c r="JZD40" s="251"/>
      <c r="JZE40" s="250"/>
      <c r="JZF40" s="251"/>
      <c r="JZG40" s="251"/>
      <c r="JZH40" s="251"/>
      <c r="JZI40" s="251"/>
      <c r="JZJ40" s="250"/>
      <c r="JZK40" s="251"/>
      <c r="JZL40" s="251"/>
      <c r="JZM40" s="251"/>
      <c r="JZN40" s="251"/>
      <c r="JZO40" s="250"/>
      <c r="JZP40" s="251"/>
      <c r="JZQ40" s="251"/>
      <c r="JZR40" s="251"/>
      <c r="JZS40" s="251"/>
      <c r="JZT40" s="250"/>
      <c r="JZU40" s="251"/>
      <c r="JZV40" s="251"/>
      <c r="JZW40" s="251"/>
      <c r="JZX40" s="251"/>
      <c r="JZY40" s="250"/>
      <c r="JZZ40" s="251"/>
      <c r="KAA40" s="251"/>
      <c r="KAB40" s="251"/>
      <c r="KAC40" s="251"/>
      <c r="KAD40" s="250"/>
      <c r="KAE40" s="251"/>
      <c r="KAF40" s="251"/>
      <c r="KAG40" s="251"/>
      <c r="KAH40" s="251"/>
      <c r="KAI40" s="250"/>
      <c r="KAJ40" s="251"/>
      <c r="KAK40" s="251"/>
      <c r="KAL40" s="251"/>
      <c r="KAM40" s="251"/>
      <c r="KAN40" s="250"/>
      <c r="KAO40" s="251"/>
      <c r="KAP40" s="251"/>
      <c r="KAQ40" s="251"/>
      <c r="KAR40" s="251"/>
      <c r="KAS40" s="250"/>
      <c r="KAT40" s="251"/>
      <c r="KAU40" s="251"/>
      <c r="KAV40" s="251"/>
      <c r="KAW40" s="251"/>
      <c r="KAX40" s="250"/>
      <c r="KAY40" s="251"/>
      <c r="KAZ40" s="251"/>
      <c r="KBA40" s="251"/>
      <c r="KBB40" s="251"/>
      <c r="KBC40" s="250"/>
      <c r="KBD40" s="251"/>
      <c r="KBE40" s="251"/>
      <c r="KBF40" s="251"/>
      <c r="KBG40" s="251"/>
      <c r="KBH40" s="250"/>
      <c r="KBI40" s="251"/>
      <c r="KBJ40" s="251"/>
      <c r="KBK40" s="251"/>
      <c r="KBL40" s="251"/>
      <c r="KBM40" s="250"/>
      <c r="KBN40" s="251"/>
      <c r="KBO40" s="251"/>
      <c r="KBP40" s="251"/>
      <c r="KBQ40" s="251"/>
      <c r="KBR40" s="250"/>
      <c r="KBS40" s="251"/>
      <c r="KBT40" s="251"/>
      <c r="KBU40" s="251"/>
      <c r="KBV40" s="251"/>
      <c r="KBW40" s="250"/>
      <c r="KBX40" s="251"/>
      <c r="KBY40" s="251"/>
      <c r="KBZ40" s="251"/>
      <c r="KCA40" s="251"/>
      <c r="KCB40" s="250"/>
      <c r="KCC40" s="251"/>
      <c r="KCD40" s="251"/>
      <c r="KCE40" s="251"/>
      <c r="KCF40" s="251"/>
      <c r="KCG40" s="250"/>
      <c r="KCH40" s="251"/>
      <c r="KCI40" s="251"/>
      <c r="KCJ40" s="251"/>
      <c r="KCK40" s="251"/>
      <c r="KCL40" s="250"/>
      <c r="KCM40" s="251"/>
      <c r="KCN40" s="251"/>
      <c r="KCO40" s="251"/>
      <c r="KCP40" s="251"/>
      <c r="KCQ40" s="250"/>
      <c r="KCR40" s="251"/>
      <c r="KCS40" s="251"/>
      <c r="KCT40" s="251"/>
      <c r="KCU40" s="251"/>
      <c r="KCV40" s="250"/>
      <c r="KCW40" s="251"/>
      <c r="KCX40" s="251"/>
      <c r="KCY40" s="251"/>
      <c r="KCZ40" s="251"/>
      <c r="KDA40" s="250"/>
      <c r="KDB40" s="251"/>
      <c r="KDC40" s="251"/>
      <c r="KDD40" s="251"/>
      <c r="KDE40" s="251"/>
      <c r="KDF40" s="250"/>
      <c r="KDG40" s="251"/>
      <c r="KDH40" s="251"/>
      <c r="KDI40" s="251"/>
      <c r="KDJ40" s="251"/>
      <c r="KDK40" s="250"/>
      <c r="KDL40" s="251"/>
      <c r="KDM40" s="251"/>
      <c r="KDN40" s="251"/>
      <c r="KDO40" s="251"/>
      <c r="KDP40" s="250"/>
      <c r="KDQ40" s="251"/>
      <c r="KDR40" s="251"/>
      <c r="KDS40" s="251"/>
      <c r="KDT40" s="251"/>
      <c r="KDU40" s="250"/>
      <c r="KDV40" s="251"/>
      <c r="KDW40" s="251"/>
      <c r="KDX40" s="251"/>
      <c r="KDY40" s="251"/>
      <c r="KDZ40" s="250"/>
      <c r="KEA40" s="251"/>
      <c r="KEB40" s="251"/>
      <c r="KEC40" s="251"/>
      <c r="KED40" s="251"/>
      <c r="KEE40" s="250"/>
      <c r="KEF40" s="251"/>
      <c r="KEG40" s="251"/>
      <c r="KEH40" s="251"/>
      <c r="KEI40" s="251"/>
      <c r="KEJ40" s="250"/>
      <c r="KEK40" s="251"/>
      <c r="KEL40" s="251"/>
      <c r="KEM40" s="251"/>
      <c r="KEN40" s="251"/>
      <c r="KEO40" s="250"/>
      <c r="KEP40" s="251"/>
      <c r="KEQ40" s="251"/>
      <c r="KER40" s="251"/>
      <c r="KES40" s="251"/>
      <c r="KET40" s="250"/>
      <c r="KEU40" s="251"/>
      <c r="KEV40" s="251"/>
      <c r="KEW40" s="251"/>
      <c r="KEX40" s="251"/>
      <c r="KEY40" s="250"/>
      <c r="KEZ40" s="251"/>
      <c r="KFA40" s="251"/>
      <c r="KFB40" s="251"/>
      <c r="KFC40" s="251"/>
      <c r="KFD40" s="250"/>
      <c r="KFE40" s="251"/>
      <c r="KFF40" s="251"/>
      <c r="KFG40" s="251"/>
      <c r="KFH40" s="251"/>
      <c r="KFI40" s="250"/>
      <c r="KFJ40" s="251"/>
      <c r="KFK40" s="251"/>
      <c r="KFL40" s="251"/>
      <c r="KFM40" s="251"/>
      <c r="KFN40" s="250"/>
      <c r="KFO40" s="251"/>
      <c r="KFP40" s="251"/>
      <c r="KFQ40" s="251"/>
      <c r="KFR40" s="251"/>
      <c r="KFS40" s="250"/>
      <c r="KFT40" s="251"/>
      <c r="KFU40" s="251"/>
      <c r="KFV40" s="251"/>
      <c r="KFW40" s="251"/>
      <c r="KFX40" s="250"/>
      <c r="KFY40" s="251"/>
      <c r="KFZ40" s="251"/>
      <c r="KGA40" s="251"/>
      <c r="KGB40" s="251"/>
      <c r="KGC40" s="250"/>
      <c r="KGD40" s="251"/>
      <c r="KGE40" s="251"/>
      <c r="KGF40" s="251"/>
      <c r="KGG40" s="251"/>
      <c r="KGH40" s="250"/>
      <c r="KGI40" s="251"/>
      <c r="KGJ40" s="251"/>
      <c r="KGK40" s="251"/>
      <c r="KGL40" s="251"/>
      <c r="KGM40" s="250"/>
      <c r="KGN40" s="251"/>
      <c r="KGO40" s="251"/>
      <c r="KGP40" s="251"/>
      <c r="KGQ40" s="251"/>
      <c r="KGR40" s="250"/>
      <c r="KGS40" s="251"/>
      <c r="KGT40" s="251"/>
      <c r="KGU40" s="251"/>
      <c r="KGV40" s="251"/>
      <c r="KGW40" s="250"/>
      <c r="KGX40" s="251"/>
      <c r="KGY40" s="251"/>
      <c r="KGZ40" s="251"/>
      <c r="KHA40" s="251"/>
      <c r="KHB40" s="250"/>
      <c r="KHC40" s="251"/>
      <c r="KHD40" s="251"/>
      <c r="KHE40" s="251"/>
      <c r="KHF40" s="251"/>
      <c r="KHG40" s="250"/>
      <c r="KHH40" s="251"/>
      <c r="KHI40" s="251"/>
      <c r="KHJ40" s="251"/>
      <c r="KHK40" s="251"/>
      <c r="KHL40" s="250"/>
      <c r="KHM40" s="251"/>
      <c r="KHN40" s="251"/>
      <c r="KHO40" s="251"/>
      <c r="KHP40" s="251"/>
      <c r="KHQ40" s="250"/>
      <c r="KHR40" s="251"/>
      <c r="KHS40" s="251"/>
      <c r="KHT40" s="251"/>
      <c r="KHU40" s="251"/>
      <c r="KHV40" s="250"/>
      <c r="KHW40" s="251"/>
      <c r="KHX40" s="251"/>
      <c r="KHY40" s="251"/>
      <c r="KHZ40" s="251"/>
      <c r="KIA40" s="250"/>
      <c r="KIB40" s="251"/>
      <c r="KIC40" s="251"/>
      <c r="KID40" s="251"/>
      <c r="KIE40" s="251"/>
      <c r="KIF40" s="250"/>
      <c r="KIG40" s="251"/>
      <c r="KIH40" s="251"/>
      <c r="KII40" s="251"/>
      <c r="KIJ40" s="251"/>
      <c r="KIK40" s="250"/>
      <c r="KIL40" s="251"/>
      <c r="KIM40" s="251"/>
      <c r="KIN40" s="251"/>
      <c r="KIO40" s="251"/>
      <c r="KIP40" s="250"/>
      <c r="KIQ40" s="251"/>
      <c r="KIR40" s="251"/>
      <c r="KIS40" s="251"/>
      <c r="KIT40" s="251"/>
      <c r="KIU40" s="250"/>
      <c r="KIV40" s="251"/>
      <c r="KIW40" s="251"/>
      <c r="KIX40" s="251"/>
      <c r="KIY40" s="251"/>
      <c r="KIZ40" s="250"/>
      <c r="KJA40" s="251"/>
      <c r="KJB40" s="251"/>
      <c r="KJC40" s="251"/>
      <c r="KJD40" s="251"/>
      <c r="KJE40" s="250"/>
      <c r="KJF40" s="251"/>
      <c r="KJG40" s="251"/>
      <c r="KJH40" s="251"/>
      <c r="KJI40" s="251"/>
      <c r="KJJ40" s="250"/>
      <c r="KJK40" s="251"/>
      <c r="KJL40" s="251"/>
      <c r="KJM40" s="251"/>
      <c r="KJN40" s="251"/>
      <c r="KJO40" s="250"/>
      <c r="KJP40" s="251"/>
      <c r="KJQ40" s="251"/>
      <c r="KJR40" s="251"/>
      <c r="KJS40" s="251"/>
      <c r="KJT40" s="250"/>
      <c r="KJU40" s="251"/>
      <c r="KJV40" s="251"/>
      <c r="KJW40" s="251"/>
      <c r="KJX40" s="251"/>
      <c r="KJY40" s="250"/>
      <c r="KJZ40" s="251"/>
      <c r="KKA40" s="251"/>
      <c r="KKB40" s="251"/>
      <c r="KKC40" s="251"/>
      <c r="KKD40" s="250"/>
      <c r="KKE40" s="251"/>
      <c r="KKF40" s="251"/>
      <c r="KKG40" s="251"/>
      <c r="KKH40" s="251"/>
      <c r="KKI40" s="250"/>
      <c r="KKJ40" s="251"/>
      <c r="KKK40" s="251"/>
      <c r="KKL40" s="251"/>
      <c r="KKM40" s="251"/>
      <c r="KKN40" s="250"/>
      <c r="KKO40" s="251"/>
      <c r="KKP40" s="251"/>
      <c r="KKQ40" s="251"/>
      <c r="KKR40" s="251"/>
      <c r="KKS40" s="250"/>
      <c r="KKT40" s="251"/>
      <c r="KKU40" s="251"/>
      <c r="KKV40" s="251"/>
      <c r="KKW40" s="251"/>
      <c r="KKX40" s="250"/>
      <c r="KKY40" s="251"/>
      <c r="KKZ40" s="251"/>
      <c r="KLA40" s="251"/>
      <c r="KLB40" s="251"/>
      <c r="KLC40" s="250"/>
      <c r="KLD40" s="251"/>
      <c r="KLE40" s="251"/>
      <c r="KLF40" s="251"/>
      <c r="KLG40" s="251"/>
      <c r="KLH40" s="250"/>
      <c r="KLI40" s="251"/>
      <c r="KLJ40" s="251"/>
      <c r="KLK40" s="251"/>
      <c r="KLL40" s="251"/>
      <c r="KLM40" s="250"/>
      <c r="KLN40" s="251"/>
      <c r="KLO40" s="251"/>
      <c r="KLP40" s="251"/>
      <c r="KLQ40" s="251"/>
      <c r="KLR40" s="250"/>
      <c r="KLS40" s="251"/>
      <c r="KLT40" s="251"/>
      <c r="KLU40" s="251"/>
      <c r="KLV40" s="251"/>
      <c r="KLW40" s="250"/>
      <c r="KLX40" s="251"/>
      <c r="KLY40" s="251"/>
      <c r="KLZ40" s="251"/>
      <c r="KMA40" s="251"/>
      <c r="KMB40" s="250"/>
      <c r="KMC40" s="251"/>
      <c r="KMD40" s="251"/>
      <c r="KME40" s="251"/>
      <c r="KMF40" s="251"/>
      <c r="KMG40" s="250"/>
      <c r="KMH40" s="251"/>
      <c r="KMI40" s="251"/>
      <c r="KMJ40" s="251"/>
      <c r="KMK40" s="251"/>
      <c r="KML40" s="250"/>
      <c r="KMM40" s="251"/>
      <c r="KMN40" s="251"/>
      <c r="KMO40" s="251"/>
      <c r="KMP40" s="251"/>
      <c r="KMQ40" s="250"/>
      <c r="KMR40" s="251"/>
      <c r="KMS40" s="251"/>
      <c r="KMT40" s="251"/>
      <c r="KMU40" s="251"/>
      <c r="KMV40" s="250"/>
      <c r="KMW40" s="251"/>
      <c r="KMX40" s="251"/>
      <c r="KMY40" s="251"/>
      <c r="KMZ40" s="251"/>
      <c r="KNA40" s="250"/>
      <c r="KNB40" s="251"/>
      <c r="KNC40" s="251"/>
      <c r="KND40" s="251"/>
      <c r="KNE40" s="251"/>
      <c r="KNF40" s="250"/>
      <c r="KNG40" s="251"/>
      <c r="KNH40" s="251"/>
      <c r="KNI40" s="251"/>
      <c r="KNJ40" s="251"/>
      <c r="KNK40" s="250"/>
      <c r="KNL40" s="251"/>
      <c r="KNM40" s="251"/>
      <c r="KNN40" s="251"/>
      <c r="KNO40" s="251"/>
      <c r="KNP40" s="250"/>
      <c r="KNQ40" s="251"/>
      <c r="KNR40" s="251"/>
      <c r="KNS40" s="251"/>
      <c r="KNT40" s="251"/>
      <c r="KNU40" s="250"/>
      <c r="KNV40" s="251"/>
      <c r="KNW40" s="251"/>
      <c r="KNX40" s="251"/>
      <c r="KNY40" s="251"/>
      <c r="KNZ40" s="250"/>
      <c r="KOA40" s="251"/>
      <c r="KOB40" s="251"/>
      <c r="KOC40" s="251"/>
      <c r="KOD40" s="251"/>
      <c r="KOE40" s="250"/>
      <c r="KOF40" s="251"/>
      <c r="KOG40" s="251"/>
      <c r="KOH40" s="251"/>
      <c r="KOI40" s="251"/>
      <c r="KOJ40" s="250"/>
      <c r="KOK40" s="251"/>
      <c r="KOL40" s="251"/>
      <c r="KOM40" s="251"/>
      <c r="KON40" s="251"/>
      <c r="KOO40" s="250"/>
      <c r="KOP40" s="251"/>
      <c r="KOQ40" s="251"/>
      <c r="KOR40" s="251"/>
      <c r="KOS40" s="251"/>
      <c r="KOT40" s="250"/>
      <c r="KOU40" s="251"/>
      <c r="KOV40" s="251"/>
      <c r="KOW40" s="251"/>
      <c r="KOX40" s="251"/>
      <c r="KOY40" s="250"/>
      <c r="KOZ40" s="251"/>
      <c r="KPA40" s="251"/>
      <c r="KPB40" s="251"/>
      <c r="KPC40" s="251"/>
      <c r="KPD40" s="250"/>
      <c r="KPE40" s="251"/>
      <c r="KPF40" s="251"/>
      <c r="KPG40" s="251"/>
      <c r="KPH40" s="251"/>
      <c r="KPI40" s="250"/>
      <c r="KPJ40" s="251"/>
      <c r="KPK40" s="251"/>
      <c r="KPL40" s="251"/>
      <c r="KPM40" s="251"/>
      <c r="KPN40" s="250"/>
      <c r="KPO40" s="251"/>
      <c r="KPP40" s="251"/>
      <c r="KPQ40" s="251"/>
      <c r="KPR40" s="251"/>
      <c r="KPS40" s="250"/>
      <c r="KPT40" s="251"/>
      <c r="KPU40" s="251"/>
      <c r="KPV40" s="251"/>
      <c r="KPW40" s="251"/>
      <c r="KPX40" s="250"/>
      <c r="KPY40" s="251"/>
      <c r="KPZ40" s="251"/>
      <c r="KQA40" s="251"/>
      <c r="KQB40" s="251"/>
      <c r="KQC40" s="250"/>
      <c r="KQD40" s="251"/>
      <c r="KQE40" s="251"/>
      <c r="KQF40" s="251"/>
      <c r="KQG40" s="251"/>
      <c r="KQH40" s="250"/>
      <c r="KQI40" s="251"/>
      <c r="KQJ40" s="251"/>
      <c r="KQK40" s="251"/>
      <c r="KQL40" s="251"/>
      <c r="KQM40" s="250"/>
      <c r="KQN40" s="251"/>
      <c r="KQO40" s="251"/>
      <c r="KQP40" s="251"/>
      <c r="KQQ40" s="251"/>
      <c r="KQR40" s="250"/>
      <c r="KQS40" s="251"/>
      <c r="KQT40" s="251"/>
      <c r="KQU40" s="251"/>
      <c r="KQV40" s="251"/>
      <c r="KQW40" s="250"/>
      <c r="KQX40" s="251"/>
      <c r="KQY40" s="251"/>
      <c r="KQZ40" s="251"/>
      <c r="KRA40" s="251"/>
      <c r="KRB40" s="250"/>
      <c r="KRC40" s="251"/>
      <c r="KRD40" s="251"/>
      <c r="KRE40" s="251"/>
      <c r="KRF40" s="251"/>
      <c r="KRG40" s="250"/>
      <c r="KRH40" s="251"/>
      <c r="KRI40" s="251"/>
      <c r="KRJ40" s="251"/>
      <c r="KRK40" s="251"/>
      <c r="KRL40" s="250"/>
      <c r="KRM40" s="251"/>
      <c r="KRN40" s="251"/>
      <c r="KRO40" s="251"/>
      <c r="KRP40" s="251"/>
      <c r="KRQ40" s="250"/>
      <c r="KRR40" s="251"/>
      <c r="KRS40" s="251"/>
      <c r="KRT40" s="251"/>
      <c r="KRU40" s="251"/>
      <c r="KRV40" s="250"/>
      <c r="KRW40" s="251"/>
      <c r="KRX40" s="251"/>
      <c r="KRY40" s="251"/>
      <c r="KRZ40" s="251"/>
      <c r="KSA40" s="250"/>
      <c r="KSB40" s="251"/>
      <c r="KSC40" s="251"/>
      <c r="KSD40" s="251"/>
      <c r="KSE40" s="251"/>
      <c r="KSF40" s="250"/>
      <c r="KSG40" s="251"/>
      <c r="KSH40" s="251"/>
      <c r="KSI40" s="251"/>
      <c r="KSJ40" s="251"/>
      <c r="KSK40" s="250"/>
      <c r="KSL40" s="251"/>
      <c r="KSM40" s="251"/>
      <c r="KSN40" s="251"/>
      <c r="KSO40" s="251"/>
      <c r="KSP40" s="250"/>
      <c r="KSQ40" s="251"/>
      <c r="KSR40" s="251"/>
      <c r="KSS40" s="251"/>
      <c r="KST40" s="251"/>
      <c r="KSU40" s="250"/>
      <c r="KSV40" s="251"/>
      <c r="KSW40" s="251"/>
      <c r="KSX40" s="251"/>
      <c r="KSY40" s="251"/>
      <c r="KSZ40" s="250"/>
      <c r="KTA40" s="251"/>
      <c r="KTB40" s="251"/>
      <c r="KTC40" s="251"/>
      <c r="KTD40" s="251"/>
      <c r="KTE40" s="250"/>
      <c r="KTF40" s="251"/>
      <c r="KTG40" s="251"/>
      <c r="KTH40" s="251"/>
      <c r="KTI40" s="251"/>
      <c r="KTJ40" s="250"/>
      <c r="KTK40" s="251"/>
      <c r="KTL40" s="251"/>
      <c r="KTM40" s="251"/>
      <c r="KTN40" s="251"/>
      <c r="KTO40" s="250"/>
      <c r="KTP40" s="251"/>
      <c r="KTQ40" s="251"/>
      <c r="KTR40" s="251"/>
      <c r="KTS40" s="251"/>
      <c r="KTT40" s="250"/>
      <c r="KTU40" s="251"/>
      <c r="KTV40" s="251"/>
      <c r="KTW40" s="251"/>
      <c r="KTX40" s="251"/>
      <c r="KTY40" s="250"/>
      <c r="KTZ40" s="251"/>
      <c r="KUA40" s="251"/>
      <c r="KUB40" s="251"/>
      <c r="KUC40" s="251"/>
      <c r="KUD40" s="250"/>
      <c r="KUE40" s="251"/>
      <c r="KUF40" s="251"/>
      <c r="KUG40" s="251"/>
      <c r="KUH40" s="251"/>
      <c r="KUI40" s="250"/>
      <c r="KUJ40" s="251"/>
      <c r="KUK40" s="251"/>
      <c r="KUL40" s="251"/>
      <c r="KUM40" s="251"/>
      <c r="KUN40" s="250"/>
      <c r="KUO40" s="251"/>
      <c r="KUP40" s="251"/>
      <c r="KUQ40" s="251"/>
      <c r="KUR40" s="251"/>
      <c r="KUS40" s="250"/>
      <c r="KUT40" s="251"/>
      <c r="KUU40" s="251"/>
      <c r="KUV40" s="251"/>
      <c r="KUW40" s="251"/>
      <c r="KUX40" s="250"/>
      <c r="KUY40" s="251"/>
      <c r="KUZ40" s="251"/>
      <c r="KVA40" s="251"/>
      <c r="KVB40" s="251"/>
      <c r="KVC40" s="250"/>
      <c r="KVD40" s="251"/>
      <c r="KVE40" s="251"/>
      <c r="KVF40" s="251"/>
      <c r="KVG40" s="251"/>
      <c r="KVH40" s="250"/>
      <c r="KVI40" s="251"/>
      <c r="KVJ40" s="251"/>
      <c r="KVK40" s="251"/>
      <c r="KVL40" s="251"/>
      <c r="KVM40" s="250"/>
      <c r="KVN40" s="251"/>
      <c r="KVO40" s="251"/>
      <c r="KVP40" s="251"/>
      <c r="KVQ40" s="251"/>
      <c r="KVR40" s="250"/>
      <c r="KVS40" s="251"/>
      <c r="KVT40" s="251"/>
      <c r="KVU40" s="251"/>
      <c r="KVV40" s="251"/>
      <c r="KVW40" s="250"/>
      <c r="KVX40" s="251"/>
      <c r="KVY40" s="251"/>
      <c r="KVZ40" s="251"/>
      <c r="KWA40" s="251"/>
      <c r="KWB40" s="250"/>
      <c r="KWC40" s="251"/>
      <c r="KWD40" s="251"/>
      <c r="KWE40" s="251"/>
      <c r="KWF40" s="251"/>
      <c r="KWG40" s="250"/>
      <c r="KWH40" s="251"/>
      <c r="KWI40" s="251"/>
      <c r="KWJ40" s="251"/>
      <c r="KWK40" s="251"/>
      <c r="KWL40" s="250"/>
      <c r="KWM40" s="251"/>
      <c r="KWN40" s="251"/>
      <c r="KWO40" s="251"/>
      <c r="KWP40" s="251"/>
      <c r="KWQ40" s="250"/>
      <c r="KWR40" s="251"/>
      <c r="KWS40" s="251"/>
      <c r="KWT40" s="251"/>
      <c r="KWU40" s="251"/>
      <c r="KWV40" s="250"/>
      <c r="KWW40" s="251"/>
      <c r="KWX40" s="251"/>
      <c r="KWY40" s="251"/>
      <c r="KWZ40" s="251"/>
      <c r="KXA40" s="250"/>
      <c r="KXB40" s="251"/>
      <c r="KXC40" s="251"/>
      <c r="KXD40" s="251"/>
      <c r="KXE40" s="251"/>
      <c r="KXF40" s="250"/>
      <c r="KXG40" s="251"/>
      <c r="KXH40" s="251"/>
      <c r="KXI40" s="251"/>
      <c r="KXJ40" s="251"/>
      <c r="KXK40" s="250"/>
      <c r="KXL40" s="251"/>
      <c r="KXM40" s="251"/>
      <c r="KXN40" s="251"/>
      <c r="KXO40" s="251"/>
      <c r="KXP40" s="250"/>
      <c r="KXQ40" s="251"/>
      <c r="KXR40" s="251"/>
      <c r="KXS40" s="251"/>
      <c r="KXT40" s="251"/>
      <c r="KXU40" s="250"/>
      <c r="KXV40" s="251"/>
      <c r="KXW40" s="251"/>
      <c r="KXX40" s="251"/>
      <c r="KXY40" s="251"/>
      <c r="KXZ40" s="250"/>
      <c r="KYA40" s="251"/>
      <c r="KYB40" s="251"/>
      <c r="KYC40" s="251"/>
      <c r="KYD40" s="251"/>
      <c r="KYE40" s="250"/>
      <c r="KYF40" s="251"/>
      <c r="KYG40" s="251"/>
      <c r="KYH40" s="251"/>
      <c r="KYI40" s="251"/>
      <c r="KYJ40" s="250"/>
      <c r="KYK40" s="251"/>
      <c r="KYL40" s="251"/>
      <c r="KYM40" s="251"/>
      <c r="KYN40" s="251"/>
      <c r="KYO40" s="250"/>
      <c r="KYP40" s="251"/>
      <c r="KYQ40" s="251"/>
      <c r="KYR40" s="251"/>
      <c r="KYS40" s="251"/>
      <c r="KYT40" s="250"/>
      <c r="KYU40" s="251"/>
      <c r="KYV40" s="251"/>
      <c r="KYW40" s="251"/>
      <c r="KYX40" s="251"/>
      <c r="KYY40" s="250"/>
      <c r="KYZ40" s="251"/>
      <c r="KZA40" s="251"/>
      <c r="KZB40" s="251"/>
      <c r="KZC40" s="251"/>
      <c r="KZD40" s="250"/>
      <c r="KZE40" s="251"/>
      <c r="KZF40" s="251"/>
      <c r="KZG40" s="251"/>
      <c r="KZH40" s="251"/>
      <c r="KZI40" s="250"/>
      <c r="KZJ40" s="251"/>
      <c r="KZK40" s="251"/>
      <c r="KZL40" s="251"/>
      <c r="KZM40" s="251"/>
      <c r="KZN40" s="250"/>
      <c r="KZO40" s="251"/>
      <c r="KZP40" s="251"/>
      <c r="KZQ40" s="251"/>
      <c r="KZR40" s="251"/>
      <c r="KZS40" s="250"/>
      <c r="KZT40" s="251"/>
      <c r="KZU40" s="251"/>
      <c r="KZV40" s="251"/>
      <c r="KZW40" s="251"/>
      <c r="KZX40" s="250"/>
      <c r="KZY40" s="251"/>
      <c r="KZZ40" s="251"/>
      <c r="LAA40" s="251"/>
      <c r="LAB40" s="251"/>
      <c r="LAC40" s="250"/>
      <c r="LAD40" s="251"/>
      <c r="LAE40" s="251"/>
      <c r="LAF40" s="251"/>
      <c r="LAG40" s="251"/>
      <c r="LAH40" s="250"/>
      <c r="LAI40" s="251"/>
      <c r="LAJ40" s="251"/>
      <c r="LAK40" s="251"/>
      <c r="LAL40" s="251"/>
      <c r="LAM40" s="250"/>
      <c r="LAN40" s="251"/>
      <c r="LAO40" s="251"/>
      <c r="LAP40" s="251"/>
      <c r="LAQ40" s="251"/>
      <c r="LAR40" s="250"/>
      <c r="LAS40" s="251"/>
      <c r="LAT40" s="251"/>
      <c r="LAU40" s="251"/>
      <c r="LAV40" s="251"/>
      <c r="LAW40" s="250"/>
      <c r="LAX40" s="251"/>
      <c r="LAY40" s="251"/>
      <c r="LAZ40" s="251"/>
      <c r="LBA40" s="251"/>
      <c r="LBB40" s="250"/>
      <c r="LBC40" s="251"/>
      <c r="LBD40" s="251"/>
      <c r="LBE40" s="251"/>
      <c r="LBF40" s="251"/>
      <c r="LBG40" s="250"/>
      <c r="LBH40" s="251"/>
      <c r="LBI40" s="251"/>
      <c r="LBJ40" s="251"/>
      <c r="LBK40" s="251"/>
      <c r="LBL40" s="250"/>
      <c r="LBM40" s="251"/>
      <c r="LBN40" s="251"/>
      <c r="LBO40" s="251"/>
      <c r="LBP40" s="251"/>
      <c r="LBQ40" s="250"/>
      <c r="LBR40" s="251"/>
      <c r="LBS40" s="251"/>
      <c r="LBT40" s="251"/>
      <c r="LBU40" s="251"/>
      <c r="LBV40" s="250"/>
      <c r="LBW40" s="251"/>
      <c r="LBX40" s="251"/>
      <c r="LBY40" s="251"/>
      <c r="LBZ40" s="251"/>
      <c r="LCA40" s="250"/>
      <c r="LCB40" s="251"/>
      <c r="LCC40" s="251"/>
      <c r="LCD40" s="251"/>
      <c r="LCE40" s="251"/>
      <c r="LCF40" s="250"/>
      <c r="LCG40" s="251"/>
      <c r="LCH40" s="251"/>
      <c r="LCI40" s="251"/>
      <c r="LCJ40" s="251"/>
      <c r="LCK40" s="250"/>
      <c r="LCL40" s="251"/>
      <c r="LCM40" s="251"/>
      <c r="LCN40" s="251"/>
      <c r="LCO40" s="251"/>
      <c r="LCP40" s="250"/>
      <c r="LCQ40" s="251"/>
      <c r="LCR40" s="251"/>
      <c r="LCS40" s="251"/>
      <c r="LCT40" s="251"/>
      <c r="LCU40" s="250"/>
      <c r="LCV40" s="251"/>
      <c r="LCW40" s="251"/>
      <c r="LCX40" s="251"/>
      <c r="LCY40" s="251"/>
      <c r="LCZ40" s="250"/>
      <c r="LDA40" s="251"/>
      <c r="LDB40" s="251"/>
      <c r="LDC40" s="251"/>
      <c r="LDD40" s="251"/>
      <c r="LDE40" s="250"/>
      <c r="LDF40" s="251"/>
      <c r="LDG40" s="251"/>
      <c r="LDH40" s="251"/>
      <c r="LDI40" s="251"/>
      <c r="LDJ40" s="250"/>
      <c r="LDK40" s="251"/>
      <c r="LDL40" s="251"/>
      <c r="LDM40" s="251"/>
      <c r="LDN40" s="251"/>
      <c r="LDO40" s="250"/>
      <c r="LDP40" s="251"/>
      <c r="LDQ40" s="251"/>
      <c r="LDR40" s="251"/>
      <c r="LDS40" s="251"/>
      <c r="LDT40" s="250"/>
      <c r="LDU40" s="251"/>
      <c r="LDV40" s="251"/>
      <c r="LDW40" s="251"/>
      <c r="LDX40" s="251"/>
      <c r="LDY40" s="250"/>
      <c r="LDZ40" s="251"/>
      <c r="LEA40" s="251"/>
      <c r="LEB40" s="251"/>
      <c r="LEC40" s="251"/>
      <c r="LED40" s="250"/>
      <c r="LEE40" s="251"/>
      <c r="LEF40" s="251"/>
      <c r="LEG40" s="251"/>
      <c r="LEH40" s="251"/>
      <c r="LEI40" s="250"/>
      <c r="LEJ40" s="251"/>
      <c r="LEK40" s="251"/>
      <c r="LEL40" s="251"/>
      <c r="LEM40" s="251"/>
      <c r="LEN40" s="250"/>
      <c r="LEO40" s="251"/>
      <c r="LEP40" s="251"/>
      <c r="LEQ40" s="251"/>
      <c r="LER40" s="251"/>
      <c r="LES40" s="250"/>
      <c r="LET40" s="251"/>
      <c r="LEU40" s="251"/>
      <c r="LEV40" s="251"/>
      <c r="LEW40" s="251"/>
      <c r="LEX40" s="250"/>
      <c r="LEY40" s="251"/>
      <c r="LEZ40" s="251"/>
      <c r="LFA40" s="251"/>
      <c r="LFB40" s="251"/>
      <c r="LFC40" s="250"/>
      <c r="LFD40" s="251"/>
      <c r="LFE40" s="251"/>
      <c r="LFF40" s="251"/>
      <c r="LFG40" s="251"/>
      <c r="LFH40" s="250"/>
      <c r="LFI40" s="251"/>
      <c r="LFJ40" s="251"/>
      <c r="LFK40" s="251"/>
      <c r="LFL40" s="251"/>
      <c r="LFM40" s="250"/>
      <c r="LFN40" s="251"/>
      <c r="LFO40" s="251"/>
      <c r="LFP40" s="251"/>
      <c r="LFQ40" s="251"/>
      <c r="LFR40" s="250"/>
      <c r="LFS40" s="251"/>
      <c r="LFT40" s="251"/>
      <c r="LFU40" s="251"/>
      <c r="LFV40" s="251"/>
      <c r="LFW40" s="250"/>
      <c r="LFX40" s="251"/>
      <c r="LFY40" s="251"/>
      <c r="LFZ40" s="251"/>
      <c r="LGA40" s="251"/>
      <c r="LGB40" s="250"/>
      <c r="LGC40" s="251"/>
      <c r="LGD40" s="251"/>
      <c r="LGE40" s="251"/>
      <c r="LGF40" s="251"/>
      <c r="LGG40" s="250"/>
      <c r="LGH40" s="251"/>
      <c r="LGI40" s="251"/>
      <c r="LGJ40" s="251"/>
      <c r="LGK40" s="251"/>
      <c r="LGL40" s="250"/>
      <c r="LGM40" s="251"/>
      <c r="LGN40" s="251"/>
      <c r="LGO40" s="251"/>
      <c r="LGP40" s="251"/>
      <c r="LGQ40" s="250"/>
      <c r="LGR40" s="251"/>
      <c r="LGS40" s="251"/>
      <c r="LGT40" s="251"/>
      <c r="LGU40" s="251"/>
      <c r="LGV40" s="250"/>
      <c r="LGW40" s="251"/>
      <c r="LGX40" s="251"/>
      <c r="LGY40" s="251"/>
      <c r="LGZ40" s="251"/>
      <c r="LHA40" s="250"/>
      <c r="LHB40" s="251"/>
      <c r="LHC40" s="251"/>
      <c r="LHD40" s="251"/>
      <c r="LHE40" s="251"/>
      <c r="LHF40" s="250"/>
      <c r="LHG40" s="251"/>
      <c r="LHH40" s="251"/>
      <c r="LHI40" s="251"/>
      <c r="LHJ40" s="251"/>
      <c r="LHK40" s="250"/>
      <c r="LHL40" s="251"/>
      <c r="LHM40" s="251"/>
      <c r="LHN40" s="251"/>
      <c r="LHO40" s="251"/>
      <c r="LHP40" s="250"/>
      <c r="LHQ40" s="251"/>
      <c r="LHR40" s="251"/>
      <c r="LHS40" s="251"/>
      <c r="LHT40" s="251"/>
      <c r="LHU40" s="250"/>
      <c r="LHV40" s="251"/>
      <c r="LHW40" s="251"/>
      <c r="LHX40" s="251"/>
      <c r="LHY40" s="251"/>
      <c r="LHZ40" s="250"/>
      <c r="LIA40" s="251"/>
      <c r="LIB40" s="251"/>
      <c r="LIC40" s="251"/>
      <c r="LID40" s="251"/>
      <c r="LIE40" s="250"/>
      <c r="LIF40" s="251"/>
      <c r="LIG40" s="251"/>
      <c r="LIH40" s="251"/>
      <c r="LII40" s="251"/>
      <c r="LIJ40" s="250"/>
      <c r="LIK40" s="251"/>
      <c r="LIL40" s="251"/>
      <c r="LIM40" s="251"/>
      <c r="LIN40" s="251"/>
      <c r="LIO40" s="250"/>
      <c r="LIP40" s="251"/>
      <c r="LIQ40" s="251"/>
      <c r="LIR40" s="251"/>
      <c r="LIS40" s="251"/>
      <c r="LIT40" s="250"/>
      <c r="LIU40" s="251"/>
      <c r="LIV40" s="251"/>
      <c r="LIW40" s="251"/>
      <c r="LIX40" s="251"/>
      <c r="LIY40" s="250"/>
      <c r="LIZ40" s="251"/>
      <c r="LJA40" s="251"/>
      <c r="LJB40" s="251"/>
      <c r="LJC40" s="251"/>
      <c r="LJD40" s="250"/>
      <c r="LJE40" s="251"/>
      <c r="LJF40" s="251"/>
      <c r="LJG40" s="251"/>
      <c r="LJH40" s="251"/>
      <c r="LJI40" s="250"/>
      <c r="LJJ40" s="251"/>
      <c r="LJK40" s="251"/>
      <c r="LJL40" s="251"/>
      <c r="LJM40" s="251"/>
      <c r="LJN40" s="250"/>
      <c r="LJO40" s="251"/>
      <c r="LJP40" s="251"/>
      <c r="LJQ40" s="251"/>
      <c r="LJR40" s="251"/>
      <c r="LJS40" s="250"/>
      <c r="LJT40" s="251"/>
      <c r="LJU40" s="251"/>
      <c r="LJV40" s="251"/>
      <c r="LJW40" s="251"/>
      <c r="LJX40" s="250"/>
      <c r="LJY40" s="251"/>
      <c r="LJZ40" s="251"/>
      <c r="LKA40" s="251"/>
      <c r="LKB40" s="251"/>
      <c r="LKC40" s="250"/>
      <c r="LKD40" s="251"/>
      <c r="LKE40" s="251"/>
      <c r="LKF40" s="251"/>
      <c r="LKG40" s="251"/>
      <c r="LKH40" s="250"/>
      <c r="LKI40" s="251"/>
      <c r="LKJ40" s="251"/>
      <c r="LKK40" s="251"/>
      <c r="LKL40" s="251"/>
      <c r="LKM40" s="250"/>
      <c r="LKN40" s="251"/>
      <c r="LKO40" s="251"/>
      <c r="LKP40" s="251"/>
      <c r="LKQ40" s="251"/>
      <c r="LKR40" s="250"/>
      <c r="LKS40" s="251"/>
      <c r="LKT40" s="251"/>
      <c r="LKU40" s="251"/>
      <c r="LKV40" s="251"/>
      <c r="LKW40" s="250"/>
      <c r="LKX40" s="251"/>
      <c r="LKY40" s="251"/>
      <c r="LKZ40" s="251"/>
      <c r="LLA40" s="251"/>
      <c r="LLB40" s="250"/>
      <c r="LLC40" s="251"/>
      <c r="LLD40" s="251"/>
      <c r="LLE40" s="251"/>
      <c r="LLF40" s="251"/>
      <c r="LLG40" s="250"/>
      <c r="LLH40" s="251"/>
      <c r="LLI40" s="251"/>
      <c r="LLJ40" s="251"/>
      <c r="LLK40" s="251"/>
      <c r="LLL40" s="250"/>
      <c r="LLM40" s="251"/>
      <c r="LLN40" s="251"/>
      <c r="LLO40" s="251"/>
      <c r="LLP40" s="251"/>
      <c r="LLQ40" s="250"/>
      <c r="LLR40" s="251"/>
      <c r="LLS40" s="251"/>
      <c r="LLT40" s="251"/>
      <c r="LLU40" s="251"/>
      <c r="LLV40" s="250"/>
      <c r="LLW40" s="251"/>
      <c r="LLX40" s="251"/>
      <c r="LLY40" s="251"/>
      <c r="LLZ40" s="251"/>
      <c r="LMA40" s="250"/>
      <c r="LMB40" s="251"/>
      <c r="LMC40" s="251"/>
      <c r="LMD40" s="251"/>
      <c r="LME40" s="251"/>
      <c r="LMF40" s="250"/>
      <c r="LMG40" s="251"/>
      <c r="LMH40" s="251"/>
      <c r="LMI40" s="251"/>
      <c r="LMJ40" s="251"/>
      <c r="LMK40" s="250"/>
      <c r="LML40" s="251"/>
      <c r="LMM40" s="251"/>
      <c r="LMN40" s="251"/>
      <c r="LMO40" s="251"/>
      <c r="LMP40" s="250"/>
      <c r="LMQ40" s="251"/>
      <c r="LMR40" s="251"/>
      <c r="LMS40" s="251"/>
      <c r="LMT40" s="251"/>
      <c r="LMU40" s="250"/>
      <c r="LMV40" s="251"/>
      <c r="LMW40" s="251"/>
      <c r="LMX40" s="251"/>
      <c r="LMY40" s="251"/>
      <c r="LMZ40" s="250"/>
      <c r="LNA40" s="251"/>
      <c r="LNB40" s="251"/>
      <c r="LNC40" s="251"/>
      <c r="LND40" s="251"/>
      <c r="LNE40" s="250"/>
      <c r="LNF40" s="251"/>
      <c r="LNG40" s="251"/>
      <c r="LNH40" s="251"/>
      <c r="LNI40" s="251"/>
      <c r="LNJ40" s="250"/>
      <c r="LNK40" s="251"/>
      <c r="LNL40" s="251"/>
      <c r="LNM40" s="251"/>
      <c r="LNN40" s="251"/>
      <c r="LNO40" s="250"/>
      <c r="LNP40" s="251"/>
      <c r="LNQ40" s="251"/>
      <c r="LNR40" s="251"/>
      <c r="LNS40" s="251"/>
      <c r="LNT40" s="250"/>
      <c r="LNU40" s="251"/>
      <c r="LNV40" s="251"/>
      <c r="LNW40" s="251"/>
      <c r="LNX40" s="251"/>
      <c r="LNY40" s="250"/>
      <c r="LNZ40" s="251"/>
      <c r="LOA40" s="251"/>
      <c r="LOB40" s="251"/>
      <c r="LOC40" s="251"/>
      <c r="LOD40" s="250"/>
      <c r="LOE40" s="251"/>
      <c r="LOF40" s="251"/>
      <c r="LOG40" s="251"/>
      <c r="LOH40" s="251"/>
      <c r="LOI40" s="250"/>
      <c r="LOJ40" s="251"/>
      <c r="LOK40" s="251"/>
      <c r="LOL40" s="251"/>
      <c r="LOM40" s="251"/>
      <c r="LON40" s="250"/>
      <c r="LOO40" s="251"/>
      <c r="LOP40" s="251"/>
      <c r="LOQ40" s="251"/>
      <c r="LOR40" s="251"/>
      <c r="LOS40" s="250"/>
      <c r="LOT40" s="251"/>
      <c r="LOU40" s="251"/>
      <c r="LOV40" s="251"/>
      <c r="LOW40" s="251"/>
      <c r="LOX40" s="250"/>
      <c r="LOY40" s="251"/>
      <c r="LOZ40" s="251"/>
      <c r="LPA40" s="251"/>
      <c r="LPB40" s="251"/>
      <c r="LPC40" s="250"/>
      <c r="LPD40" s="251"/>
      <c r="LPE40" s="251"/>
      <c r="LPF40" s="251"/>
      <c r="LPG40" s="251"/>
      <c r="LPH40" s="250"/>
      <c r="LPI40" s="251"/>
      <c r="LPJ40" s="251"/>
      <c r="LPK40" s="251"/>
      <c r="LPL40" s="251"/>
      <c r="LPM40" s="250"/>
      <c r="LPN40" s="251"/>
      <c r="LPO40" s="251"/>
      <c r="LPP40" s="251"/>
      <c r="LPQ40" s="251"/>
      <c r="LPR40" s="250"/>
      <c r="LPS40" s="251"/>
      <c r="LPT40" s="251"/>
      <c r="LPU40" s="251"/>
      <c r="LPV40" s="251"/>
      <c r="LPW40" s="250"/>
      <c r="LPX40" s="251"/>
      <c r="LPY40" s="251"/>
      <c r="LPZ40" s="251"/>
      <c r="LQA40" s="251"/>
      <c r="LQB40" s="250"/>
      <c r="LQC40" s="251"/>
      <c r="LQD40" s="251"/>
      <c r="LQE40" s="251"/>
      <c r="LQF40" s="251"/>
      <c r="LQG40" s="250"/>
      <c r="LQH40" s="251"/>
      <c r="LQI40" s="251"/>
      <c r="LQJ40" s="251"/>
      <c r="LQK40" s="251"/>
      <c r="LQL40" s="250"/>
      <c r="LQM40" s="251"/>
      <c r="LQN40" s="251"/>
      <c r="LQO40" s="251"/>
      <c r="LQP40" s="251"/>
      <c r="LQQ40" s="250"/>
      <c r="LQR40" s="251"/>
      <c r="LQS40" s="251"/>
      <c r="LQT40" s="251"/>
      <c r="LQU40" s="251"/>
      <c r="LQV40" s="250"/>
      <c r="LQW40" s="251"/>
      <c r="LQX40" s="251"/>
      <c r="LQY40" s="251"/>
      <c r="LQZ40" s="251"/>
      <c r="LRA40" s="250"/>
      <c r="LRB40" s="251"/>
      <c r="LRC40" s="251"/>
      <c r="LRD40" s="251"/>
      <c r="LRE40" s="251"/>
      <c r="LRF40" s="250"/>
      <c r="LRG40" s="251"/>
      <c r="LRH40" s="251"/>
      <c r="LRI40" s="251"/>
      <c r="LRJ40" s="251"/>
      <c r="LRK40" s="250"/>
      <c r="LRL40" s="251"/>
      <c r="LRM40" s="251"/>
      <c r="LRN40" s="251"/>
      <c r="LRO40" s="251"/>
      <c r="LRP40" s="250"/>
      <c r="LRQ40" s="251"/>
      <c r="LRR40" s="251"/>
      <c r="LRS40" s="251"/>
      <c r="LRT40" s="251"/>
      <c r="LRU40" s="250"/>
      <c r="LRV40" s="251"/>
      <c r="LRW40" s="251"/>
      <c r="LRX40" s="251"/>
      <c r="LRY40" s="251"/>
      <c r="LRZ40" s="250"/>
      <c r="LSA40" s="251"/>
      <c r="LSB40" s="251"/>
      <c r="LSC40" s="251"/>
      <c r="LSD40" s="251"/>
      <c r="LSE40" s="250"/>
      <c r="LSF40" s="251"/>
      <c r="LSG40" s="251"/>
      <c r="LSH40" s="251"/>
      <c r="LSI40" s="251"/>
      <c r="LSJ40" s="250"/>
      <c r="LSK40" s="251"/>
      <c r="LSL40" s="251"/>
      <c r="LSM40" s="251"/>
      <c r="LSN40" s="251"/>
      <c r="LSO40" s="250"/>
      <c r="LSP40" s="251"/>
      <c r="LSQ40" s="251"/>
      <c r="LSR40" s="251"/>
      <c r="LSS40" s="251"/>
      <c r="LST40" s="250"/>
      <c r="LSU40" s="251"/>
      <c r="LSV40" s="251"/>
      <c r="LSW40" s="251"/>
      <c r="LSX40" s="251"/>
      <c r="LSY40" s="250"/>
      <c r="LSZ40" s="251"/>
      <c r="LTA40" s="251"/>
      <c r="LTB40" s="251"/>
      <c r="LTC40" s="251"/>
      <c r="LTD40" s="250"/>
      <c r="LTE40" s="251"/>
      <c r="LTF40" s="251"/>
      <c r="LTG40" s="251"/>
      <c r="LTH40" s="251"/>
      <c r="LTI40" s="250"/>
      <c r="LTJ40" s="251"/>
      <c r="LTK40" s="251"/>
      <c r="LTL40" s="251"/>
      <c r="LTM40" s="251"/>
      <c r="LTN40" s="250"/>
      <c r="LTO40" s="251"/>
      <c r="LTP40" s="251"/>
      <c r="LTQ40" s="251"/>
      <c r="LTR40" s="251"/>
      <c r="LTS40" s="250"/>
      <c r="LTT40" s="251"/>
      <c r="LTU40" s="251"/>
      <c r="LTV40" s="251"/>
      <c r="LTW40" s="251"/>
      <c r="LTX40" s="250"/>
      <c r="LTY40" s="251"/>
      <c r="LTZ40" s="251"/>
      <c r="LUA40" s="251"/>
      <c r="LUB40" s="251"/>
      <c r="LUC40" s="250"/>
      <c r="LUD40" s="251"/>
      <c r="LUE40" s="251"/>
      <c r="LUF40" s="251"/>
      <c r="LUG40" s="251"/>
      <c r="LUH40" s="250"/>
      <c r="LUI40" s="251"/>
      <c r="LUJ40" s="251"/>
      <c r="LUK40" s="251"/>
      <c r="LUL40" s="251"/>
      <c r="LUM40" s="250"/>
      <c r="LUN40" s="251"/>
      <c r="LUO40" s="251"/>
      <c r="LUP40" s="251"/>
      <c r="LUQ40" s="251"/>
      <c r="LUR40" s="250"/>
      <c r="LUS40" s="251"/>
      <c r="LUT40" s="251"/>
      <c r="LUU40" s="251"/>
      <c r="LUV40" s="251"/>
      <c r="LUW40" s="250"/>
      <c r="LUX40" s="251"/>
      <c r="LUY40" s="251"/>
      <c r="LUZ40" s="251"/>
      <c r="LVA40" s="251"/>
      <c r="LVB40" s="250"/>
      <c r="LVC40" s="251"/>
      <c r="LVD40" s="251"/>
      <c r="LVE40" s="251"/>
      <c r="LVF40" s="251"/>
      <c r="LVG40" s="250"/>
      <c r="LVH40" s="251"/>
      <c r="LVI40" s="251"/>
      <c r="LVJ40" s="251"/>
      <c r="LVK40" s="251"/>
      <c r="LVL40" s="250"/>
      <c r="LVM40" s="251"/>
      <c r="LVN40" s="251"/>
      <c r="LVO40" s="251"/>
      <c r="LVP40" s="251"/>
      <c r="LVQ40" s="250"/>
      <c r="LVR40" s="251"/>
      <c r="LVS40" s="251"/>
      <c r="LVT40" s="251"/>
      <c r="LVU40" s="251"/>
      <c r="LVV40" s="250"/>
      <c r="LVW40" s="251"/>
      <c r="LVX40" s="251"/>
      <c r="LVY40" s="251"/>
      <c r="LVZ40" s="251"/>
      <c r="LWA40" s="250"/>
      <c r="LWB40" s="251"/>
      <c r="LWC40" s="251"/>
      <c r="LWD40" s="251"/>
      <c r="LWE40" s="251"/>
      <c r="LWF40" s="250"/>
      <c r="LWG40" s="251"/>
      <c r="LWH40" s="251"/>
      <c r="LWI40" s="251"/>
      <c r="LWJ40" s="251"/>
      <c r="LWK40" s="250"/>
      <c r="LWL40" s="251"/>
      <c r="LWM40" s="251"/>
      <c r="LWN40" s="251"/>
      <c r="LWO40" s="251"/>
      <c r="LWP40" s="250"/>
      <c r="LWQ40" s="251"/>
      <c r="LWR40" s="251"/>
      <c r="LWS40" s="251"/>
      <c r="LWT40" s="251"/>
      <c r="LWU40" s="250"/>
      <c r="LWV40" s="251"/>
      <c r="LWW40" s="251"/>
      <c r="LWX40" s="251"/>
      <c r="LWY40" s="251"/>
      <c r="LWZ40" s="250"/>
      <c r="LXA40" s="251"/>
      <c r="LXB40" s="251"/>
      <c r="LXC40" s="251"/>
      <c r="LXD40" s="251"/>
      <c r="LXE40" s="250"/>
      <c r="LXF40" s="251"/>
      <c r="LXG40" s="251"/>
      <c r="LXH40" s="251"/>
      <c r="LXI40" s="251"/>
      <c r="LXJ40" s="250"/>
      <c r="LXK40" s="251"/>
      <c r="LXL40" s="251"/>
      <c r="LXM40" s="251"/>
      <c r="LXN40" s="251"/>
      <c r="LXO40" s="250"/>
      <c r="LXP40" s="251"/>
      <c r="LXQ40" s="251"/>
      <c r="LXR40" s="251"/>
      <c r="LXS40" s="251"/>
      <c r="LXT40" s="250"/>
      <c r="LXU40" s="251"/>
      <c r="LXV40" s="251"/>
      <c r="LXW40" s="251"/>
      <c r="LXX40" s="251"/>
      <c r="LXY40" s="250"/>
      <c r="LXZ40" s="251"/>
      <c r="LYA40" s="251"/>
      <c r="LYB40" s="251"/>
      <c r="LYC40" s="251"/>
      <c r="LYD40" s="250"/>
      <c r="LYE40" s="251"/>
      <c r="LYF40" s="251"/>
      <c r="LYG40" s="251"/>
      <c r="LYH40" s="251"/>
      <c r="LYI40" s="250"/>
      <c r="LYJ40" s="251"/>
      <c r="LYK40" s="251"/>
      <c r="LYL40" s="251"/>
      <c r="LYM40" s="251"/>
      <c r="LYN40" s="250"/>
      <c r="LYO40" s="251"/>
      <c r="LYP40" s="251"/>
      <c r="LYQ40" s="251"/>
      <c r="LYR40" s="251"/>
      <c r="LYS40" s="250"/>
      <c r="LYT40" s="251"/>
      <c r="LYU40" s="251"/>
      <c r="LYV40" s="251"/>
      <c r="LYW40" s="251"/>
      <c r="LYX40" s="250"/>
      <c r="LYY40" s="251"/>
      <c r="LYZ40" s="251"/>
      <c r="LZA40" s="251"/>
      <c r="LZB40" s="251"/>
      <c r="LZC40" s="250"/>
      <c r="LZD40" s="251"/>
      <c r="LZE40" s="251"/>
      <c r="LZF40" s="251"/>
      <c r="LZG40" s="251"/>
      <c r="LZH40" s="250"/>
      <c r="LZI40" s="251"/>
      <c r="LZJ40" s="251"/>
      <c r="LZK40" s="251"/>
      <c r="LZL40" s="251"/>
      <c r="LZM40" s="250"/>
      <c r="LZN40" s="251"/>
      <c r="LZO40" s="251"/>
      <c r="LZP40" s="251"/>
      <c r="LZQ40" s="251"/>
      <c r="LZR40" s="250"/>
      <c r="LZS40" s="251"/>
      <c r="LZT40" s="251"/>
      <c r="LZU40" s="251"/>
      <c r="LZV40" s="251"/>
      <c r="LZW40" s="250"/>
      <c r="LZX40" s="251"/>
      <c r="LZY40" s="251"/>
      <c r="LZZ40" s="251"/>
      <c r="MAA40" s="251"/>
      <c r="MAB40" s="250"/>
      <c r="MAC40" s="251"/>
      <c r="MAD40" s="251"/>
      <c r="MAE40" s="251"/>
      <c r="MAF40" s="251"/>
      <c r="MAG40" s="250"/>
      <c r="MAH40" s="251"/>
      <c r="MAI40" s="251"/>
      <c r="MAJ40" s="251"/>
      <c r="MAK40" s="251"/>
      <c r="MAL40" s="250"/>
      <c r="MAM40" s="251"/>
      <c r="MAN40" s="251"/>
      <c r="MAO40" s="251"/>
      <c r="MAP40" s="251"/>
      <c r="MAQ40" s="250"/>
      <c r="MAR40" s="251"/>
      <c r="MAS40" s="251"/>
      <c r="MAT40" s="251"/>
      <c r="MAU40" s="251"/>
      <c r="MAV40" s="250"/>
      <c r="MAW40" s="251"/>
      <c r="MAX40" s="251"/>
      <c r="MAY40" s="251"/>
      <c r="MAZ40" s="251"/>
      <c r="MBA40" s="250"/>
      <c r="MBB40" s="251"/>
      <c r="MBC40" s="251"/>
      <c r="MBD40" s="251"/>
      <c r="MBE40" s="251"/>
      <c r="MBF40" s="250"/>
      <c r="MBG40" s="251"/>
      <c r="MBH40" s="251"/>
      <c r="MBI40" s="251"/>
      <c r="MBJ40" s="251"/>
      <c r="MBK40" s="250"/>
      <c r="MBL40" s="251"/>
      <c r="MBM40" s="251"/>
      <c r="MBN40" s="251"/>
      <c r="MBO40" s="251"/>
      <c r="MBP40" s="250"/>
      <c r="MBQ40" s="251"/>
      <c r="MBR40" s="251"/>
      <c r="MBS40" s="251"/>
      <c r="MBT40" s="251"/>
      <c r="MBU40" s="250"/>
      <c r="MBV40" s="251"/>
      <c r="MBW40" s="251"/>
      <c r="MBX40" s="251"/>
      <c r="MBY40" s="251"/>
      <c r="MBZ40" s="250"/>
      <c r="MCA40" s="251"/>
      <c r="MCB40" s="251"/>
      <c r="MCC40" s="251"/>
      <c r="MCD40" s="251"/>
      <c r="MCE40" s="250"/>
      <c r="MCF40" s="251"/>
      <c r="MCG40" s="251"/>
      <c r="MCH40" s="251"/>
      <c r="MCI40" s="251"/>
      <c r="MCJ40" s="250"/>
      <c r="MCK40" s="251"/>
      <c r="MCL40" s="251"/>
      <c r="MCM40" s="251"/>
      <c r="MCN40" s="251"/>
      <c r="MCO40" s="250"/>
      <c r="MCP40" s="251"/>
      <c r="MCQ40" s="251"/>
      <c r="MCR40" s="251"/>
      <c r="MCS40" s="251"/>
      <c r="MCT40" s="250"/>
      <c r="MCU40" s="251"/>
      <c r="MCV40" s="251"/>
      <c r="MCW40" s="251"/>
      <c r="MCX40" s="251"/>
      <c r="MCY40" s="250"/>
      <c r="MCZ40" s="251"/>
      <c r="MDA40" s="251"/>
      <c r="MDB40" s="251"/>
      <c r="MDC40" s="251"/>
      <c r="MDD40" s="250"/>
      <c r="MDE40" s="251"/>
      <c r="MDF40" s="251"/>
      <c r="MDG40" s="251"/>
      <c r="MDH40" s="251"/>
      <c r="MDI40" s="250"/>
      <c r="MDJ40" s="251"/>
      <c r="MDK40" s="251"/>
      <c r="MDL40" s="251"/>
      <c r="MDM40" s="251"/>
      <c r="MDN40" s="250"/>
      <c r="MDO40" s="251"/>
      <c r="MDP40" s="251"/>
      <c r="MDQ40" s="251"/>
      <c r="MDR40" s="251"/>
      <c r="MDS40" s="250"/>
      <c r="MDT40" s="251"/>
      <c r="MDU40" s="251"/>
      <c r="MDV40" s="251"/>
      <c r="MDW40" s="251"/>
      <c r="MDX40" s="250"/>
      <c r="MDY40" s="251"/>
      <c r="MDZ40" s="251"/>
      <c r="MEA40" s="251"/>
      <c r="MEB40" s="251"/>
      <c r="MEC40" s="250"/>
      <c r="MED40" s="251"/>
      <c r="MEE40" s="251"/>
      <c r="MEF40" s="251"/>
      <c r="MEG40" s="251"/>
      <c r="MEH40" s="250"/>
      <c r="MEI40" s="251"/>
      <c r="MEJ40" s="251"/>
      <c r="MEK40" s="251"/>
      <c r="MEL40" s="251"/>
      <c r="MEM40" s="250"/>
      <c r="MEN40" s="251"/>
      <c r="MEO40" s="251"/>
      <c r="MEP40" s="251"/>
      <c r="MEQ40" s="251"/>
      <c r="MER40" s="250"/>
      <c r="MES40" s="251"/>
      <c r="MET40" s="251"/>
      <c r="MEU40" s="251"/>
      <c r="MEV40" s="251"/>
      <c r="MEW40" s="250"/>
      <c r="MEX40" s="251"/>
      <c r="MEY40" s="251"/>
      <c r="MEZ40" s="251"/>
      <c r="MFA40" s="251"/>
      <c r="MFB40" s="250"/>
      <c r="MFC40" s="251"/>
      <c r="MFD40" s="251"/>
      <c r="MFE40" s="251"/>
      <c r="MFF40" s="251"/>
      <c r="MFG40" s="250"/>
      <c r="MFH40" s="251"/>
      <c r="MFI40" s="251"/>
      <c r="MFJ40" s="251"/>
      <c r="MFK40" s="251"/>
      <c r="MFL40" s="250"/>
      <c r="MFM40" s="251"/>
      <c r="MFN40" s="251"/>
      <c r="MFO40" s="251"/>
      <c r="MFP40" s="251"/>
      <c r="MFQ40" s="250"/>
      <c r="MFR40" s="251"/>
      <c r="MFS40" s="251"/>
      <c r="MFT40" s="251"/>
      <c r="MFU40" s="251"/>
      <c r="MFV40" s="250"/>
      <c r="MFW40" s="251"/>
      <c r="MFX40" s="251"/>
      <c r="MFY40" s="251"/>
      <c r="MFZ40" s="251"/>
      <c r="MGA40" s="250"/>
      <c r="MGB40" s="251"/>
      <c r="MGC40" s="251"/>
      <c r="MGD40" s="251"/>
      <c r="MGE40" s="251"/>
      <c r="MGF40" s="250"/>
      <c r="MGG40" s="251"/>
      <c r="MGH40" s="251"/>
      <c r="MGI40" s="251"/>
      <c r="MGJ40" s="251"/>
      <c r="MGK40" s="250"/>
      <c r="MGL40" s="251"/>
      <c r="MGM40" s="251"/>
      <c r="MGN40" s="251"/>
      <c r="MGO40" s="251"/>
      <c r="MGP40" s="250"/>
      <c r="MGQ40" s="251"/>
      <c r="MGR40" s="251"/>
      <c r="MGS40" s="251"/>
      <c r="MGT40" s="251"/>
      <c r="MGU40" s="250"/>
      <c r="MGV40" s="251"/>
      <c r="MGW40" s="251"/>
      <c r="MGX40" s="251"/>
      <c r="MGY40" s="251"/>
      <c r="MGZ40" s="250"/>
      <c r="MHA40" s="251"/>
      <c r="MHB40" s="251"/>
      <c r="MHC40" s="251"/>
      <c r="MHD40" s="251"/>
      <c r="MHE40" s="250"/>
      <c r="MHF40" s="251"/>
      <c r="MHG40" s="251"/>
      <c r="MHH40" s="251"/>
      <c r="MHI40" s="251"/>
      <c r="MHJ40" s="250"/>
      <c r="MHK40" s="251"/>
      <c r="MHL40" s="251"/>
      <c r="MHM40" s="251"/>
      <c r="MHN40" s="251"/>
      <c r="MHO40" s="250"/>
      <c r="MHP40" s="251"/>
      <c r="MHQ40" s="251"/>
      <c r="MHR40" s="251"/>
      <c r="MHS40" s="251"/>
      <c r="MHT40" s="250"/>
      <c r="MHU40" s="251"/>
      <c r="MHV40" s="251"/>
      <c r="MHW40" s="251"/>
      <c r="MHX40" s="251"/>
      <c r="MHY40" s="250"/>
      <c r="MHZ40" s="251"/>
      <c r="MIA40" s="251"/>
      <c r="MIB40" s="251"/>
      <c r="MIC40" s="251"/>
      <c r="MID40" s="250"/>
      <c r="MIE40" s="251"/>
      <c r="MIF40" s="251"/>
      <c r="MIG40" s="251"/>
      <c r="MIH40" s="251"/>
      <c r="MII40" s="250"/>
      <c r="MIJ40" s="251"/>
      <c r="MIK40" s="251"/>
      <c r="MIL40" s="251"/>
      <c r="MIM40" s="251"/>
      <c r="MIN40" s="250"/>
      <c r="MIO40" s="251"/>
      <c r="MIP40" s="251"/>
      <c r="MIQ40" s="251"/>
      <c r="MIR40" s="251"/>
      <c r="MIS40" s="250"/>
      <c r="MIT40" s="251"/>
      <c r="MIU40" s="251"/>
      <c r="MIV40" s="251"/>
      <c r="MIW40" s="251"/>
      <c r="MIX40" s="250"/>
      <c r="MIY40" s="251"/>
      <c r="MIZ40" s="251"/>
      <c r="MJA40" s="251"/>
      <c r="MJB40" s="251"/>
      <c r="MJC40" s="250"/>
      <c r="MJD40" s="251"/>
      <c r="MJE40" s="251"/>
      <c r="MJF40" s="251"/>
      <c r="MJG40" s="251"/>
      <c r="MJH40" s="250"/>
      <c r="MJI40" s="251"/>
      <c r="MJJ40" s="251"/>
      <c r="MJK40" s="251"/>
      <c r="MJL40" s="251"/>
      <c r="MJM40" s="250"/>
      <c r="MJN40" s="251"/>
      <c r="MJO40" s="251"/>
      <c r="MJP40" s="251"/>
      <c r="MJQ40" s="251"/>
      <c r="MJR40" s="250"/>
      <c r="MJS40" s="251"/>
      <c r="MJT40" s="251"/>
      <c r="MJU40" s="251"/>
      <c r="MJV40" s="251"/>
      <c r="MJW40" s="250"/>
      <c r="MJX40" s="251"/>
      <c r="MJY40" s="251"/>
      <c r="MJZ40" s="251"/>
      <c r="MKA40" s="251"/>
      <c r="MKB40" s="250"/>
      <c r="MKC40" s="251"/>
      <c r="MKD40" s="251"/>
      <c r="MKE40" s="251"/>
      <c r="MKF40" s="251"/>
      <c r="MKG40" s="250"/>
      <c r="MKH40" s="251"/>
      <c r="MKI40" s="251"/>
      <c r="MKJ40" s="251"/>
      <c r="MKK40" s="251"/>
      <c r="MKL40" s="250"/>
      <c r="MKM40" s="251"/>
      <c r="MKN40" s="251"/>
      <c r="MKO40" s="251"/>
      <c r="MKP40" s="251"/>
      <c r="MKQ40" s="250"/>
      <c r="MKR40" s="251"/>
      <c r="MKS40" s="251"/>
      <c r="MKT40" s="251"/>
      <c r="MKU40" s="251"/>
      <c r="MKV40" s="250"/>
      <c r="MKW40" s="251"/>
      <c r="MKX40" s="251"/>
      <c r="MKY40" s="251"/>
      <c r="MKZ40" s="251"/>
      <c r="MLA40" s="250"/>
      <c r="MLB40" s="251"/>
      <c r="MLC40" s="251"/>
      <c r="MLD40" s="251"/>
      <c r="MLE40" s="251"/>
      <c r="MLF40" s="250"/>
      <c r="MLG40" s="251"/>
      <c r="MLH40" s="251"/>
      <c r="MLI40" s="251"/>
      <c r="MLJ40" s="251"/>
      <c r="MLK40" s="250"/>
      <c r="MLL40" s="251"/>
      <c r="MLM40" s="251"/>
      <c r="MLN40" s="251"/>
      <c r="MLO40" s="251"/>
      <c r="MLP40" s="250"/>
      <c r="MLQ40" s="251"/>
      <c r="MLR40" s="251"/>
      <c r="MLS40" s="251"/>
      <c r="MLT40" s="251"/>
      <c r="MLU40" s="250"/>
      <c r="MLV40" s="251"/>
      <c r="MLW40" s="251"/>
      <c r="MLX40" s="251"/>
      <c r="MLY40" s="251"/>
      <c r="MLZ40" s="250"/>
      <c r="MMA40" s="251"/>
      <c r="MMB40" s="251"/>
      <c r="MMC40" s="251"/>
      <c r="MMD40" s="251"/>
      <c r="MME40" s="250"/>
      <c r="MMF40" s="251"/>
      <c r="MMG40" s="251"/>
      <c r="MMH40" s="251"/>
      <c r="MMI40" s="251"/>
      <c r="MMJ40" s="250"/>
      <c r="MMK40" s="251"/>
      <c r="MML40" s="251"/>
      <c r="MMM40" s="251"/>
      <c r="MMN40" s="251"/>
      <c r="MMO40" s="250"/>
      <c r="MMP40" s="251"/>
      <c r="MMQ40" s="251"/>
      <c r="MMR40" s="251"/>
      <c r="MMS40" s="251"/>
      <c r="MMT40" s="250"/>
      <c r="MMU40" s="251"/>
      <c r="MMV40" s="251"/>
      <c r="MMW40" s="251"/>
      <c r="MMX40" s="251"/>
      <c r="MMY40" s="250"/>
      <c r="MMZ40" s="251"/>
      <c r="MNA40" s="251"/>
      <c r="MNB40" s="251"/>
      <c r="MNC40" s="251"/>
      <c r="MND40" s="250"/>
      <c r="MNE40" s="251"/>
      <c r="MNF40" s="251"/>
      <c r="MNG40" s="251"/>
      <c r="MNH40" s="251"/>
      <c r="MNI40" s="250"/>
      <c r="MNJ40" s="251"/>
      <c r="MNK40" s="251"/>
      <c r="MNL40" s="251"/>
      <c r="MNM40" s="251"/>
      <c r="MNN40" s="250"/>
      <c r="MNO40" s="251"/>
      <c r="MNP40" s="251"/>
      <c r="MNQ40" s="251"/>
      <c r="MNR40" s="251"/>
      <c r="MNS40" s="250"/>
      <c r="MNT40" s="251"/>
      <c r="MNU40" s="251"/>
      <c r="MNV40" s="251"/>
      <c r="MNW40" s="251"/>
      <c r="MNX40" s="250"/>
      <c r="MNY40" s="251"/>
      <c r="MNZ40" s="251"/>
      <c r="MOA40" s="251"/>
      <c r="MOB40" s="251"/>
      <c r="MOC40" s="250"/>
      <c r="MOD40" s="251"/>
      <c r="MOE40" s="251"/>
      <c r="MOF40" s="251"/>
      <c r="MOG40" s="251"/>
      <c r="MOH40" s="250"/>
      <c r="MOI40" s="251"/>
      <c r="MOJ40" s="251"/>
      <c r="MOK40" s="251"/>
      <c r="MOL40" s="251"/>
      <c r="MOM40" s="250"/>
      <c r="MON40" s="251"/>
      <c r="MOO40" s="251"/>
      <c r="MOP40" s="251"/>
      <c r="MOQ40" s="251"/>
      <c r="MOR40" s="250"/>
      <c r="MOS40" s="251"/>
      <c r="MOT40" s="251"/>
      <c r="MOU40" s="251"/>
      <c r="MOV40" s="251"/>
      <c r="MOW40" s="250"/>
      <c r="MOX40" s="251"/>
      <c r="MOY40" s="251"/>
      <c r="MOZ40" s="251"/>
      <c r="MPA40" s="251"/>
      <c r="MPB40" s="250"/>
      <c r="MPC40" s="251"/>
      <c r="MPD40" s="251"/>
      <c r="MPE40" s="251"/>
      <c r="MPF40" s="251"/>
      <c r="MPG40" s="250"/>
      <c r="MPH40" s="251"/>
      <c r="MPI40" s="251"/>
      <c r="MPJ40" s="251"/>
      <c r="MPK40" s="251"/>
      <c r="MPL40" s="250"/>
      <c r="MPM40" s="251"/>
      <c r="MPN40" s="251"/>
      <c r="MPO40" s="251"/>
      <c r="MPP40" s="251"/>
      <c r="MPQ40" s="250"/>
      <c r="MPR40" s="251"/>
      <c r="MPS40" s="251"/>
      <c r="MPT40" s="251"/>
      <c r="MPU40" s="251"/>
      <c r="MPV40" s="250"/>
      <c r="MPW40" s="251"/>
      <c r="MPX40" s="251"/>
      <c r="MPY40" s="251"/>
      <c r="MPZ40" s="251"/>
      <c r="MQA40" s="250"/>
      <c r="MQB40" s="251"/>
      <c r="MQC40" s="251"/>
      <c r="MQD40" s="251"/>
      <c r="MQE40" s="251"/>
      <c r="MQF40" s="250"/>
      <c r="MQG40" s="251"/>
      <c r="MQH40" s="251"/>
      <c r="MQI40" s="251"/>
      <c r="MQJ40" s="251"/>
      <c r="MQK40" s="250"/>
      <c r="MQL40" s="251"/>
      <c r="MQM40" s="251"/>
      <c r="MQN40" s="251"/>
      <c r="MQO40" s="251"/>
      <c r="MQP40" s="250"/>
      <c r="MQQ40" s="251"/>
      <c r="MQR40" s="251"/>
      <c r="MQS40" s="251"/>
      <c r="MQT40" s="251"/>
      <c r="MQU40" s="250"/>
      <c r="MQV40" s="251"/>
      <c r="MQW40" s="251"/>
      <c r="MQX40" s="251"/>
      <c r="MQY40" s="251"/>
      <c r="MQZ40" s="250"/>
      <c r="MRA40" s="251"/>
      <c r="MRB40" s="251"/>
      <c r="MRC40" s="251"/>
      <c r="MRD40" s="251"/>
      <c r="MRE40" s="250"/>
      <c r="MRF40" s="251"/>
      <c r="MRG40" s="251"/>
      <c r="MRH40" s="251"/>
      <c r="MRI40" s="251"/>
      <c r="MRJ40" s="250"/>
      <c r="MRK40" s="251"/>
      <c r="MRL40" s="251"/>
      <c r="MRM40" s="251"/>
      <c r="MRN40" s="251"/>
      <c r="MRO40" s="250"/>
      <c r="MRP40" s="251"/>
      <c r="MRQ40" s="251"/>
      <c r="MRR40" s="251"/>
      <c r="MRS40" s="251"/>
      <c r="MRT40" s="250"/>
      <c r="MRU40" s="251"/>
      <c r="MRV40" s="251"/>
      <c r="MRW40" s="251"/>
      <c r="MRX40" s="251"/>
      <c r="MRY40" s="250"/>
      <c r="MRZ40" s="251"/>
      <c r="MSA40" s="251"/>
      <c r="MSB40" s="251"/>
      <c r="MSC40" s="251"/>
      <c r="MSD40" s="250"/>
      <c r="MSE40" s="251"/>
      <c r="MSF40" s="251"/>
      <c r="MSG40" s="251"/>
      <c r="MSH40" s="251"/>
      <c r="MSI40" s="250"/>
      <c r="MSJ40" s="251"/>
      <c r="MSK40" s="251"/>
      <c r="MSL40" s="251"/>
      <c r="MSM40" s="251"/>
      <c r="MSN40" s="250"/>
      <c r="MSO40" s="251"/>
      <c r="MSP40" s="251"/>
      <c r="MSQ40" s="251"/>
      <c r="MSR40" s="251"/>
      <c r="MSS40" s="250"/>
      <c r="MST40" s="251"/>
      <c r="MSU40" s="251"/>
      <c r="MSV40" s="251"/>
      <c r="MSW40" s="251"/>
      <c r="MSX40" s="250"/>
      <c r="MSY40" s="251"/>
      <c r="MSZ40" s="251"/>
      <c r="MTA40" s="251"/>
      <c r="MTB40" s="251"/>
      <c r="MTC40" s="250"/>
      <c r="MTD40" s="251"/>
      <c r="MTE40" s="251"/>
      <c r="MTF40" s="251"/>
      <c r="MTG40" s="251"/>
      <c r="MTH40" s="250"/>
      <c r="MTI40" s="251"/>
      <c r="MTJ40" s="251"/>
      <c r="MTK40" s="251"/>
      <c r="MTL40" s="251"/>
      <c r="MTM40" s="250"/>
      <c r="MTN40" s="251"/>
      <c r="MTO40" s="251"/>
      <c r="MTP40" s="251"/>
      <c r="MTQ40" s="251"/>
      <c r="MTR40" s="250"/>
      <c r="MTS40" s="251"/>
      <c r="MTT40" s="251"/>
      <c r="MTU40" s="251"/>
      <c r="MTV40" s="251"/>
      <c r="MTW40" s="250"/>
      <c r="MTX40" s="251"/>
      <c r="MTY40" s="251"/>
      <c r="MTZ40" s="251"/>
      <c r="MUA40" s="251"/>
      <c r="MUB40" s="250"/>
      <c r="MUC40" s="251"/>
      <c r="MUD40" s="251"/>
      <c r="MUE40" s="251"/>
      <c r="MUF40" s="251"/>
      <c r="MUG40" s="250"/>
      <c r="MUH40" s="251"/>
      <c r="MUI40" s="251"/>
      <c r="MUJ40" s="251"/>
      <c r="MUK40" s="251"/>
      <c r="MUL40" s="250"/>
      <c r="MUM40" s="251"/>
      <c r="MUN40" s="251"/>
      <c r="MUO40" s="251"/>
      <c r="MUP40" s="251"/>
      <c r="MUQ40" s="250"/>
      <c r="MUR40" s="251"/>
      <c r="MUS40" s="251"/>
      <c r="MUT40" s="251"/>
      <c r="MUU40" s="251"/>
      <c r="MUV40" s="250"/>
      <c r="MUW40" s="251"/>
      <c r="MUX40" s="251"/>
      <c r="MUY40" s="251"/>
      <c r="MUZ40" s="251"/>
      <c r="MVA40" s="250"/>
      <c r="MVB40" s="251"/>
      <c r="MVC40" s="251"/>
      <c r="MVD40" s="251"/>
      <c r="MVE40" s="251"/>
      <c r="MVF40" s="250"/>
      <c r="MVG40" s="251"/>
      <c r="MVH40" s="251"/>
      <c r="MVI40" s="251"/>
      <c r="MVJ40" s="251"/>
      <c r="MVK40" s="250"/>
      <c r="MVL40" s="251"/>
      <c r="MVM40" s="251"/>
      <c r="MVN40" s="251"/>
      <c r="MVO40" s="251"/>
      <c r="MVP40" s="250"/>
      <c r="MVQ40" s="251"/>
      <c r="MVR40" s="251"/>
      <c r="MVS40" s="251"/>
      <c r="MVT40" s="251"/>
      <c r="MVU40" s="250"/>
      <c r="MVV40" s="251"/>
      <c r="MVW40" s="251"/>
      <c r="MVX40" s="251"/>
      <c r="MVY40" s="251"/>
      <c r="MVZ40" s="250"/>
      <c r="MWA40" s="251"/>
      <c r="MWB40" s="251"/>
      <c r="MWC40" s="251"/>
      <c r="MWD40" s="251"/>
      <c r="MWE40" s="250"/>
      <c r="MWF40" s="251"/>
      <c r="MWG40" s="251"/>
      <c r="MWH40" s="251"/>
      <c r="MWI40" s="251"/>
      <c r="MWJ40" s="250"/>
      <c r="MWK40" s="251"/>
      <c r="MWL40" s="251"/>
      <c r="MWM40" s="251"/>
      <c r="MWN40" s="251"/>
      <c r="MWO40" s="250"/>
      <c r="MWP40" s="251"/>
      <c r="MWQ40" s="251"/>
      <c r="MWR40" s="251"/>
      <c r="MWS40" s="251"/>
      <c r="MWT40" s="250"/>
      <c r="MWU40" s="251"/>
      <c r="MWV40" s="251"/>
      <c r="MWW40" s="251"/>
      <c r="MWX40" s="251"/>
      <c r="MWY40" s="250"/>
      <c r="MWZ40" s="251"/>
      <c r="MXA40" s="251"/>
      <c r="MXB40" s="251"/>
      <c r="MXC40" s="251"/>
      <c r="MXD40" s="250"/>
      <c r="MXE40" s="251"/>
      <c r="MXF40" s="251"/>
      <c r="MXG40" s="251"/>
      <c r="MXH40" s="251"/>
      <c r="MXI40" s="250"/>
      <c r="MXJ40" s="251"/>
      <c r="MXK40" s="251"/>
      <c r="MXL40" s="251"/>
      <c r="MXM40" s="251"/>
      <c r="MXN40" s="250"/>
      <c r="MXO40" s="251"/>
      <c r="MXP40" s="251"/>
      <c r="MXQ40" s="251"/>
      <c r="MXR40" s="251"/>
      <c r="MXS40" s="250"/>
      <c r="MXT40" s="251"/>
      <c r="MXU40" s="251"/>
      <c r="MXV40" s="251"/>
      <c r="MXW40" s="251"/>
      <c r="MXX40" s="250"/>
      <c r="MXY40" s="251"/>
      <c r="MXZ40" s="251"/>
      <c r="MYA40" s="251"/>
      <c r="MYB40" s="251"/>
      <c r="MYC40" s="250"/>
      <c r="MYD40" s="251"/>
      <c r="MYE40" s="251"/>
      <c r="MYF40" s="251"/>
      <c r="MYG40" s="251"/>
      <c r="MYH40" s="250"/>
      <c r="MYI40" s="251"/>
      <c r="MYJ40" s="251"/>
      <c r="MYK40" s="251"/>
      <c r="MYL40" s="251"/>
      <c r="MYM40" s="250"/>
      <c r="MYN40" s="251"/>
      <c r="MYO40" s="251"/>
      <c r="MYP40" s="251"/>
      <c r="MYQ40" s="251"/>
      <c r="MYR40" s="250"/>
      <c r="MYS40" s="251"/>
      <c r="MYT40" s="251"/>
      <c r="MYU40" s="251"/>
      <c r="MYV40" s="251"/>
      <c r="MYW40" s="250"/>
      <c r="MYX40" s="251"/>
      <c r="MYY40" s="251"/>
      <c r="MYZ40" s="251"/>
      <c r="MZA40" s="251"/>
      <c r="MZB40" s="250"/>
      <c r="MZC40" s="251"/>
      <c r="MZD40" s="251"/>
      <c r="MZE40" s="251"/>
      <c r="MZF40" s="251"/>
      <c r="MZG40" s="250"/>
      <c r="MZH40" s="251"/>
      <c r="MZI40" s="251"/>
      <c r="MZJ40" s="251"/>
      <c r="MZK40" s="251"/>
      <c r="MZL40" s="250"/>
      <c r="MZM40" s="251"/>
      <c r="MZN40" s="251"/>
      <c r="MZO40" s="251"/>
      <c r="MZP40" s="251"/>
      <c r="MZQ40" s="250"/>
      <c r="MZR40" s="251"/>
      <c r="MZS40" s="251"/>
      <c r="MZT40" s="251"/>
      <c r="MZU40" s="251"/>
      <c r="MZV40" s="250"/>
      <c r="MZW40" s="251"/>
      <c r="MZX40" s="251"/>
      <c r="MZY40" s="251"/>
      <c r="MZZ40" s="251"/>
      <c r="NAA40" s="250"/>
      <c r="NAB40" s="251"/>
      <c r="NAC40" s="251"/>
      <c r="NAD40" s="251"/>
      <c r="NAE40" s="251"/>
      <c r="NAF40" s="250"/>
      <c r="NAG40" s="251"/>
      <c r="NAH40" s="251"/>
      <c r="NAI40" s="251"/>
      <c r="NAJ40" s="251"/>
      <c r="NAK40" s="250"/>
      <c r="NAL40" s="251"/>
      <c r="NAM40" s="251"/>
      <c r="NAN40" s="251"/>
      <c r="NAO40" s="251"/>
      <c r="NAP40" s="250"/>
      <c r="NAQ40" s="251"/>
      <c r="NAR40" s="251"/>
      <c r="NAS40" s="251"/>
      <c r="NAT40" s="251"/>
      <c r="NAU40" s="250"/>
      <c r="NAV40" s="251"/>
      <c r="NAW40" s="251"/>
      <c r="NAX40" s="251"/>
      <c r="NAY40" s="251"/>
      <c r="NAZ40" s="250"/>
      <c r="NBA40" s="251"/>
      <c r="NBB40" s="251"/>
      <c r="NBC40" s="251"/>
      <c r="NBD40" s="251"/>
      <c r="NBE40" s="250"/>
      <c r="NBF40" s="251"/>
      <c r="NBG40" s="251"/>
      <c r="NBH40" s="251"/>
      <c r="NBI40" s="251"/>
      <c r="NBJ40" s="250"/>
      <c r="NBK40" s="251"/>
      <c r="NBL40" s="251"/>
      <c r="NBM40" s="251"/>
      <c r="NBN40" s="251"/>
      <c r="NBO40" s="250"/>
      <c r="NBP40" s="251"/>
      <c r="NBQ40" s="251"/>
      <c r="NBR40" s="251"/>
      <c r="NBS40" s="251"/>
      <c r="NBT40" s="250"/>
      <c r="NBU40" s="251"/>
      <c r="NBV40" s="251"/>
      <c r="NBW40" s="251"/>
      <c r="NBX40" s="251"/>
      <c r="NBY40" s="250"/>
      <c r="NBZ40" s="251"/>
      <c r="NCA40" s="251"/>
      <c r="NCB40" s="251"/>
      <c r="NCC40" s="251"/>
      <c r="NCD40" s="250"/>
      <c r="NCE40" s="251"/>
      <c r="NCF40" s="251"/>
      <c r="NCG40" s="251"/>
      <c r="NCH40" s="251"/>
      <c r="NCI40" s="250"/>
      <c r="NCJ40" s="251"/>
      <c r="NCK40" s="251"/>
      <c r="NCL40" s="251"/>
      <c r="NCM40" s="251"/>
      <c r="NCN40" s="250"/>
      <c r="NCO40" s="251"/>
      <c r="NCP40" s="251"/>
      <c r="NCQ40" s="251"/>
      <c r="NCR40" s="251"/>
      <c r="NCS40" s="250"/>
      <c r="NCT40" s="251"/>
      <c r="NCU40" s="251"/>
      <c r="NCV40" s="251"/>
      <c r="NCW40" s="251"/>
      <c r="NCX40" s="250"/>
      <c r="NCY40" s="251"/>
      <c r="NCZ40" s="251"/>
      <c r="NDA40" s="251"/>
      <c r="NDB40" s="251"/>
      <c r="NDC40" s="250"/>
      <c r="NDD40" s="251"/>
      <c r="NDE40" s="251"/>
      <c r="NDF40" s="251"/>
      <c r="NDG40" s="251"/>
      <c r="NDH40" s="250"/>
      <c r="NDI40" s="251"/>
      <c r="NDJ40" s="251"/>
      <c r="NDK40" s="251"/>
      <c r="NDL40" s="251"/>
      <c r="NDM40" s="250"/>
      <c r="NDN40" s="251"/>
      <c r="NDO40" s="251"/>
      <c r="NDP40" s="251"/>
      <c r="NDQ40" s="251"/>
      <c r="NDR40" s="250"/>
      <c r="NDS40" s="251"/>
      <c r="NDT40" s="251"/>
      <c r="NDU40" s="251"/>
      <c r="NDV40" s="251"/>
      <c r="NDW40" s="250"/>
      <c r="NDX40" s="251"/>
      <c r="NDY40" s="251"/>
      <c r="NDZ40" s="251"/>
      <c r="NEA40" s="251"/>
      <c r="NEB40" s="250"/>
      <c r="NEC40" s="251"/>
      <c r="NED40" s="251"/>
      <c r="NEE40" s="251"/>
      <c r="NEF40" s="251"/>
      <c r="NEG40" s="250"/>
      <c r="NEH40" s="251"/>
      <c r="NEI40" s="251"/>
      <c r="NEJ40" s="251"/>
      <c r="NEK40" s="251"/>
      <c r="NEL40" s="250"/>
      <c r="NEM40" s="251"/>
      <c r="NEN40" s="251"/>
      <c r="NEO40" s="251"/>
      <c r="NEP40" s="251"/>
      <c r="NEQ40" s="250"/>
      <c r="NER40" s="251"/>
      <c r="NES40" s="251"/>
      <c r="NET40" s="251"/>
      <c r="NEU40" s="251"/>
      <c r="NEV40" s="250"/>
      <c r="NEW40" s="251"/>
      <c r="NEX40" s="251"/>
      <c r="NEY40" s="251"/>
      <c r="NEZ40" s="251"/>
      <c r="NFA40" s="250"/>
      <c r="NFB40" s="251"/>
      <c r="NFC40" s="251"/>
      <c r="NFD40" s="251"/>
      <c r="NFE40" s="251"/>
      <c r="NFF40" s="250"/>
      <c r="NFG40" s="251"/>
      <c r="NFH40" s="251"/>
      <c r="NFI40" s="251"/>
      <c r="NFJ40" s="251"/>
      <c r="NFK40" s="250"/>
      <c r="NFL40" s="251"/>
      <c r="NFM40" s="251"/>
      <c r="NFN40" s="251"/>
      <c r="NFO40" s="251"/>
      <c r="NFP40" s="250"/>
      <c r="NFQ40" s="251"/>
      <c r="NFR40" s="251"/>
      <c r="NFS40" s="251"/>
      <c r="NFT40" s="251"/>
      <c r="NFU40" s="250"/>
      <c r="NFV40" s="251"/>
      <c r="NFW40" s="251"/>
      <c r="NFX40" s="251"/>
      <c r="NFY40" s="251"/>
      <c r="NFZ40" s="250"/>
      <c r="NGA40" s="251"/>
      <c r="NGB40" s="251"/>
      <c r="NGC40" s="251"/>
      <c r="NGD40" s="251"/>
      <c r="NGE40" s="250"/>
      <c r="NGF40" s="251"/>
      <c r="NGG40" s="251"/>
      <c r="NGH40" s="251"/>
      <c r="NGI40" s="251"/>
      <c r="NGJ40" s="250"/>
      <c r="NGK40" s="251"/>
      <c r="NGL40" s="251"/>
      <c r="NGM40" s="251"/>
      <c r="NGN40" s="251"/>
      <c r="NGO40" s="250"/>
      <c r="NGP40" s="251"/>
      <c r="NGQ40" s="251"/>
      <c r="NGR40" s="251"/>
      <c r="NGS40" s="251"/>
      <c r="NGT40" s="250"/>
      <c r="NGU40" s="251"/>
      <c r="NGV40" s="251"/>
      <c r="NGW40" s="251"/>
      <c r="NGX40" s="251"/>
      <c r="NGY40" s="250"/>
      <c r="NGZ40" s="251"/>
      <c r="NHA40" s="251"/>
      <c r="NHB40" s="251"/>
      <c r="NHC40" s="251"/>
      <c r="NHD40" s="250"/>
      <c r="NHE40" s="251"/>
      <c r="NHF40" s="251"/>
      <c r="NHG40" s="251"/>
      <c r="NHH40" s="251"/>
      <c r="NHI40" s="250"/>
      <c r="NHJ40" s="251"/>
      <c r="NHK40" s="251"/>
      <c r="NHL40" s="251"/>
      <c r="NHM40" s="251"/>
      <c r="NHN40" s="250"/>
      <c r="NHO40" s="251"/>
      <c r="NHP40" s="251"/>
      <c r="NHQ40" s="251"/>
      <c r="NHR40" s="251"/>
      <c r="NHS40" s="250"/>
      <c r="NHT40" s="251"/>
      <c r="NHU40" s="251"/>
      <c r="NHV40" s="251"/>
      <c r="NHW40" s="251"/>
      <c r="NHX40" s="250"/>
      <c r="NHY40" s="251"/>
      <c r="NHZ40" s="251"/>
      <c r="NIA40" s="251"/>
      <c r="NIB40" s="251"/>
      <c r="NIC40" s="250"/>
      <c r="NID40" s="251"/>
      <c r="NIE40" s="251"/>
      <c r="NIF40" s="251"/>
      <c r="NIG40" s="251"/>
      <c r="NIH40" s="250"/>
      <c r="NII40" s="251"/>
      <c r="NIJ40" s="251"/>
      <c r="NIK40" s="251"/>
      <c r="NIL40" s="251"/>
      <c r="NIM40" s="250"/>
      <c r="NIN40" s="251"/>
      <c r="NIO40" s="251"/>
      <c r="NIP40" s="251"/>
      <c r="NIQ40" s="251"/>
      <c r="NIR40" s="250"/>
      <c r="NIS40" s="251"/>
      <c r="NIT40" s="251"/>
      <c r="NIU40" s="251"/>
      <c r="NIV40" s="251"/>
      <c r="NIW40" s="250"/>
      <c r="NIX40" s="251"/>
      <c r="NIY40" s="251"/>
      <c r="NIZ40" s="251"/>
      <c r="NJA40" s="251"/>
      <c r="NJB40" s="250"/>
      <c r="NJC40" s="251"/>
      <c r="NJD40" s="251"/>
      <c r="NJE40" s="251"/>
      <c r="NJF40" s="251"/>
      <c r="NJG40" s="250"/>
      <c r="NJH40" s="251"/>
      <c r="NJI40" s="251"/>
      <c r="NJJ40" s="251"/>
      <c r="NJK40" s="251"/>
      <c r="NJL40" s="250"/>
      <c r="NJM40" s="251"/>
      <c r="NJN40" s="251"/>
      <c r="NJO40" s="251"/>
      <c r="NJP40" s="251"/>
      <c r="NJQ40" s="250"/>
      <c r="NJR40" s="251"/>
      <c r="NJS40" s="251"/>
      <c r="NJT40" s="251"/>
      <c r="NJU40" s="251"/>
      <c r="NJV40" s="250"/>
      <c r="NJW40" s="251"/>
      <c r="NJX40" s="251"/>
      <c r="NJY40" s="251"/>
      <c r="NJZ40" s="251"/>
      <c r="NKA40" s="250"/>
      <c r="NKB40" s="251"/>
      <c r="NKC40" s="251"/>
      <c r="NKD40" s="251"/>
      <c r="NKE40" s="251"/>
      <c r="NKF40" s="250"/>
      <c r="NKG40" s="251"/>
      <c r="NKH40" s="251"/>
      <c r="NKI40" s="251"/>
      <c r="NKJ40" s="251"/>
      <c r="NKK40" s="250"/>
      <c r="NKL40" s="251"/>
      <c r="NKM40" s="251"/>
      <c r="NKN40" s="251"/>
      <c r="NKO40" s="251"/>
      <c r="NKP40" s="250"/>
      <c r="NKQ40" s="251"/>
      <c r="NKR40" s="251"/>
      <c r="NKS40" s="251"/>
      <c r="NKT40" s="251"/>
      <c r="NKU40" s="250"/>
      <c r="NKV40" s="251"/>
      <c r="NKW40" s="251"/>
      <c r="NKX40" s="251"/>
      <c r="NKY40" s="251"/>
      <c r="NKZ40" s="250"/>
      <c r="NLA40" s="251"/>
      <c r="NLB40" s="251"/>
      <c r="NLC40" s="251"/>
      <c r="NLD40" s="251"/>
      <c r="NLE40" s="250"/>
      <c r="NLF40" s="251"/>
      <c r="NLG40" s="251"/>
      <c r="NLH40" s="251"/>
      <c r="NLI40" s="251"/>
      <c r="NLJ40" s="250"/>
      <c r="NLK40" s="251"/>
      <c r="NLL40" s="251"/>
      <c r="NLM40" s="251"/>
      <c r="NLN40" s="251"/>
      <c r="NLO40" s="250"/>
      <c r="NLP40" s="251"/>
      <c r="NLQ40" s="251"/>
      <c r="NLR40" s="251"/>
      <c r="NLS40" s="251"/>
      <c r="NLT40" s="250"/>
      <c r="NLU40" s="251"/>
      <c r="NLV40" s="251"/>
      <c r="NLW40" s="251"/>
      <c r="NLX40" s="251"/>
      <c r="NLY40" s="250"/>
      <c r="NLZ40" s="251"/>
      <c r="NMA40" s="251"/>
      <c r="NMB40" s="251"/>
      <c r="NMC40" s="251"/>
      <c r="NMD40" s="250"/>
      <c r="NME40" s="251"/>
      <c r="NMF40" s="251"/>
      <c r="NMG40" s="251"/>
      <c r="NMH40" s="251"/>
      <c r="NMI40" s="250"/>
      <c r="NMJ40" s="251"/>
      <c r="NMK40" s="251"/>
      <c r="NML40" s="251"/>
      <c r="NMM40" s="251"/>
      <c r="NMN40" s="250"/>
      <c r="NMO40" s="251"/>
      <c r="NMP40" s="251"/>
      <c r="NMQ40" s="251"/>
      <c r="NMR40" s="251"/>
      <c r="NMS40" s="250"/>
      <c r="NMT40" s="251"/>
      <c r="NMU40" s="251"/>
      <c r="NMV40" s="251"/>
      <c r="NMW40" s="251"/>
      <c r="NMX40" s="250"/>
      <c r="NMY40" s="251"/>
      <c r="NMZ40" s="251"/>
      <c r="NNA40" s="251"/>
      <c r="NNB40" s="251"/>
      <c r="NNC40" s="250"/>
      <c r="NND40" s="251"/>
      <c r="NNE40" s="251"/>
      <c r="NNF40" s="251"/>
      <c r="NNG40" s="251"/>
      <c r="NNH40" s="250"/>
      <c r="NNI40" s="251"/>
      <c r="NNJ40" s="251"/>
      <c r="NNK40" s="251"/>
      <c r="NNL40" s="251"/>
      <c r="NNM40" s="250"/>
      <c r="NNN40" s="251"/>
      <c r="NNO40" s="251"/>
      <c r="NNP40" s="251"/>
      <c r="NNQ40" s="251"/>
      <c r="NNR40" s="250"/>
      <c r="NNS40" s="251"/>
      <c r="NNT40" s="251"/>
      <c r="NNU40" s="251"/>
      <c r="NNV40" s="251"/>
      <c r="NNW40" s="250"/>
      <c r="NNX40" s="251"/>
      <c r="NNY40" s="251"/>
      <c r="NNZ40" s="251"/>
      <c r="NOA40" s="251"/>
      <c r="NOB40" s="250"/>
      <c r="NOC40" s="251"/>
      <c r="NOD40" s="251"/>
      <c r="NOE40" s="251"/>
      <c r="NOF40" s="251"/>
      <c r="NOG40" s="250"/>
      <c r="NOH40" s="251"/>
      <c r="NOI40" s="251"/>
      <c r="NOJ40" s="251"/>
      <c r="NOK40" s="251"/>
      <c r="NOL40" s="250"/>
      <c r="NOM40" s="251"/>
      <c r="NON40" s="251"/>
      <c r="NOO40" s="251"/>
      <c r="NOP40" s="251"/>
      <c r="NOQ40" s="250"/>
      <c r="NOR40" s="251"/>
      <c r="NOS40" s="251"/>
      <c r="NOT40" s="251"/>
      <c r="NOU40" s="251"/>
      <c r="NOV40" s="250"/>
      <c r="NOW40" s="251"/>
      <c r="NOX40" s="251"/>
      <c r="NOY40" s="251"/>
      <c r="NOZ40" s="251"/>
      <c r="NPA40" s="250"/>
      <c r="NPB40" s="251"/>
      <c r="NPC40" s="251"/>
      <c r="NPD40" s="251"/>
      <c r="NPE40" s="251"/>
      <c r="NPF40" s="250"/>
      <c r="NPG40" s="251"/>
      <c r="NPH40" s="251"/>
      <c r="NPI40" s="251"/>
      <c r="NPJ40" s="251"/>
      <c r="NPK40" s="250"/>
      <c r="NPL40" s="251"/>
      <c r="NPM40" s="251"/>
      <c r="NPN40" s="251"/>
      <c r="NPO40" s="251"/>
      <c r="NPP40" s="250"/>
      <c r="NPQ40" s="251"/>
      <c r="NPR40" s="251"/>
      <c r="NPS40" s="251"/>
      <c r="NPT40" s="251"/>
      <c r="NPU40" s="250"/>
      <c r="NPV40" s="251"/>
      <c r="NPW40" s="251"/>
      <c r="NPX40" s="251"/>
      <c r="NPY40" s="251"/>
      <c r="NPZ40" s="250"/>
      <c r="NQA40" s="251"/>
      <c r="NQB40" s="251"/>
      <c r="NQC40" s="251"/>
      <c r="NQD40" s="251"/>
      <c r="NQE40" s="250"/>
      <c r="NQF40" s="251"/>
      <c r="NQG40" s="251"/>
      <c r="NQH40" s="251"/>
      <c r="NQI40" s="251"/>
      <c r="NQJ40" s="250"/>
      <c r="NQK40" s="251"/>
      <c r="NQL40" s="251"/>
      <c r="NQM40" s="251"/>
      <c r="NQN40" s="251"/>
      <c r="NQO40" s="250"/>
      <c r="NQP40" s="251"/>
      <c r="NQQ40" s="251"/>
      <c r="NQR40" s="251"/>
      <c r="NQS40" s="251"/>
      <c r="NQT40" s="250"/>
      <c r="NQU40" s="251"/>
      <c r="NQV40" s="251"/>
      <c r="NQW40" s="251"/>
      <c r="NQX40" s="251"/>
      <c r="NQY40" s="250"/>
      <c r="NQZ40" s="251"/>
      <c r="NRA40" s="251"/>
      <c r="NRB40" s="251"/>
      <c r="NRC40" s="251"/>
      <c r="NRD40" s="250"/>
      <c r="NRE40" s="251"/>
      <c r="NRF40" s="251"/>
      <c r="NRG40" s="251"/>
      <c r="NRH40" s="251"/>
      <c r="NRI40" s="250"/>
      <c r="NRJ40" s="251"/>
      <c r="NRK40" s="251"/>
      <c r="NRL40" s="251"/>
      <c r="NRM40" s="251"/>
      <c r="NRN40" s="250"/>
      <c r="NRO40" s="251"/>
      <c r="NRP40" s="251"/>
      <c r="NRQ40" s="251"/>
      <c r="NRR40" s="251"/>
      <c r="NRS40" s="250"/>
      <c r="NRT40" s="251"/>
      <c r="NRU40" s="251"/>
      <c r="NRV40" s="251"/>
      <c r="NRW40" s="251"/>
      <c r="NRX40" s="250"/>
      <c r="NRY40" s="251"/>
      <c r="NRZ40" s="251"/>
      <c r="NSA40" s="251"/>
      <c r="NSB40" s="251"/>
      <c r="NSC40" s="250"/>
      <c r="NSD40" s="251"/>
      <c r="NSE40" s="251"/>
      <c r="NSF40" s="251"/>
      <c r="NSG40" s="251"/>
      <c r="NSH40" s="250"/>
      <c r="NSI40" s="251"/>
      <c r="NSJ40" s="251"/>
      <c r="NSK40" s="251"/>
      <c r="NSL40" s="251"/>
      <c r="NSM40" s="250"/>
      <c r="NSN40" s="251"/>
      <c r="NSO40" s="251"/>
      <c r="NSP40" s="251"/>
      <c r="NSQ40" s="251"/>
      <c r="NSR40" s="250"/>
      <c r="NSS40" s="251"/>
      <c r="NST40" s="251"/>
      <c r="NSU40" s="251"/>
      <c r="NSV40" s="251"/>
      <c r="NSW40" s="250"/>
      <c r="NSX40" s="251"/>
      <c r="NSY40" s="251"/>
      <c r="NSZ40" s="251"/>
      <c r="NTA40" s="251"/>
      <c r="NTB40" s="250"/>
      <c r="NTC40" s="251"/>
      <c r="NTD40" s="251"/>
      <c r="NTE40" s="251"/>
      <c r="NTF40" s="251"/>
      <c r="NTG40" s="250"/>
      <c r="NTH40" s="251"/>
      <c r="NTI40" s="251"/>
      <c r="NTJ40" s="251"/>
      <c r="NTK40" s="251"/>
      <c r="NTL40" s="250"/>
      <c r="NTM40" s="251"/>
      <c r="NTN40" s="251"/>
      <c r="NTO40" s="251"/>
      <c r="NTP40" s="251"/>
      <c r="NTQ40" s="250"/>
      <c r="NTR40" s="251"/>
      <c r="NTS40" s="251"/>
      <c r="NTT40" s="251"/>
      <c r="NTU40" s="251"/>
      <c r="NTV40" s="250"/>
      <c r="NTW40" s="251"/>
      <c r="NTX40" s="251"/>
      <c r="NTY40" s="251"/>
      <c r="NTZ40" s="251"/>
      <c r="NUA40" s="250"/>
      <c r="NUB40" s="251"/>
      <c r="NUC40" s="251"/>
      <c r="NUD40" s="251"/>
      <c r="NUE40" s="251"/>
      <c r="NUF40" s="250"/>
      <c r="NUG40" s="251"/>
      <c r="NUH40" s="251"/>
      <c r="NUI40" s="251"/>
      <c r="NUJ40" s="251"/>
      <c r="NUK40" s="250"/>
      <c r="NUL40" s="251"/>
      <c r="NUM40" s="251"/>
      <c r="NUN40" s="251"/>
      <c r="NUO40" s="251"/>
      <c r="NUP40" s="250"/>
      <c r="NUQ40" s="251"/>
      <c r="NUR40" s="251"/>
      <c r="NUS40" s="251"/>
      <c r="NUT40" s="251"/>
      <c r="NUU40" s="250"/>
      <c r="NUV40" s="251"/>
      <c r="NUW40" s="251"/>
      <c r="NUX40" s="251"/>
      <c r="NUY40" s="251"/>
      <c r="NUZ40" s="250"/>
      <c r="NVA40" s="251"/>
      <c r="NVB40" s="251"/>
      <c r="NVC40" s="251"/>
      <c r="NVD40" s="251"/>
      <c r="NVE40" s="250"/>
      <c r="NVF40" s="251"/>
      <c r="NVG40" s="251"/>
      <c r="NVH40" s="251"/>
      <c r="NVI40" s="251"/>
      <c r="NVJ40" s="250"/>
      <c r="NVK40" s="251"/>
      <c r="NVL40" s="251"/>
      <c r="NVM40" s="251"/>
      <c r="NVN40" s="251"/>
      <c r="NVO40" s="250"/>
      <c r="NVP40" s="251"/>
      <c r="NVQ40" s="251"/>
      <c r="NVR40" s="251"/>
      <c r="NVS40" s="251"/>
      <c r="NVT40" s="250"/>
      <c r="NVU40" s="251"/>
      <c r="NVV40" s="251"/>
      <c r="NVW40" s="251"/>
      <c r="NVX40" s="251"/>
      <c r="NVY40" s="250"/>
      <c r="NVZ40" s="251"/>
      <c r="NWA40" s="251"/>
      <c r="NWB40" s="251"/>
      <c r="NWC40" s="251"/>
      <c r="NWD40" s="250"/>
      <c r="NWE40" s="251"/>
      <c r="NWF40" s="251"/>
      <c r="NWG40" s="251"/>
      <c r="NWH40" s="251"/>
      <c r="NWI40" s="250"/>
      <c r="NWJ40" s="251"/>
      <c r="NWK40" s="251"/>
      <c r="NWL40" s="251"/>
      <c r="NWM40" s="251"/>
      <c r="NWN40" s="250"/>
      <c r="NWO40" s="251"/>
      <c r="NWP40" s="251"/>
      <c r="NWQ40" s="251"/>
      <c r="NWR40" s="251"/>
      <c r="NWS40" s="250"/>
      <c r="NWT40" s="251"/>
      <c r="NWU40" s="251"/>
      <c r="NWV40" s="251"/>
      <c r="NWW40" s="251"/>
      <c r="NWX40" s="250"/>
      <c r="NWY40" s="251"/>
      <c r="NWZ40" s="251"/>
      <c r="NXA40" s="251"/>
      <c r="NXB40" s="251"/>
      <c r="NXC40" s="250"/>
      <c r="NXD40" s="251"/>
      <c r="NXE40" s="251"/>
      <c r="NXF40" s="251"/>
      <c r="NXG40" s="251"/>
      <c r="NXH40" s="250"/>
      <c r="NXI40" s="251"/>
      <c r="NXJ40" s="251"/>
      <c r="NXK40" s="251"/>
      <c r="NXL40" s="251"/>
      <c r="NXM40" s="250"/>
      <c r="NXN40" s="251"/>
      <c r="NXO40" s="251"/>
      <c r="NXP40" s="251"/>
      <c r="NXQ40" s="251"/>
      <c r="NXR40" s="250"/>
      <c r="NXS40" s="251"/>
      <c r="NXT40" s="251"/>
      <c r="NXU40" s="251"/>
      <c r="NXV40" s="251"/>
      <c r="NXW40" s="250"/>
      <c r="NXX40" s="251"/>
      <c r="NXY40" s="251"/>
      <c r="NXZ40" s="251"/>
      <c r="NYA40" s="251"/>
      <c r="NYB40" s="250"/>
      <c r="NYC40" s="251"/>
      <c r="NYD40" s="251"/>
      <c r="NYE40" s="251"/>
      <c r="NYF40" s="251"/>
      <c r="NYG40" s="250"/>
      <c r="NYH40" s="251"/>
      <c r="NYI40" s="251"/>
      <c r="NYJ40" s="251"/>
      <c r="NYK40" s="251"/>
      <c r="NYL40" s="250"/>
      <c r="NYM40" s="251"/>
      <c r="NYN40" s="251"/>
      <c r="NYO40" s="251"/>
      <c r="NYP40" s="251"/>
      <c r="NYQ40" s="250"/>
      <c r="NYR40" s="251"/>
      <c r="NYS40" s="251"/>
      <c r="NYT40" s="251"/>
      <c r="NYU40" s="251"/>
      <c r="NYV40" s="250"/>
      <c r="NYW40" s="251"/>
      <c r="NYX40" s="251"/>
      <c r="NYY40" s="251"/>
      <c r="NYZ40" s="251"/>
      <c r="NZA40" s="250"/>
      <c r="NZB40" s="251"/>
      <c r="NZC40" s="251"/>
      <c r="NZD40" s="251"/>
      <c r="NZE40" s="251"/>
      <c r="NZF40" s="250"/>
      <c r="NZG40" s="251"/>
      <c r="NZH40" s="251"/>
      <c r="NZI40" s="251"/>
      <c r="NZJ40" s="251"/>
      <c r="NZK40" s="250"/>
      <c r="NZL40" s="251"/>
      <c r="NZM40" s="251"/>
      <c r="NZN40" s="251"/>
      <c r="NZO40" s="251"/>
      <c r="NZP40" s="250"/>
      <c r="NZQ40" s="251"/>
      <c r="NZR40" s="251"/>
      <c r="NZS40" s="251"/>
      <c r="NZT40" s="251"/>
      <c r="NZU40" s="250"/>
      <c r="NZV40" s="251"/>
      <c r="NZW40" s="251"/>
      <c r="NZX40" s="251"/>
      <c r="NZY40" s="251"/>
      <c r="NZZ40" s="250"/>
      <c r="OAA40" s="251"/>
      <c r="OAB40" s="251"/>
      <c r="OAC40" s="251"/>
      <c r="OAD40" s="251"/>
      <c r="OAE40" s="250"/>
      <c r="OAF40" s="251"/>
      <c r="OAG40" s="251"/>
      <c r="OAH40" s="251"/>
      <c r="OAI40" s="251"/>
      <c r="OAJ40" s="250"/>
      <c r="OAK40" s="251"/>
      <c r="OAL40" s="251"/>
      <c r="OAM40" s="251"/>
      <c r="OAN40" s="251"/>
      <c r="OAO40" s="250"/>
      <c r="OAP40" s="251"/>
      <c r="OAQ40" s="251"/>
      <c r="OAR40" s="251"/>
      <c r="OAS40" s="251"/>
      <c r="OAT40" s="250"/>
      <c r="OAU40" s="251"/>
      <c r="OAV40" s="251"/>
      <c r="OAW40" s="251"/>
      <c r="OAX40" s="251"/>
      <c r="OAY40" s="250"/>
      <c r="OAZ40" s="251"/>
      <c r="OBA40" s="251"/>
      <c r="OBB40" s="251"/>
      <c r="OBC40" s="251"/>
      <c r="OBD40" s="250"/>
      <c r="OBE40" s="251"/>
      <c r="OBF40" s="251"/>
      <c r="OBG40" s="251"/>
      <c r="OBH40" s="251"/>
      <c r="OBI40" s="250"/>
      <c r="OBJ40" s="251"/>
      <c r="OBK40" s="251"/>
      <c r="OBL40" s="251"/>
      <c r="OBM40" s="251"/>
      <c r="OBN40" s="250"/>
      <c r="OBO40" s="251"/>
      <c r="OBP40" s="251"/>
      <c r="OBQ40" s="251"/>
      <c r="OBR40" s="251"/>
      <c r="OBS40" s="250"/>
      <c r="OBT40" s="251"/>
      <c r="OBU40" s="251"/>
      <c r="OBV40" s="251"/>
      <c r="OBW40" s="251"/>
      <c r="OBX40" s="250"/>
      <c r="OBY40" s="251"/>
      <c r="OBZ40" s="251"/>
      <c r="OCA40" s="251"/>
      <c r="OCB40" s="251"/>
      <c r="OCC40" s="250"/>
      <c r="OCD40" s="251"/>
      <c r="OCE40" s="251"/>
      <c r="OCF40" s="251"/>
      <c r="OCG40" s="251"/>
      <c r="OCH40" s="250"/>
      <c r="OCI40" s="251"/>
      <c r="OCJ40" s="251"/>
      <c r="OCK40" s="251"/>
      <c r="OCL40" s="251"/>
      <c r="OCM40" s="250"/>
      <c r="OCN40" s="251"/>
      <c r="OCO40" s="251"/>
      <c r="OCP40" s="251"/>
      <c r="OCQ40" s="251"/>
      <c r="OCR40" s="250"/>
      <c r="OCS40" s="251"/>
      <c r="OCT40" s="251"/>
      <c r="OCU40" s="251"/>
      <c r="OCV40" s="251"/>
      <c r="OCW40" s="250"/>
      <c r="OCX40" s="251"/>
      <c r="OCY40" s="251"/>
      <c r="OCZ40" s="251"/>
      <c r="ODA40" s="251"/>
      <c r="ODB40" s="250"/>
      <c r="ODC40" s="251"/>
      <c r="ODD40" s="251"/>
      <c r="ODE40" s="251"/>
      <c r="ODF40" s="251"/>
      <c r="ODG40" s="250"/>
      <c r="ODH40" s="251"/>
      <c r="ODI40" s="251"/>
      <c r="ODJ40" s="251"/>
      <c r="ODK40" s="251"/>
      <c r="ODL40" s="250"/>
      <c r="ODM40" s="251"/>
      <c r="ODN40" s="251"/>
      <c r="ODO40" s="251"/>
      <c r="ODP40" s="251"/>
      <c r="ODQ40" s="250"/>
      <c r="ODR40" s="251"/>
      <c r="ODS40" s="251"/>
      <c r="ODT40" s="251"/>
      <c r="ODU40" s="251"/>
      <c r="ODV40" s="250"/>
      <c r="ODW40" s="251"/>
      <c r="ODX40" s="251"/>
      <c r="ODY40" s="251"/>
      <c r="ODZ40" s="251"/>
      <c r="OEA40" s="250"/>
      <c r="OEB40" s="251"/>
      <c r="OEC40" s="251"/>
      <c r="OED40" s="251"/>
      <c r="OEE40" s="251"/>
      <c r="OEF40" s="250"/>
      <c r="OEG40" s="251"/>
      <c r="OEH40" s="251"/>
      <c r="OEI40" s="251"/>
      <c r="OEJ40" s="251"/>
      <c r="OEK40" s="250"/>
      <c r="OEL40" s="251"/>
      <c r="OEM40" s="251"/>
      <c r="OEN40" s="251"/>
      <c r="OEO40" s="251"/>
      <c r="OEP40" s="250"/>
      <c r="OEQ40" s="251"/>
      <c r="OER40" s="251"/>
      <c r="OES40" s="251"/>
      <c r="OET40" s="251"/>
      <c r="OEU40" s="250"/>
      <c r="OEV40" s="251"/>
      <c r="OEW40" s="251"/>
      <c r="OEX40" s="251"/>
      <c r="OEY40" s="251"/>
      <c r="OEZ40" s="250"/>
      <c r="OFA40" s="251"/>
      <c r="OFB40" s="251"/>
      <c r="OFC40" s="251"/>
      <c r="OFD40" s="251"/>
      <c r="OFE40" s="250"/>
      <c r="OFF40" s="251"/>
      <c r="OFG40" s="251"/>
      <c r="OFH40" s="251"/>
      <c r="OFI40" s="251"/>
      <c r="OFJ40" s="250"/>
      <c r="OFK40" s="251"/>
      <c r="OFL40" s="251"/>
      <c r="OFM40" s="251"/>
      <c r="OFN40" s="251"/>
      <c r="OFO40" s="250"/>
      <c r="OFP40" s="251"/>
      <c r="OFQ40" s="251"/>
      <c r="OFR40" s="251"/>
      <c r="OFS40" s="251"/>
      <c r="OFT40" s="250"/>
      <c r="OFU40" s="251"/>
      <c r="OFV40" s="251"/>
      <c r="OFW40" s="251"/>
      <c r="OFX40" s="251"/>
      <c r="OFY40" s="250"/>
      <c r="OFZ40" s="251"/>
      <c r="OGA40" s="251"/>
      <c r="OGB40" s="251"/>
      <c r="OGC40" s="251"/>
      <c r="OGD40" s="250"/>
      <c r="OGE40" s="251"/>
      <c r="OGF40" s="251"/>
      <c r="OGG40" s="251"/>
      <c r="OGH40" s="251"/>
      <c r="OGI40" s="250"/>
      <c r="OGJ40" s="251"/>
      <c r="OGK40" s="251"/>
      <c r="OGL40" s="251"/>
      <c r="OGM40" s="251"/>
      <c r="OGN40" s="250"/>
      <c r="OGO40" s="251"/>
      <c r="OGP40" s="251"/>
      <c r="OGQ40" s="251"/>
      <c r="OGR40" s="251"/>
      <c r="OGS40" s="250"/>
      <c r="OGT40" s="251"/>
      <c r="OGU40" s="251"/>
      <c r="OGV40" s="251"/>
      <c r="OGW40" s="251"/>
      <c r="OGX40" s="250"/>
      <c r="OGY40" s="251"/>
      <c r="OGZ40" s="251"/>
      <c r="OHA40" s="251"/>
      <c r="OHB40" s="251"/>
      <c r="OHC40" s="250"/>
      <c r="OHD40" s="251"/>
      <c r="OHE40" s="251"/>
      <c r="OHF40" s="251"/>
      <c r="OHG40" s="251"/>
      <c r="OHH40" s="250"/>
      <c r="OHI40" s="251"/>
      <c r="OHJ40" s="251"/>
      <c r="OHK40" s="251"/>
      <c r="OHL40" s="251"/>
      <c r="OHM40" s="250"/>
      <c r="OHN40" s="251"/>
      <c r="OHO40" s="251"/>
      <c r="OHP40" s="251"/>
      <c r="OHQ40" s="251"/>
      <c r="OHR40" s="250"/>
      <c r="OHS40" s="251"/>
      <c r="OHT40" s="251"/>
      <c r="OHU40" s="251"/>
      <c r="OHV40" s="251"/>
      <c r="OHW40" s="250"/>
      <c r="OHX40" s="251"/>
      <c r="OHY40" s="251"/>
      <c r="OHZ40" s="251"/>
      <c r="OIA40" s="251"/>
      <c r="OIB40" s="250"/>
      <c r="OIC40" s="251"/>
      <c r="OID40" s="251"/>
      <c r="OIE40" s="251"/>
      <c r="OIF40" s="251"/>
      <c r="OIG40" s="250"/>
      <c r="OIH40" s="251"/>
      <c r="OII40" s="251"/>
      <c r="OIJ40" s="251"/>
      <c r="OIK40" s="251"/>
      <c r="OIL40" s="250"/>
      <c r="OIM40" s="251"/>
      <c r="OIN40" s="251"/>
      <c r="OIO40" s="251"/>
      <c r="OIP40" s="251"/>
      <c r="OIQ40" s="250"/>
      <c r="OIR40" s="251"/>
      <c r="OIS40" s="251"/>
      <c r="OIT40" s="251"/>
      <c r="OIU40" s="251"/>
      <c r="OIV40" s="250"/>
      <c r="OIW40" s="251"/>
      <c r="OIX40" s="251"/>
      <c r="OIY40" s="251"/>
      <c r="OIZ40" s="251"/>
      <c r="OJA40" s="250"/>
      <c r="OJB40" s="251"/>
      <c r="OJC40" s="251"/>
      <c r="OJD40" s="251"/>
      <c r="OJE40" s="251"/>
      <c r="OJF40" s="250"/>
      <c r="OJG40" s="251"/>
      <c r="OJH40" s="251"/>
      <c r="OJI40" s="251"/>
      <c r="OJJ40" s="251"/>
      <c r="OJK40" s="250"/>
      <c r="OJL40" s="251"/>
      <c r="OJM40" s="251"/>
      <c r="OJN40" s="251"/>
      <c r="OJO40" s="251"/>
      <c r="OJP40" s="250"/>
      <c r="OJQ40" s="251"/>
      <c r="OJR40" s="251"/>
      <c r="OJS40" s="251"/>
      <c r="OJT40" s="251"/>
      <c r="OJU40" s="250"/>
      <c r="OJV40" s="251"/>
      <c r="OJW40" s="251"/>
      <c r="OJX40" s="251"/>
      <c r="OJY40" s="251"/>
      <c r="OJZ40" s="250"/>
      <c r="OKA40" s="251"/>
      <c r="OKB40" s="251"/>
      <c r="OKC40" s="251"/>
      <c r="OKD40" s="251"/>
      <c r="OKE40" s="250"/>
      <c r="OKF40" s="251"/>
      <c r="OKG40" s="251"/>
      <c r="OKH40" s="251"/>
      <c r="OKI40" s="251"/>
      <c r="OKJ40" s="250"/>
      <c r="OKK40" s="251"/>
      <c r="OKL40" s="251"/>
      <c r="OKM40" s="251"/>
      <c r="OKN40" s="251"/>
      <c r="OKO40" s="250"/>
      <c r="OKP40" s="251"/>
      <c r="OKQ40" s="251"/>
      <c r="OKR40" s="251"/>
      <c r="OKS40" s="251"/>
      <c r="OKT40" s="250"/>
      <c r="OKU40" s="251"/>
      <c r="OKV40" s="251"/>
      <c r="OKW40" s="251"/>
      <c r="OKX40" s="251"/>
      <c r="OKY40" s="250"/>
      <c r="OKZ40" s="251"/>
      <c r="OLA40" s="251"/>
      <c r="OLB40" s="251"/>
      <c r="OLC40" s="251"/>
      <c r="OLD40" s="250"/>
      <c r="OLE40" s="251"/>
      <c r="OLF40" s="251"/>
      <c r="OLG40" s="251"/>
      <c r="OLH40" s="251"/>
      <c r="OLI40" s="250"/>
      <c r="OLJ40" s="251"/>
      <c r="OLK40" s="251"/>
      <c r="OLL40" s="251"/>
      <c r="OLM40" s="251"/>
      <c r="OLN40" s="250"/>
      <c r="OLO40" s="251"/>
      <c r="OLP40" s="251"/>
      <c r="OLQ40" s="251"/>
      <c r="OLR40" s="251"/>
      <c r="OLS40" s="250"/>
      <c r="OLT40" s="251"/>
      <c r="OLU40" s="251"/>
      <c r="OLV40" s="251"/>
      <c r="OLW40" s="251"/>
      <c r="OLX40" s="250"/>
      <c r="OLY40" s="251"/>
      <c r="OLZ40" s="251"/>
      <c r="OMA40" s="251"/>
      <c r="OMB40" s="251"/>
      <c r="OMC40" s="250"/>
      <c r="OMD40" s="251"/>
      <c r="OME40" s="251"/>
      <c r="OMF40" s="251"/>
      <c r="OMG40" s="251"/>
      <c r="OMH40" s="250"/>
      <c r="OMI40" s="251"/>
      <c r="OMJ40" s="251"/>
      <c r="OMK40" s="251"/>
      <c r="OML40" s="251"/>
      <c r="OMM40" s="250"/>
      <c r="OMN40" s="251"/>
      <c r="OMO40" s="251"/>
      <c r="OMP40" s="251"/>
      <c r="OMQ40" s="251"/>
      <c r="OMR40" s="250"/>
      <c r="OMS40" s="251"/>
      <c r="OMT40" s="251"/>
      <c r="OMU40" s="251"/>
      <c r="OMV40" s="251"/>
      <c r="OMW40" s="250"/>
      <c r="OMX40" s="251"/>
      <c r="OMY40" s="251"/>
      <c r="OMZ40" s="251"/>
      <c r="ONA40" s="251"/>
      <c r="ONB40" s="250"/>
      <c r="ONC40" s="251"/>
      <c r="OND40" s="251"/>
      <c r="ONE40" s="251"/>
      <c r="ONF40" s="251"/>
      <c r="ONG40" s="250"/>
      <c r="ONH40" s="251"/>
      <c r="ONI40" s="251"/>
      <c r="ONJ40" s="251"/>
      <c r="ONK40" s="251"/>
      <c r="ONL40" s="250"/>
      <c r="ONM40" s="251"/>
      <c r="ONN40" s="251"/>
      <c r="ONO40" s="251"/>
      <c r="ONP40" s="251"/>
      <c r="ONQ40" s="250"/>
      <c r="ONR40" s="251"/>
      <c r="ONS40" s="251"/>
      <c r="ONT40" s="251"/>
      <c r="ONU40" s="251"/>
      <c r="ONV40" s="250"/>
      <c r="ONW40" s="251"/>
      <c r="ONX40" s="251"/>
      <c r="ONY40" s="251"/>
      <c r="ONZ40" s="251"/>
      <c r="OOA40" s="250"/>
      <c r="OOB40" s="251"/>
      <c r="OOC40" s="251"/>
      <c r="OOD40" s="251"/>
      <c r="OOE40" s="251"/>
      <c r="OOF40" s="250"/>
      <c r="OOG40" s="251"/>
      <c r="OOH40" s="251"/>
      <c r="OOI40" s="251"/>
      <c r="OOJ40" s="251"/>
      <c r="OOK40" s="250"/>
      <c r="OOL40" s="251"/>
      <c r="OOM40" s="251"/>
      <c r="OON40" s="251"/>
      <c r="OOO40" s="251"/>
      <c r="OOP40" s="250"/>
      <c r="OOQ40" s="251"/>
      <c r="OOR40" s="251"/>
      <c r="OOS40" s="251"/>
      <c r="OOT40" s="251"/>
      <c r="OOU40" s="250"/>
      <c r="OOV40" s="251"/>
      <c r="OOW40" s="251"/>
      <c r="OOX40" s="251"/>
      <c r="OOY40" s="251"/>
      <c r="OOZ40" s="250"/>
      <c r="OPA40" s="251"/>
      <c r="OPB40" s="251"/>
      <c r="OPC40" s="251"/>
      <c r="OPD40" s="251"/>
      <c r="OPE40" s="250"/>
      <c r="OPF40" s="251"/>
      <c r="OPG40" s="251"/>
      <c r="OPH40" s="251"/>
      <c r="OPI40" s="251"/>
      <c r="OPJ40" s="250"/>
      <c r="OPK40" s="251"/>
      <c r="OPL40" s="251"/>
      <c r="OPM40" s="251"/>
      <c r="OPN40" s="251"/>
      <c r="OPO40" s="250"/>
      <c r="OPP40" s="251"/>
      <c r="OPQ40" s="251"/>
      <c r="OPR40" s="251"/>
      <c r="OPS40" s="251"/>
      <c r="OPT40" s="250"/>
      <c r="OPU40" s="251"/>
      <c r="OPV40" s="251"/>
      <c r="OPW40" s="251"/>
      <c r="OPX40" s="251"/>
      <c r="OPY40" s="250"/>
      <c r="OPZ40" s="251"/>
      <c r="OQA40" s="251"/>
      <c r="OQB40" s="251"/>
      <c r="OQC40" s="251"/>
      <c r="OQD40" s="250"/>
      <c r="OQE40" s="251"/>
      <c r="OQF40" s="251"/>
      <c r="OQG40" s="251"/>
      <c r="OQH40" s="251"/>
      <c r="OQI40" s="250"/>
      <c r="OQJ40" s="251"/>
      <c r="OQK40" s="251"/>
      <c r="OQL40" s="251"/>
      <c r="OQM40" s="251"/>
      <c r="OQN40" s="250"/>
      <c r="OQO40" s="251"/>
      <c r="OQP40" s="251"/>
      <c r="OQQ40" s="251"/>
      <c r="OQR40" s="251"/>
      <c r="OQS40" s="250"/>
      <c r="OQT40" s="251"/>
      <c r="OQU40" s="251"/>
      <c r="OQV40" s="251"/>
      <c r="OQW40" s="251"/>
      <c r="OQX40" s="250"/>
      <c r="OQY40" s="251"/>
      <c r="OQZ40" s="251"/>
      <c r="ORA40" s="251"/>
      <c r="ORB40" s="251"/>
      <c r="ORC40" s="250"/>
      <c r="ORD40" s="251"/>
      <c r="ORE40" s="251"/>
      <c r="ORF40" s="251"/>
      <c r="ORG40" s="251"/>
      <c r="ORH40" s="250"/>
      <c r="ORI40" s="251"/>
      <c r="ORJ40" s="251"/>
      <c r="ORK40" s="251"/>
      <c r="ORL40" s="251"/>
      <c r="ORM40" s="250"/>
      <c r="ORN40" s="251"/>
      <c r="ORO40" s="251"/>
      <c r="ORP40" s="251"/>
      <c r="ORQ40" s="251"/>
      <c r="ORR40" s="250"/>
      <c r="ORS40" s="251"/>
      <c r="ORT40" s="251"/>
      <c r="ORU40" s="251"/>
      <c r="ORV40" s="251"/>
      <c r="ORW40" s="250"/>
      <c r="ORX40" s="251"/>
      <c r="ORY40" s="251"/>
      <c r="ORZ40" s="251"/>
      <c r="OSA40" s="251"/>
      <c r="OSB40" s="250"/>
      <c r="OSC40" s="251"/>
      <c r="OSD40" s="251"/>
      <c r="OSE40" s="251"/>
      <c r="OSF40" s="251"/>
      <c r="OSG40" s="250"/>
      <c r="OSH40" s="251"/>
      <c r="OSI40" s="251"/>
      <c r="OSJ40" s="251"/>
      <c r="OSK40" s="251"/>
      <c r="OSL40" s="250"/>
      <c r="OSM40" s="251"/>
      <c r="OSN40" s="251"/>
      <c r="OSO40" s="251"/>
      <c r="OSP40" s="251"/>
      <c r="OSQ40" s="250"/>
      <c r="OSR40" s="251"/>
      <c r="OSS40" s="251"/>
      <c r="OST40" s="251"/>
      <c r="OSU40" s="251"/>
      <c r="OSV40" s="250"/>
      <c r="OSW40" s="251"/>
      <c r="OSX40" s="251"/>
      <c r="OSY40" s="251"/>
      <c r="OSZ40" s="251"/>
      <c r="OTA40" s="250"/>
      <c r="OTB40" s="251"/>
      <c r="OTC40" s="251"/>
      <c r="OTD40" s="251"/>
      <c r="OTE40" s="251"/>
      <c r="OTF40" s="250"/>
      <c r="OTG40" s="251"/>
      <c r="OTH40" s="251"/>
      <c r="OTI40" s="251"/>
      <c r="OTJ40" s="251"/>
      <c r="OTK40" s="250"/>
      <c r="OTL40" s="251"/>
      <c r="OTM40" s="251"/>
      <c r="OTN40" s="251"/>
      <c r="OTO40" s="251"/>
      <c r="OTP40" s="250"/>
      <c r="OTQ40" s="251"/>
      <c r="OTR40" s="251"/>
      <c r="OTS40" s="251"/>
      <c r="OTT40" s="251"/>
      <c r="OTU40" s="250"/>
      <c r="OTV40" s="251"/>
      <c r="OTW40" s="251"/>
      <c r="OTX40" s="251"/>
      <c r="OTY40" s="251"/>
      <c r="OTZ40" s="250"/>
      <c r="OUA40" s="251"/>
      <c r="OUB40" s="251"/>
      <c r="OUC40" s="251"/>
      <c r="OUD40" s="251"/>
      <c r="OUE40" s="250"/>
      <c r="OUF40" s="251"/>
      <c r="OUG40" s="251"/>
      <c r="OUH40" s="251"/>
      <c r="OUI40" s="251"/>
      <c r="OUJ40" s="250"/>
      <c r="OUK40" s="251"/>
      <c r="OUL40" s="251"/>
      <c r="OUM40" s="251"/>
      <c r="OUN40" s="251"/>
      <c r="OUO40" s="250"/>
      <c r="OUP40" s="251"/>
      <c r="OUQ40" s="251"/>
      <c r="OUR40" s="251"/>
      <c r="OUS40" s="251"/>
      <c r="OUT40" s="250"/>
      <c r="OUU40" s="251"/>
      <c r="OUV40" s="251"/>
      <c r="OUW40" s="251"/>
      <c r="OUX40" s="251"/>
      <c r="OUY40" s="250"/>
      <c r="OUZ40" s="251"/>
      <c r="OVA40" s="251"/>
      <c r="OVB40" s="251"/>
      <c r="OVC40" s="251"/>
      <c r="OVD40" s="250"/>
      <c r="OVE40" s="251"/>
      <c r="OVF40" s="251"/>
      <c r="OVG40" s="251"/>
      <c r="OVH40" s="251"/>
      <c r="OVI40" s="250"/>
      <c r="OVJ40" s="251"/>
      <c r="OVK40" s="251"/>
      <c r="OVL40" s="251"/>
      <c r="OVM40" s="251"/>
      <c r="OVN40" s="250"/>
      <c r="OVO40" s="251"/>
      <c r="OVP40" s="251"/>
      <c r="OVQ40" s="251"/>
      <c r="OVR40" s="251"/>
      <c r="OVS40" s="250"/>
      <c r="OVT40" s="251"/>
      <c r="OVU40" s="251"/>
      <c r="OVV40" s="251"/>
      <c r="OVW40" s="251"/>
      <c r="OVX40" s="250"/>
      <c r="OVY40" s="251"/>
      <c r="OVZ40" s="251"/>
      <c r="OWA40" s="251"/>
      <c r="OWB40" s="251"/>
      <c r="OWC40" s="250"/>
      <c r="OWD40" s="251"/>
      <c r="OWE40" s="251"/>
      <c r="OWF40" s="251"/>
      <c r="OWG40" s="251"/>
      <c r="OWH40" s="250"/>
      <c r="OWI40" s="251"/>
      <c r="OWJ40" s="251"/>
      <c r="OWK40" s="251"/>
      <c r="OWL40" s="251"/>
      <c r="OWM40" s="250"/>
      <c r="OWN40" s="251"/>
      <c r="OWO40" s="251"/>
      <c r="OWP40" s="251"/>
      <c r="OWQ40" s="251"/>
      <c r="OWR40" s="250"/>
      <c r="OWS40" s="251"/>
      <c r="OWT40" s="251"/>
      <c r="OWU40" s="251"/>
      <c r="OWV40" s="251"/>
      <c r="OWW40" s="250"/>
      <c r="OWX40" s="251"/>
      <c r="OWY40" s="251"/>
      <c r="OWZ40" s="251"/>
      <c r="OXA40" s="251"/>
      <c r="OXB40" s="250"/>
      <c r="OXC40" s="251"/>
      <c r="OXD40" s="251"/>
      <c r="OXE40" s="251"/>
      <c r="OXF40" s="251"/>
      <c r="OXG40" s="250"/>
      <c r="OXH40" s="251"/>
      <c r="OXI40" s="251"/>
      <c r="OXJ40" s="251"/>
      <c r="OXK40" s="251"/>
      <c r="OXL40" s="250"/>
      <c r="OXM40" s="251"/>
      <c r="OXN40" s="251"/>
      <c r="OXO40" s="251"/>
      <c r="OXP40" s="251"/>
      <c r="OXQ40" s="250"/>
      <c r="OXR40" s="251"/>
      <c r="OXS40" s="251"/>
      <c r="OXT40" s="251"/>
      <c r="OXU40" s="251"/>
      <c r="OXV40" s="250"/>
      <c r="OXW40" s="251"/>
      <c r="OXX40" s="251"/>
      <c r="OXY40" s="251"/>
      <c r="OXZ40" s="251"/>
      <c r="OYA40" s="250"/>
      <c r="OYB40" s="251"/>
      <c r="OYC40" s="251"/>
      <c r="OYD40" s="251"/>
      <c r="OYE40" s="251"/>
      <c r="OYF40" s="250"/>
      <c r="OYG40" s="251"/>
      <c r="OYH40" s="251"/>
      <c r="OYI40" s="251"/>
      <c r="OYJ40" s="251"/>
      <c r="OYK40" s="250"/>
      <c r="OYL40" s="251"/>
      <c r="OYM40" s="251"/>
      <c r="OYN40" s="251"/>
      <c r="OYO40" s="251"/>
      <c r="OYP40" s="250"/>
      <c r="OYQ40" s="251"/>
      <c r="OYR40" s="251"/>
      <c r="OYS40" s="251"/>
      <c r="OYT40" s="251"/>
      <c r="OYU40" s="250"/>
      <c r="OYV40" s="251"/>
      <c r="OYW40" s="251"/>
      <c r="OYX40" s="251"/>
      <c r="OYY40" s="251"/>
      <c r="OYZ40" s="250"/>
      <c r="OZA40" s="251"/>
      <c r="OZB40" s="251"/>
      <c r="OZC40" s="251"/>
      <c r="OZD40" s="251"/>
      <c r="OZE40" s="250"/>
      <c r="OZF40" s="251"/>
      <c r="OZG40" s="251"/>
      <c r="OZH40" s="251"/>
      <c r="OZI40" s="251"/>
      <c r="OZJ40" s="250"/>
      <c r="OZK40" s="251"/>
      <c r="OZL40" s="251"/>
      <c r="OZM40" s="251"/>
      <c r="OZN40" s="251"/>
      <c r="OZO40" s="250"/>
      <c r="OZP40" s="251"/>
      <c r="OZQ40" s="251"/>
      <c r="OZR40" s="251"/>
      <c r="OZS40" s="251"/>
      <c r="OZT40" s="250"/>
      <c r="OZU40" s="251"/>
      <c r="OZV40" s="251"/>
      <c r="OZW40" s="251"/>
      <c r="OZX40" s="251"/>
      <c r="OZY40" s="250"/>
      <c r="OZZ40" s="251"/>
      <c r="PAA40" s="251"/>
      <c r="PAB40" s="251"/>
      <c r="PAC40" s="251"/>
      <c r="PAD40" s="250"/>
      <c r="PAE40" s="251"/>
      <c r="PAF40" s="251"/>
      <c r="PAG40" s="251"/>
      <c r="PAH40" s="251"/>
      <c r="PAI40" s="250"/>
      <c r="PAJ40" s="251"/>
      <c r="PAK40" s="251"/>
      <c r="PAL40" s="251"/>
      <c r="PAM40" s="251"/>
      <c r="PAN40" s="250"/>
      <c r="PAO40" s="251"/>
      <c r="PAP40" s="251"/>
      <c r="PAQ40" s="251"/>
      <c r="PAR40" s="251"/>
      <c r="PAS40" s="250"/>
      <c r="PAT40" s="251"/>
      <c r="PAU40" s="251"/>
      <c r="PAV40" s="251"/>
      <c r="PAW40" s="251"/>
      <c r="PAX40" s="250"/>
      <c r="PAY40" s="251"/>
      <c r="PAZ40" s="251"/>
      <c r="PBA40" s="251"/>
      <c r="PBB40" s="251"/>
      <c r="PBC40" s="250"/>
      <c r="PBD40" s="251"/>
      <c r="PBE40" s="251"/>
      <c r="PBF40" s="251"/>
      <c r="PBG40" s="251"/>
      <c r="PBH40" s="250"/>
      <c r="PBI40" s="251"/>
      <c r="PBJ40" s="251"/>
      <c r="PBK40" s="251"/>
      <c r="PBL40" s="251"/>
      <c r="PBM40" s="250"/>
      <c r="PBN40" s="251"/>
      <c r="PBO40" s="251"/>
      <c r="PBP40" s="251"/>
      <c r="PBQ40" s="251"/>
      <c r="PBR40" s="250"/>
      <c r="PBS40" s="251"/>
      <c r="PBT40" s="251"/>
      <c r="PBU40" s="251"/>
      <c r="PBV40" s="251"/>
      <c r="PBW40" s="250"/>
      <c r="PBX40" s="251"/>
      <c r="PBY40" s="251"/>
      <c r="PBZ40" s="251"/>
      <c r="PCA40" s="251"/>
      <c r="PCB40" s="250"/>
      <c r="PCC40" s="251"/>
      <c r="PCD40" s="251"/>
      <c r="PCE40" s="251"/>
      <c r="PCF40" s="251"/>
      <c r="PCG40" s="250"/>
      <c r="PCH40" s="251"/>
      <c r="PCI40" s="251"/>
      <c r="PCJ40" s="251"/>
      <c r="PCK40" s="251"/>
      <c r="PCL40" s="250"/>
      <c r="PCM40" s="251"/>
      <c r="PCN40" s="251"/>
      <c r="PCO40" s="251"/>
      <c r="PCP40" s="251"/>
      <c r="PCQ40" s="250"/>
      <c r="PCR40" s="251"/>
      <c r="PCS40" s="251"/>
      <c r="PCT40" s="251"/>
      <c r="PCU40" s="251"/>
      <c r="PCV40" s="250"/>
      <c r="PCW40" s="251"/>
      <c r="PCX40" s="251"/>
      <c r="PCY40" s="251"/>
      <c r="PCZ40" s="251"/>
      <c r="PDA40" s="250"/>
      <c r="PDB40" s="251"/>
      <c r="PDC40" s="251"/>
      <c r="PDD40" s="251"/>
      <c r="PDE40" s="251"/>
      <c r="PDF40" s="250"/>
      <c r="PDG40" s="251"/>
      <c r="PDH40" s="251"/>
      <c r="PDI40" s="251"/>
      <c r="PDJ40" s="251"/>
      <c r="PDK40" s="250"/>
      <c r="PDL40" s="251"/>
      <c r="PDM40" s="251"/>
      <c r="PDN40" s="251"/>
      <c r="PDO40" s="251"/>
      <c r="PDP40" s="250"/>
      <c r="PDQ40" s="251"/>
      <c r="PDR40" s="251"/>
      <c r="PDS40" s="251"/>
      <c r="PDT40" s="251"/>
      <c r="PDU40" s="250"/>
      <c r="PDV40" s="251"/>
      <c r="PDW40" s="251"/>
      <c r="PDX40" s="251"/>
      <c r="PDY40" s="251"/>
      <c r="PDZ40" s="250"/>
      <c r="PEA40" s="251"/>
      <c r="PEB40" s="251"/>
      <c r="PEC40" s="251"/>
      <c r="PED40" s="251"/>
      <c r="PEE40" s="250"/>
      <c r="PEF40" s="251"/>
      <c r="PEG40" s="251"/>
      <c r="PEH40" s="251"/>
      <c r="PEI40" s="251"/>
      <c r="PEJ40" s="250"/>
      <c r="PEK40" s="251"/>
      <c r="PEL40" s="251"/>
      <c r="PEM40" s="251"/>
      <c r="PEN40" s="251"/>
      <c r="PEO40" s="250"/>
      <c r="PEP40" s="251"/>
      <c r="PEQ40" s="251"/>
      <c r="PER40" s="251"/>
      <c r="PES40" s="251"/>
      <c r="PET40" s="250"/>
      <c r="PEU40" s="251"/>
      <c r="PEV40" s="251"/>
      <c r="PEW40" s="251"/>
      <c r="PEX40" s="251"/>
      <c r="PEY40" s="250"/>
      <c r="PEZ40" s="251"/>
      <c r="PFA40" s="251"/>
      <c r="PFB40" s="251"/>
      <c r="PFC40" s="251"/>
      <c r="PFD40" s="250"/>
      <c r="PFE40" s="251"/>
      <c r="PFF40" s="251"/>
      <c r="PFG40" s="251"/>
      <c r="PFH40" s="251"/>
      <c r="PFI40" s="250"/>
      <c r="PFJ40" s="251"/>
      <c r="PFK40" s="251"/>
      <c r="PFL40" s="251"/>
      <c r="PFM40" s="251"/>
      <c r="PFN40" s="250"/>
      <c r="PFO40" s="251"/>
      <c r="PFP40" s="251"/>
      <c r="PFQ40" s="251"/>
      <c r="PFR40" s="251"/>
      <c r="PFS40" s="250"/>
      <c r="PFT40" s="251"/>
      <c r="PFU40" s="251"/>
      <c r="PFV40" s="251"/>
      <c r="PFW40" s="251"/>
      <c r="PFX40" s="250"/>
      <c r="PFY40" s="251"/>
      <c r="PFZ40" s="251"/>
      <c r="PGA40" s="251"/>
      <c r="PGB40" s="251"/>
      <c r="PGC40" s="250"/>
      <c r="PGD40" s="251"/>
      <c r="PGE40" s="251"/>
      <c r="PGF40" s="251"/>
      <c r="PGG40" s="251"/>
      <c r="PGH40" s="250"/>
      <c r="PGI40" s="251"/>
      <c r="PGJ40" s="251"/>
      <c r="PGK40" s="251"/>
      <c r="PGL40" s="251"/>
      <c r="PGM40" s="250"/>
      <c r="PGN40" s="251"/>
      <c r="PGO40" s="251"/>
      <c r="PGP40" s="251"/>
      <c r="PGQ40" s="251"/>
      <c r="PGR40" s="250"/>
      <c r="PGS40" s="251"/>
      <c r="PGT40" s="251"/>
      <c r="PGU40" s="251"/>
      <c r="PGV40" s="251"/>
      <c r="PGW40" s="250"/>
      <c r="PGX40" s="251"/>
      <c r="PGY40" s="251"/>
      <c r="PGZ40" s="251"/>
      <c r="PHA40" s="251"/>
      <c r="PHB40" s="250"/>
      <c r="PHC40" s="251"/>
      <c r="PHD40" s="251"/>
      <c r="PHE40" s="251"/>
      <c r="PHF40" s="251"/>
      <c r="PHG40" s="250"/>
      <c r="PHH40" s="251"/>
      <c r="PHI40" s="251"/>
      <c r="PHJ40" s="251"/>
      <c r="PHK40" s="251"/>
      <c r="PHL40" s="250"/>
      <c r="PHM40" s="251"/>
      <c r="PHN40" s="251"/>
      <c r="PHO40" s="251"/>
      <c r="PHP40" s="251"/>
      <c r="PHQ40" s="250"/>
      <c r="PHR40" s="251"/>
      <c r="PHS40" s="251"/>
      <c r="PHT40" s="251"/>
      <c r="PHU40" s="251"/>
      <c r="PHV40" s="250"/>
      <c r="PHW40" s="251"/>
      <c r="PHX40" s="251"/>
      <c r="PHY40" s="251"/>
      <c r="PHZ40" s="251"/>
      <c r="PIA40" s="250"/>
      <c r="PIB40" s="251"/>
      <c r="PIC40" s="251"/>
      <c r="PID40" s="251"/>
      <c r="PIE40" s="251"/>
      <c r="PIF40" s="250"/>
      <c r="PIG40" s="251"/>
      <c r="PIH40" s="251"/>
      <c r="PII40" s="251"/>
      <c r="PIJ40" s="251"/>
      <c r="PIK40" s="250"/>
      <c r="PIL40" s="251"/>
      <c r="PIM40" s="251"/>
      <c r="PIN40" s="251"/>
      <c r="PIO40" s="251"/>
      <c r="PIP40" s="250"/>
      <c r="PIQ40" s="251"/>
      <c r="PIR40" s="251"/>
      <c r="PIS40" s="251"/>
      <c r="PIT40" s="251"/>
      <c r="PIU40" s="250"/>
      <c r="PIV40" s="251"/>
      <c r="PIW40" s="251"/>
      <c r="PIX40" s="251"/>
      <c r="PIY40" s="251"/>
      <c r="PIZ40" s="250"/>
      <c r="PJA40" s="251"/>
      <c r="PJB40" s="251"/>
      <c r="PJC40" s="251"/>
      <c r="PJD40" s="251"/>
      <c r="PJE40" s="250"/>
      <c r="PJF40" s="251"/>
      <c r="PJG40" s="251"/>
      <c r="PJH40" s="251"/>
      <c r="PJI40" s="251"/>
      <c r="PJJ40" s="250"/>
      <c r="PJK40" s="251"/>
      <c r="PJL40" s="251"/>
      <c r="PJM40" s="251"/>
      <c r="PJN40" s="251"/>
      <c r="PJO40" s="250"/>
      <c r="PJP40" s="251"/>
      <c r="PJQ40" s="251"/>
      <c r="PJR40" s="251"/>
      <c r="PJS40" s="251"/>
      <c r="PJT40" s="250"/>
      <c r="PJU40" s="251"/>
      <c r="PJV40" s="251"/>
      <c r="PJW40" s="251"/>
      <c r="PJX40" s="251"/>
      <c r="PJY40" s="250"/>
      <c r="PJZ40" s="251"/>
      <c r="PKA40" s="251"/>
      <c r="PKB40" s="251"/>
      <c r="PKC40" s="251"/>
      <c r="PKD40" s="250"/>
      <c r="PKE40" s="251"/>
      <c r="PKF40" s="251"/>
      <c r="PKG40" s="251"/>
      <c r="PKH40" s="251"/>
      <c r="PKI40" s="250"/>
      <c r="PKJ40" s="251"/>
      <c r="PKK40" s="251"/>
      <c r="PKL40" s="251"/>
      <c r="PKM40" s="251"/>
      <c r="PKN40" s="250"/>
      <c r="PKO40" s="251"/>
      <c r="PKP40" s="251"/>
      <c r="PKQ40" s="251"/>
      <c r="PKR40" s="251"/>
      <c r="PKS40" s="250"/>
      <c r="PKT40" s="251"/>
      <c r="PKU40" s="251"/>
      <c r="PKV40" s="251"/>
      <c r="PKW40" s="251"/>
      <c r="PKX40" s="250"/>
      <c r="PKY40" s="251"/>
      <c r="PKZ40" s="251"/>
      <c r="PLA40" s="251"/>
      <c r="PLB40" s="251"/>
      <c r="PLC40" s="250"/>
      <c r="PLD40" s="251"/>
      <c r="PLE40" s="251"/>
      <c r="PLF40" s="251"/>
      <c r="PLG40" s="251"/>
      <c r="PLH40" s="250"/>
      <c r="PLI40" s="251"/>
      <c r="PLJ40" s="251"/>
      <c r="PLK40" s="251"/>
      <c r="PLL40" s="251"/>
      <c r="PLM40" s="250"/>
      <c r="PLN40" s="251"/>
      <c r="PLO40" s="251"/>
      <c r="PLP40" s="251"/>
      <c r="PLQ40" s="251"/>
      <c r="PLR40" s="250"/>
      <c r="PLS40" s="251"/>
      <c r="PLT40" s="251"/>
      <c r="PLU40" s="251"/>
      <c r="PLV40" s="251"/>
      <c r="PLW40" s="250"/>
      <c r="PLX40" s="251"/>
      <c r="PLY40" s="251"/>
      <c r="PLZ40" s="251"/>
      <c r="PMA40" s="251"/>
      <c r="PMB40" s="250"/>
      <c r="PMC40" s="251"/>
      <c r="PMD40" s="251"/>
      <c r="PME40" s="251"/>
      <c r="PMF40" s="251"/>
      <c r="PMG40" s="250"/>
      <c r="PMH40" s="251"/>
      <c r="PMI40" s="251"/>
      <c r="PMJ40" s="251"/>
      <c r="PMK40" s="251"/>
      <c r="PML40" s="250"/>
      <c r="PMM40" s="251"/>
      <c r="PMN40" s="251"/>
      <c r="PMO40" s="251"/>
      <c r="PMP40" s="251"/>
      <c r="PMQ40" s="250"/>
      <c r="PMR40" s="251"/>
      <c r="PMS40" s="251"/>
      <c r="PMT40" s="251"/>
      <c r="PMU40" s="251"/>
      <c r="PMV40" s="250"/>
      <c r="PMW40" s="251"/>
      <c r="PMX40" s="251"/>
      <c r="PMY40" s="251"/>
      <c r="PMZ40" s="251"/>
      <c r="PNA40" s="250"/>
      <c r="PNB40" s="251"/>
      <c r="PNC40" s="251"/>
      <c r="PND40" s="251"/>
      <c r="PNE40" s="251"/>
      <c r="PNF40" s="250"/>
      <c r="PNG40" s="251"/>
      <c r="PNH40" s="251"/>
      <c r="PNI40" s="251"/>
      <c r="PNJ40" s="251"/>
      <c r="PNK40" s="250"/>
      <c r="PNL40" s="251"/>
      <c r="PNM40" s="251"/>
      <c r="PNN40" s="251"/>
      <c r="PNO40" s="251"/>
      <c r="PNP40" s="250"/>
      <c r="PNQ40" s="251"/>
      <c r="PNR40" s="251"/>
      <c r="PNS40" s="251"/>
      <c r="PNT40" s="251"/>
      <c r="PNU40" s="250"/>
      <c r="PNV40" s="251"/>
      <c r="PNW40" s="251"/>
      <c r="PNX40" s="251"/>
      <c r="PNY40" s="251"/>
      <c r="PNZ40" s="250"/>
      <c r="POA40" s="251"/>
      <c r="POB40" s="251"/>
      <c r="POC40" s="251"/>
      <c r="POD40" s="251"/>
      <c r="POE40" s="250"/>
      <c r="POF40" s="251"/>
      <c r="POG40" s="251"/>
      <c r="POH40" s="251"/>
      <c r="POI40" s="251"/>
      <c r="POJ40" s="250"/>
      <c r="POK40" s="251"/>
      <c r="POL40" s="251"/>
      <c r="POM40" s="251"/>
      <c r="PON40" s="251"/>
      <c r="POO40" s="250"/>
      <c r="POP40" s="251"/>
      <c r="POQ40" s="251"/>
      <c r="POR40" s="251"/>
      <c r="POS40" s="251"/>
      <c r="POT40" s="250"/>
      <c r="POU40" s="251"/>
      <c r="POV40" s="251"/>
      <c r="POW40" s="251"/>
      <c r="POX40" s="251"/>
      <c r="POY40" s="250"/>
      <c r="POZ40" s="251"/>
      <c r="PPA40" s="251"/>
      <c r="PPB40" s="251"/>
      <c r="PPC40" s="251"/>
      <c r="PPD40" s="250"/>
      <c r="PPE40" s="251"/>
      <c r="PPF40" s="251"/>
      <c r="PPG40" s="251"/>
      <c r="PPH40" s="251"/>
      <c r="PPI40" s="250"/>
      <c r="PPJ40" s="251"/>
      <c r="PPK40" s="251"/>
      <c r="PPL40" s="251"/>
      <c r="PPM40" s="251"/>
      <c r="PPN40" s="250"/>
      <c r="PPO40" s="251"/>
      <c r="PPP40" s="251"/>
      <c r="PPQ40" s="251"/>
      <c r="PPR40" s="251"/>
      <c r="PPS40" s="250"/>
      <c r="PPT40" s="251"/>
      <c r="PPU40" s="251"/>
      <c r="PPV40" s="251"/>
      <c r="PPW40" s="251"/>
      <c r="PPX40" s="250"/>
      <c r="PPY40" s="251"/>
      <c r="PPZ40" s="251"/>
      <c r="PQA40" s="251"/>
      <c r="PQB40" s="251"/>
      <c r="PQC40" s="250"/>
      <c r="PQD40" s="251"/>
      <c r="PQE40" s="251"/>
      <c r="PQF40" s="251"/>
      <c r="PQG40" s="251"/>
      <c r="PQH40" s="250"/>
      <c r="PQI40" s="251"/>
      <c r="PQJ40" s="251"/>
      <c r="PQK40" s="251"/>
      <c r="PQL40" s="251"/>
      <c r="PQM40" s="250"/>
      <c r="PQN40" s="251"/>
      <c r="PQO40" s="251"/>
      <c r="PQP40" s="251"/>
      <c r="PQQ40" s="251"/>
      <c r="PQR40" s="250"/>
      <c r="PQS40" s="251"/>
      <c r="PQT40" s="251"/>
      <c r="PQU40" s="251"/>
      <c r="PQV40" s="251"/>
      <c r="PQW40" s="250"/>
      <c r="PQX40" s="251"/>
      <c r="PQY40" s="251"/>
      <c r="PQZ40" s="251"/>
      <c r="PRA40" s="251"/>
      <c r="PRB40" s="250"/>
      <c r="PRC40" s="251"/>
      <c r="PRD40" s="251"/>
      <c r="PRE40" s="251"/>
      <c r="PRF40" s="251"/>
      <c r="PRG40" s="250"/>
      <c r="PRH40" s="251"/>
      <c r="PRI40" s="251"/>
      <c r="PRJ40" s="251"/>
      <c r="PRK40" s="251"/>
      <c r="PRL40" s="250"/>
      <c r="PRM40" s="251"/>
      <c r="PRN40" s="251"/>
      <c r="PRO40" s="251"/>
      <c r="PRP40" s="251"/>
      <c r="PRQ40" s="250"/>
      <c r="PRR40" s="251"/>
      <c r="PRS40" s="251"/>
      <c r="PRT40" s="251"/>
      <c r="PRU40" s="251"/>
      <c r="PRV40" s="250"/>
      <c r="PRW40" s="251"/>
      <c r="PRX40" s="251"/>
      <c r="PRY40" s="251"/>
      <c r="PRZ40" s="251"/>
      <c r="PSA40" s="250"/>
      <c r="PSB40" s="251"/>
      <c r="PSC40" s="251"/>
      <c r="PSD40" s="251"/>
      <c r="PSE40" s="251"/>
      <c r="PSF40" s="250"/>
      <c r="PSG40" s="251"/>
      <c r="PSH40" s="251"/>
      <c r="PSI40" s="251"/>
      <c r="PSJ40" s="251"/>
      <c r="PSK40" s="250"/>
      <c r="PSL40" s="251"/>
      <c r="PSM40" s="251"/>
      <c r="PSN40" s="251"/>
      <c r="PSO40" s="251"/>
      <c r="PSP40" s="250"/>
      <c r="PSQ40" s="251"/>
      <c r="PSR40" s="251"/>
      <c r="PSS40" s="251"/>
      <c r="PST40" s="251"/>
      <c r="PSU40" s="250"/>
      <c r="PSV40" s="251"/>
      <c r="PSW40" s="251"/>
      <c r="PSX40" s="251"/>
      <c r="PSY40" s="251"/>
      <c r="PSZ40" s="250"/>
      <c r="PTA40" s="251"/>
      <c r="PTB40" s="251"/>
      <c r="PTC40" s="251"/>
      <c r="PTD40" s="251"/>
      <c r="PTE40" s="250"/>
      <c r="PTF40" s="251"/>
      <c r="PTG40" s="251"/>
      <c r="PTH40" s="251"/>
      <c r="PTI40" s="251"/>
      <c r="PTJ40" s="250"/>
      <c r="PTK40" s="251"/>
      <c r="PTL40" s="251"/>
      <c r="PTM40" s="251"/>
      <c r="PTN40" s="251"/>
      <c r="PTO40" s="250"/>
      <c r="PTP40" s="251"/>
      <c r="PTQ40" s="251"/>
      <c r="PTR40" s="251"/>
      <c r="PTS40" s="251"/>
      <c r="PTT40" s="250"/>
      <c r="PTU40" s="251"/>
      <c r="PTV40" s="251"/>
      <c r="PTW40" s="251"/>
      <c r="PTX40" s="251"/>
      <c r="PTY40" s="250"/>
      <c r="PTZ40" s="251"/>
      <c r="PUA40" s="251"/>
      <c r="PUB40" s="251"/>
      <c r="PUC40" s="251"/>
      <c r="PUD40" s="250"/>
      <c r="PUE40" s="251"/>
      <c r="PUF40" s="251"/>
      <c r="PUG40" s="251"/>
      <c r="PUH40" s="251"/>
      <c r="PUI40" s="250"/>
      <c r="PUJ40" s="251"/>
      <c r="PUK40" s="251"/>
      <c r="PUL40" s="251"/>
      <c r="PUM40" s="251"/>
      <c r="PUN40" s="250"/>
      <c r="PUO40" s="251"/>
      <c r="PUP40" s="251"/>
      <c r="PUQ40" s="251"/>
      <c r="PUR40" s="251"/>
      <c r="PUS40" s="250"/>
      <c r="PUT40" s="251"/>
      <c r="PUU40" s="251"/>
      <c r="PUV40" s="251"/>
      <c r="PUW40" s="251"/>
      <c r="PUX40" s="250"/>
      <c r="PUY40" s="251"/>
      <c r="PUZ40" s="251"/>
      <c r="PVA40" s="251"/>
      <c r="PVB40" s="251"/>
      <c r="PVC40" s="250"/>
      <c r="PVD40" s="251"/>
      <c r="PVE40" s="251"/>
      <c r="PVF40" s="251"/>
      <c r="PVG40" s="251"/>
      <c r="PVH40" s="250"/>
      <c r="PVI40" s="251"/>
      <c r="PVJ40" s="251"/>
      <c r="PVK40" s="251"/>
      <c r="PVL40" s="251"/>
      <c r="PVM40" s="250"/>
      <c r="PVN40" s="251"/>
      <c r="PVO40" s="251"/>
      <c r="PVP40" s="251"/>
      <c r="PVQ40" s="251"/>
      <c r="PVR40" s="250"/>
      <c r="PVS40" s="251"/>
      <c r="PVT40" s="251"/>
      <c r="PVU40" s="251"/>
      <c r="PVV40" s="251"/>
      <c r="PVW40" s="250"/>
      <c r="PVX40" s="251"/>
      <c r="PVY40" s="251"/>
      <c r="PVZ40" s="251"/>
      <c r="PWA40" s="251"/>
      <c r="PWB40" s="250"/>
      <c r="PWC40" s="251"/>
      <c r="PWD40" s="251"/>
      <c r="PWE40" s="251"/>
      <c r="PWF40" s="251"/>
      <c r="PWG40" s="250"/>
      <c r="PWH40" s="251"/>
      <c r="PWI40" s="251"/>
      <c r="PWJ40" s="251"/>
      <c r="PWK40" s="251"/>
      <c r="PWL40" s="250"/>
      <c r="PWM40" s="251"/>
      <c r="PWN40" s="251"/>
      <c r="PWO40" s="251"/>
      <c r="PWP40" s="251"/>
      <c r="PWQ40" s="250"/>
      <c r="PWR40" s="251"/>
      <c r="PWS40" s="251"/>
      <c r="PWT40" s="251"/>
      <c r="PWU40" s="251"/>
      <c r="PWV40" s="250"/>
      <c r="PWW40" s="251"/>
      <c r="PWX40" s="251"/>
      <c r="PWY40" s="251"/>
      <c r="PWZ40" s="251"/>
      <c r="PXA40" s="250"/>
      <c r="PXB40" s="251"/>
      <c r="PXC40" s="251"/>
      <c r="PXD40" s="251"/>
      <c r="PXE40" s="251"/>
      <c r="PXF40" s="250"/>
      <c r="PXG40" s="251"/>
      <c r="PXH40" s="251"/>
      <c r="PXI40" s="251"/>
      <c r="PXJ40" s="251"/>
      <c r="PXK40" s="250"/>
      <c r="PXL40" s="251"/>
      <c r="PXM40" s="251"/>
      <c r="PXN40" s="251"/>
      <c r="PXO40" s="251"/>
      <c r="PXP40" s="250"/>
      <c r="PXQ40" s="251"/>
      <c r="PXR40" s="251"/>
      <c r="PXS40" s="251"/>
      <c r="PXT40" s="251"/>
      <c r="PXU40" s="250"/>
      <c r="PXV40" s="251"/>
      <c r="PXW40" s="251"/>
      <c r="PXX40" s="251"/>
      <c r="PXY40" s="251"/>
      <c r="PXZ40" s="250"/>
      <c r="PYA40" s="251"/>
      <c r="PYB40" s="251"/>
      <c r="PYC40" s="251"/>
      <c r="PYD40" s="251"/>
      <c r="PYE40" s="250"/>
      <c r="PYF40" s="251"/>
      <c r="PYG40" s="251"/>
      <c r="PYH40" s="251"/>
      <c r="PYI40" s="251"/>
      <c r="PYJ40" s="250"/>
      <c r="PYK40" s="251"/>
      <c r="PYL40" s="251"/>
      <c r="PYM40" s="251"/>
      <c r="PYN40" s="251"/>
      <c r="PYO40" s="250"/>
      <c r="PYP40" s="251"/>
      <c r="PYQ40" s="251"/>
      <c r="PYR40" s="251"/>
      <c r="PYS40" s="251"/>
      <c r="PYT40" s="250"/>
      <c r="PYU40" s="251"/>
      <c r="PYV40" s="251"/>
      <c r="PYW40" s="251"/>
      <c r="PYX40" s="251"/>
      <c r="PYY40" s="250"/>
      <c r="PYZ40" s="251"/>
      <c r="PZA40" s="251"/>
      <c r="PZB40" s="251"/>
      <c r="PZC40" s="251"/>
      <c r="PZD40" s="250"/>
      <c r="PZE40" s="251"/>
      <c r="PZF40" s="251"/>
      <c r="PZG40" s="251"/>
      <c r="PZH40" s="251"/>
      <c r="PZI40" s="250"/>
      <c r="PZJ40" s="251"/>
      <c r="PZK40" s="251"/>
      <c r="PZL40" s="251"/>
      <c r="PZM40" s="251"/>
      <c r="PZN40" s="250"/>
      <c r="PZO40" s="251"/>
      <c r="PZP40" s="251"/>
      <c r="PZQ40" s="251"/>
      <c r="PZR40" s="251"/>
      <c r="PZS40" s="250"/>
      <c r="PZT40" s="251"/>
      <c r="PZU40" s="251"/>
      <c r="PZV40" s="251"/>
      <c r="PZW40" s="251"/>
      <c r="PZX40" s="250"/>
      <c r="PZY40" s="251"/>
      <c r="PZZ40" s="251"/>
      <c r="QAA40" s="251"/>
      <c r="QAB40" s="251"/>
      <c r="QAC40" s="250"/>
      <c r="QAD40" s="251"/>
      <c r="QAE40" s="251"/>
      <c r="QAF40" s="251"/>
      <c r="QAG40" s="251"/>
      <c r="QAH40" s="250"/>
      <c r="QAI40" s="251"/>
      <c r="QAJ40" s="251"/>
      <c r="QAK40" s="251"/>
      <c r="QAL40" s="251"/>
      <c r="QAM40" s="250"/>
      <c r="QAN40" s="251"/>
      <c r="QAO40" s="251"/>
      <c r="QAP40" s="251"/>
      <c r="QAQ40" s="251"/>
      <c r="QAR40" s="250"/>
      <c r="QAS40" s="251"/>
      <c r="QAT40" s="251"/>
      <c r="QAU40" s="251"/>
      <c r="QAV40" s="251"/>
      <c r="QAW40" s="250"/>
      <c r="QAX40" s="251"/>
      <c r="QAY40" s="251"/>
      <c r="QAZ40" s="251"/>
      <c r="QBA40" s="251"/>
      <c r="QBB40" s="250"/>
      <c r="QBC40" s="251"/>
      <c r="QBD40" s="251"/>
      <c r="QBE40" s="251"/>
      <c r="QBF40" s="251"/>
      <c r="QBG40" s="250"/>
      <c r="QBH40" s="251"/>
      <c r="QBI40" s="251"/>
      <c r="QBJ40" s="251"/>
      <c r="QBK40" s="251"/>
      <c r="QBL40" s="250"/>
      <c r="QBM40" s="251"/>
      <c r="QBN40" s="251"/>
      <c r="QBO40" s="251"/>
      <c r="QBP40" s="251"/>
      <c r="QBQ40" s="250"/>
      <c r="QBR40" s="251"/>
      <c r="QBS40" s="251"/>
      <c r="QBT40" s="251"/>
      <c r="QBU40" s="251"/>
      <c r="QBV40" s="250"/>
      <c r="QBW40" s="251"/>
      <c r="QBX40" s="251"/>
      <c r="QBY40" s="251"/>
      <c r="QBZ40" s="251"/>
      <c r="QCA40" s="250"/>
      <c r="QCB40" s="251"/>
      <c r="QCC40" s="251"/>
      <c r="QCD40" s="251"/>
      <c r="QCE40" s="251"/>
      <c r="QCF40" s="250"/>
      <c r="QCG40" s="251"/>
      <c r="QCH40" s="251"/>
      <c r="QCI40" s="251"/>
      <c r="QCJ40" s="251"/>
      <c r="QCK40" s="250"/>
      <c r="QCL40" s="251"/>
      <c r="QCM40" s="251"/>
      <c r="QCN40" s="251"/>
      <c r="QCO40" s="251"/>
      <c r="QCP40" s="250"/>
      <c r="QCQ40" s="251"/>
      <c r="QCR40" s="251"/>
      <c r="QCS40" s="251"/>
      <c r="QCT40" s="251"/>
      <c r="QCU40" s="250"/>
      <c r="QCV40" s="251"/>
      <c r="QCW40" s="251"/>
      <c r="QCX40" s="251"/>
      <c r="QCY40" s="251"/>
      <c r="QCZ40" s="250"/>
      <c r="QDA40" s="251"/>
      <c r="QDB40" s="251"/>
      <c r="QDC40" s="251"/>
      <c r="QDD40" s="251"/>
      <c r="QDE40" s="250"/>
      <c r="QDF40" s="251"/>
      <c r="QDG40" s="251"/>
      <c r="QDH40" s="251"/>
      <c r="QDI40" s="251"/>
      <c r="QDJ40" s="250"/>
      <c r="QDK40" s="251"/>
      <c r="QDL40" s="251"/>
      <c r="QDM40" s="251"/>
      <c r="QDN40" s="251"/>
      <c r="QDO40" s="250"/>
      <c r="QDP40" s="251"/>
      <c r="QDQ40" s="251"/>
      <c r="QDR40" s="251"/>
      <c r="QDS40" s="251"/>
      <c r="QDT40" s="250"/>
      <c r="QDU40" s="251"/>
      <c r="QDV40" s="251"/>
      <c r="QDW40" s="251"/>
      <c r="QDX40" s="251"/>
      <c r="QDY40" s="250"/>
      <c r="QDZ40" s="251"/>
      <c r="QEA40" s="251"/>
      <c r="QEB40" s="251"/>
      <c r="QEC40" s="251"/>
      <c r="QED40" s="250"/>
      <c r="QEE40" s="251"/>
      <c r="QEF40" s="251"/>
      <c r="QEG40" s="251"/>
      <c r="QEH40" s="251"/>
      <c r="QEI40" s="250"/>
      <c r="QEJ40" s="251"/>
      <c r="QEK40" s="251"/>
      <c r="QEL40" s="251"/>
      <c r="QEM40" s="251"/>
      <c r="QEN40" s="250"/>
      <c r="QEO40" s="251"/>
      <c r="QEP40" s="251"/>
      <c r="QEQ40" s="251"/>
      <c r="QER40" s="251"/>
      <c r="QES40" s="250"/>
      <c r="QET40" s="251"/>
      <c r="QEU40" s="251"/>
      <c r="QEV40" s="251"/>
      <c r="QEW40" s="251"/>
      <c r="QEX40" s="250"/>
      <c r="QEY40" s="251"/>
      <c r="QEZ40" s="251"/>
      <c r="QFA40" s="251"/>
      <c r="QFB40" s="251"/>
      <c r="QFC40" s="250"/>
      <c r="QFD40" s="251"/>
      <c r="QFE40" s="251"/>
      <c r="QFF40" s="251"/>
      <c r="QFG40" s="251"/>
      <c r="QFH40" s="250"/>
      <c r="QFI40" s="251"/>
      <c r="QFJ40" s="251"/>
      <c r="QFK40" s="251"/>
      <c r="QFL40" s="251"/>
      <c r="QFM40" s="250"/>
      <c r="QFN40" s="251"/>
      <c r="QFO40" s="251"/>
      <c r="QFP40" s="251"/>
      <c r="QFQ40" s="251"/>
      <c r="QFR40" s="250"/>
      <c r="QFS40" s="251"/>
      <c r="QFT40" s="251"/>
      <c r="QFU40" s="251"/>
      <c r="QFV40" s="251"/>
      <c r="QFW40" s="250"/>
      <c r="QFX40" s="251"/>
      <c r="QFY40" s="251"/>
      <c r="QFZ40" s="251"/>
      <c r="QGA40" s="251"/>
      <c r="QGB40" s="250"/>
      <c r="QGC40" s="251"/>
      <c r="QGD40" s="251"/>
      <c r="QGE40" s="251"/>
      <c r="QGF40" s="251"/>
      <c r="QGG40" s="250"/>
      <c r="QGH40" s="251"/>
      <c r="QGI40" s="251"/>
      <c r="QGJ40" s="251"/>
      <c r="QGK40" s="251"/>
      <c r="QGL40" s="250"/>
      <c r="QGM40" s="251"/>
      <c r="QGN40" s="251"/>
      <c r="QGO40" s="251"/>
      <c r="QGP40" s="251"/>
      <c r="QGQ40" s="250"/>
      <c r="QGR40" s="251"/>
      <c r="QGS40" s="251"/>
      <c r="QGT40" s="251"/>
      <c r="QGU40" s="251"/>
      <c r="QGV40" s="250"/>
      <c r="QGW40" s="251"/>
      <c r="QGX40" s="251"/>
      <c r="QGY40" s="251"/>
      <c r="QGZ40" s="251"/>
      <c r="QHA40" s="250"/>
      <c r="QHB40" s="251"/>
      <c r="QHC40" s="251"/>
      <c r="QHD40" s="251"/>
      <c r="QHE40" s="251"/>
      <c r="QHF40" s="250"/>
      <c r="QHG40" s="251"/>
      <c r="QHH40" s="251"/>
      <c r="QHI40" s="251"/>
      <c r="QHJ40" s="251"/>
      <c r="QHK40" s="250"/>
      <c r="QHL40" s="251"/>
      <c r="QHM40" s="251"/>
      <c r="QHN40" s="251"/>
      <c r="QHO40" s="251"/>
      <c r="QHP40" s="250"/>
      <c r="QHQ40" s="251"/>
      <c r="QHR40" s="251"/>
      <c r="QHS40" s="251"/>
      <c r="QHT40" s="251"/>
      <c r="QHU40" s="250"/>
      <c r="QHV40" s="251"/>
      <c r="QHW40" s="251"/>
      <c r="QHX40" s="251"/>
      <c r="QHY40" s="251"/>
      <c r="QHZ40" s="250"/>
      <c r="QIA40" s="251"/>
      <c r="QIB40" s="251"/>
      <c r="QIC40" s="251"/>
      <c r="QID40" s="251"/>
      <c r="QIE40" s="250"/>
      <c r="QIF40" s="251"/>
      <c r="QIG40" s="251"/>
      <c r="QIH40" s="251"/>
      <c r="QII40" s="251"/>
      <c r="QIJ40" s="250"/>
      <c r="QIK40" s="251"/>
      <c r="QIL40" s="251"/>
      <c r="QIM40" s="251"/>
      <c r="QIN40" s="251"/>
      <c r="QIO40" s="250"/>
      <c r="QIP40" s="251"/>
      <c r="QIQ40" s="251"/>
      <c r="QIR40" s="251"/>
      <c r="QIS40" s="251"/>
      <c r="QIT40" s="250"/>
      <c r="QIU40" s="251"/>
      <c r="QIV40" s="251"/>
      <c r="QIW40" s="251"/>
      <c r="QIX40" s="251"/>
      <c r="QIY40" s="250"/>
      <c r="QIZ40" s="251"/>
      <c r="QJA40" s="251"/>
      <c r="QJB40" s="251"/>
      <c r="QJC40" s="251"/>
      <c r="QJD40" s="250"/>
      <c r="QJE40" s="251"/>
      <c r="QJF40" s="251"/>
      <c r="QJG40" s="251"/>
      <c r="QJH40" s="251"/>
      <c r="QJI40" s="250"/>
      <c r="QJJ40" s="251"/>
      <c r="QJK40" s="251"/>
      <c r="QJL40" s="251"/>
      <c r="QJM40" s="251"/>
      <c r="QJN40" s="250"/>
      <c r="QJO40" s="251"/>
      <c r="QJP40" s="251"/>
      <c r="QJQ40" s="251"/>
      <c r="QJR40" s="251"/>
      <c r="QJS40" s="250"/>
      <c r="QJT40" s="251"/>
      <c r="QJU40" s="251"/>
      <c r="QJV40" s="251"/>
      <c r="QJW40" s="251"/>
      <c r="QJX40" s="250"/>
      <c r="QJY40" s="251"/>
      <c r="QJZ40" s="251"/>
      <c r="QKA40" s="251"/>
      <c r="QKB40" s="251"/>
      <c r="QKC40" s="250"/>
      <c r="QKD40" s="251"/>
      <c r="QKE40" s="251"/>
      <c r="QKF40" s="251"/>
      <c r="QKG40" s="251"/>
      <c r="QKH40" s="250"/>
      <c r="QKI40" s="251"/>
      <c r="QKJ40" s="251"/>
      <c r="QKK40" s="251"/>
      <c r="QKL40" s="251"/>
      <c r="QKM40" s="250"/>
      <c r="QKN40" s="251"/>
      <c r="QKO40" s="251"/>
      <c r="QKP40" s="251"/>
      <c r="QKQ40" s="251"/>
      <c r="QKR40" s="250"/>
      <c r="QKS40" s="251"/>
      <c r="QKT40" s="251"/>
      <c r="QKU40" s="251"/>
      <c r="QKV40" s="251"/>
      <c r="QKW40" s="250"/>
      <c r="QKX40" s="251"/>
      <c r="QKY40" s="251"/>
      <c r="QKZ40" s="251"/>
      <c r="QLA40" s="251"/>
      <c r="QLB40" s="250"/>
      <c r="QLC40" s="251"/>
      <c r="QLD40" s="251"/>
      <c r="QLE40" s="251"/>
      <c r="QLF40" s="251"/>
      <c r="QLG40" s="250"/>
      <c r="QLH40" s="251"/>
      <c r="QLI40" s="251"/>
      <c r="QLJ40" s="251"/>
      <c r="QLK40" s="251"/>
      <c r="QLL40" s="250"/>
      <c r="QLM40" s="251"/>
      <c r="QLN40" s="251"/>
      <c r="QLO40" s="251"/>
      <c r="QLP40" s="251"/>
      <c r="QLQ40" s="250"/>
      <c r="QLR40" s="251"/>
      <c r="QLS40" s="251"/>
      <c r="QLT40" s="251"/>
      <c r="QLU40" s="251"/>
      <c r="QLV40" s="250"/>
      <c r="QLW40" s="251"/>
      <c r="QLX40" s="251"/>
      <c r="QLY40" s="251"/>
      <c r="QLZ40" s="251"/>
      <c r="QMA40" s="250"/>
      <c r="QMB40" s="251"/>
      <c r="QMC40" s="251"/>
      <c r="QMD40" s="251"/>
      <c r="QME40" s="251"/>
      <c r="QMF40" s="250"/>
      <c r="QMG40" s="251"/>
      <c r="QMH40" s="251"/>
      <c r="QMI40" s="251"/>
      <c r="QMJ40" s="251"/>
      <c r="QMK40" s="250"/>
      <c r="QML40" s="251"/>
      <c r="QMM40" s="251"/>
      <c r="QMN40" s="251"/>
      <c r="QMO40" s="251"/>
      <c r="QMP40" s="250"/>
      <c r="QMQ40" s="251"/>
      <c r="QMR40" s="251"/>
      <c r="QMS40" s="251"/>
      <c r="QMT40" s="251"/>
      <c r="QMU40" s="250"/>
      <c r="QMV40" s="251"/>
      <c r="QMW40" s="251"/>
      <c r="QMX40" s="251"/>
      <c r="QMY40" s="251"/>
      <c r="QMZ40" s="250"/>
      <c r="QNA40" s="251"/>
      <c r="QNB40" s="251"/>
      <c r="QNC40" s="251"/>
      <c r="QND40" s="251"/>
      <c r="QNE40" s="250"/>
      <c r="QNF40" s="251"/>
      <c r="QNG40" s="251"/>
      <c r="QNH40" s="251"/>
      <c r="QNI40" s="251"/>
      <c r="QNJ40" s="250"/>
      <c r="QNK40" s="251"/>
      <c r="QNL40" s="251"/>
      <c r="QNM40" s="251"/>
      <c r="QNN40" s="251"/>
      <c r="QNO40" s="250"/>
      <c r="QNP40" s="251"/>
      <c r="QNQ40" s="251"/>
      <c r="QNR40" s="251"/>
      <c r="QNS40" s="251"/>
      <c r="QNT40" s="250"/>
      <c r="QNU40" s="251"/>
      <c r="QNV40" s="251"/>
      <c r="QNW40" s="251"/>
      <c r="QNX40" s="251"/>
      <c r="QNY40" s="250"/>
      <c r="QNZ40" s="251"/>
      <c r="QOA40" s="251"/>
      <c r="QOB40" s="251"/>
      <c r="QOC40" s="251"/>
      <c r="QOD40" s="250"/>
      <c r="QOE40" s="251"/>
      <c r="QOF40" s="251"/>
      <c r="QOG40" s="251"/>
      <c r="QOH40" s="251"/>
      <c r="QOI40" s="250"/>
      <c r="QOJ40" s="251"/>
      <c r="QOK40" s="251"/>
      <c r="QOL40" s="251"/>
      <c r="QOM40" s="251"/>
      <c r="QON40" s="250"/>
      <c r="QOO40" s="251"/>
      <c r="QOP40" s="251"/>
      <c r="QOQ40" s="251"/>
      <c r="QOR40" s="251"/>
      <c r="QOS40" s="250"/>
      <c r="QOT40" s="251"/>
      <c r="QOU40" s="251"/>
      <c r="QOV40" s="251"/>
      <c r="QOW40" s="251"/>
      <c r="QOX40" s="250"/>
      <c r="QOY40" s="251"/>
      <c r="QOZ40" s="251"/>
      <c r="QPA40" s="251"/>
      <c r="QPB40" s="251"/>
      <c r="QPC40" s="250"/>
      <c r="QPD40" s="251"/>
      <c r="QPE40" s="251"/>
      <c r="QPF40" s="251"/>
      <c r="QPG40" s="251"/>
      <c r="QPH40" s="250"/>
      <c r="QPI40" s="251"/>
      <c r="QPJ40" s="251"/>
      <c r="QPK40" s="251"/>
      <c r="QPL40" s="251"/>
      <c r="QPM40" s="250"/>
      <c r="QPN40" s="251"/>
      <c r="QPO40" s="251"/>
      <c r="QPP40" s="251"/>
      <c r="QPQ40" s="251"/>
      <c r="QPR40" s="250"/>
      <c r="QPS40" s="251"/>
      <c r="QPT40" s="251"/>
      <c r="QPU40" s="251"/>
      <c r="QPV40" s="251"/>
      <c r="QPW40" s="250"/>
      <c r="QPX40" s="251"/>
      <c r="QPY40" s="251"/>
      <c r="QPZ40" s="251"/>
      <c r="QQA40" s="251"/>
      <c r="QQB40" s="250"/>
      <c r="QQC40" s="251"/>
      <c r="QQD40" s="251"/>
      <c r="QQE40" s="251"/>
      <c r="QQF40" s="251"/>
      <c r="QQG40" s="250"/>
      <c r="QQH40" s="251"/>
      <c r="QQI40" s="251"/>
      <c r="QQJ40" s="251"/>
      <c r="QQK40" s="251"/>
      <c r="QQL40" s="250"/>
      <c r="QQM40" s="251"/>
      <c r="QQN40" s="251"/>
      <c r="QQO40" s="251"/>
      <c r="QQP40" s="251"/>
      <c r="QQQ40" s="250"/>
      <c r="QQR40" s="251"/>
      <c r="QQS40" s="251"/>
      <c r="QQT40" s="251"/>
      <c r="QQU40" s="251"/>
      <c r="QQV40" s="250"/>
      <c r="QQW40" s="251"/>
      <c r="QQX40" s="251"/>
      <c r="QQY40" s="251"/>
      <c r="QQZ40" s="251"/>
      <c r="QRA40" s="250"/>
      <c r="QRB40" s="251"/>
      <c r="QRC40" s="251"/>
      <c r="QRD40" s="251"/>
      <c r="QRE40" s="251"/>
      <c r="QRF40" s="250"/>
      <c r="QRG40" s="251"/>
      <c r="QRH40" s="251"/>
      <c r="QRI40" s="251"/>
      <c r="QRJ40" s="251"/>
      <c r="QRK40" s="250"/>
      <c r="QRL40" s="251"/>
      <c r="QRM40" s="251"/>
      <c r="QRN40" s="251"/>
      <c r="QRO40" s="251"/>
      <c r="QRP40" s="250"/>
      <c r="QRQ40" s="251"/>
      <c r="QRR40" s="251"/>
      <c r="QRS40" s="251"/>
      <c r="QRT40" s="251"/>
      <c r="QRU40" s="250"/>
      <c r="QRV40" s="251"/>
      <c r="QRW40" s="251"/>
      <c r="QRX40" s="251"/>
      <c r="QRY40" s="251"/>
      <c r="QRZ40" s="250"/>
      <c r="QSA40" s="251"/>
      <c r="QSB40" s="251"/>
      <c r="QSC40" s="251"/>
      <c r="QSD40" s="251"/>
      <c r="QSE40" s="250"/>
      <c r="QSF40" s="251"/>
      <c r="QSG40" s="251"/>
      <c r="QSH40" s="251"/>
      <c r="QSI40" s="251"/>
      <c r="QSJ40" s="250"/>
      <c r="QSK40" s="251"/>
      <c r="QSL40" s="251"/>
      <c r="QSM40" s="251"/>
      <c r="QSN40" s="251"/>
      <c r="QSO40" s="250"/>
      <c r="QSP40" s="251"/>
      <c r="QSQ40" s="251"/>
      <c r="QSR40" s="251"/>
      <c r="QSS40" s="251"/>
      <c r="QST40" s="250"/>
      <c r="QSU40" s="251"/>
      <c r="QSV40" s="251"/>
      <c r="QSW40" s="251"/>
      <c r="QSX40" s="251"/>
      <c r="QSY40" s="250"/>
      <c r="QSZ40" s="251"/>
      <c r="QTA40" s="251"/>
      <c r="QTB40" s="251"/>
      <c r="QTC40" s="251"/>
      <c r="QTD40" s="250"/>
      <c r="QTE40" s="251"/>
      <c r="QTF40" s="251"/>
      <c r="QTG40" s="251"/>
      <c r="QTH40" s="251"/>
      <c r="QTI40" s="250"/>
      <c r="QTJ40" s="251"/>
      <c r="QTK40" s="251"/>
      <c r="QTL40" s="251"/>
      <c r="QTM40" s="251"/>
      <c r="QTN40" s="250"/>
      <c r="QTO40" s="251"/>
      <c r="QTP40" s="251"/>
      <c r="QTQ40" s="251"/>
      <c r="QTR40" s="251"/>
      <c r="QTS40" s="250"/>
      <c r="QTT40" s="251"/>
      <c r="QTU40" s="251"/>
      <c r="QTV40" s="251"/>
      <c r="QTW40" s="251"/>
      <c r="QTX40" s="250"/>
      <c r="QTY40" s="251"/>
      <c r="QTZ40" s="251"/>
      <c r="QUA40" s="251"/>
      <c r="QUB40" s="251"/>
      <c r="QUC40" s="250"/>
      <c r="QUD40" s="251"/>
      <c r="QUE40" s="251"/>
      <c r="QUF40" s="251"/>
      <c r="QUG40" s="251"/>
      <c r="QUH40" s="250"/>
      <c r="QUI40" s="251"/>
      <c r="QUJ40" s="251"/>
      <c r="QUK40" s="251"/>
      <c r="QUL40" s="251"/>
      <c r="QUM40" s="250"/>
      <c r="QUN40" s="251"/>
      <c r="QUO40" s="251"/>
      <c r="QUP40" s="251"/>
      <c r="QUQ40" s="251"/>
      <c r="QUR40" s="250"/>
      <c r="QUS40" s="251"/>
      <c r="QUT40" s="251"/>
      <c r="QUU40" s="251"/>
      <c r="QUV40" s="251"/>
      <c r="QUW40" s="250"/>
      <c r="QUX40" s="251"/>
      <c r="QUY40" s="251"/>
      <c r="QUZ40" s="251"/>
      <c r="QVA40" s="251"/>
      <c r="QVB40" s="250"/>
      <c r="QVC40" s="251"/>
      <c r="QVD40" s="251"/>
      <c r="QVE40" s="251"/>
      <c r="QVF40" s="251"/>
      <c r="QVG40" s="250"/>
      <c r="QVH40" s="251"/>
      <c r="QVI40" s="251"/>
      <c r="QVJ40" s="251"/>
      <c r="QVK40" s="251"/>
      <c r="QVL40" s="250"/>
      <c r="QVM40" s="251"/>
      <c r="QVN40" s="251"/>
      <c r="QVO40" s="251"/>
      <c r="QVP40" s="251"/>
      <c r="QVQ40" s="250"/>
      <c r="QVR40" s="251"/>
      <c r="QVS40" s="251"/>
      <c r="QVT40" s="251"/>
      <c r="QVU40" s="251"/>
      <c r="QVV40" s="250"/>
      <c r="QVW40" s="251"/>
      <c r="QVX40" s="251"/>
      <c r="QVY40" s="251"/>
      <c r="QVZ40" s="251"/>
      <c r="QWA40" s="250"/>
      <c r="QWB40" s="251"/>
      <c r="QWC40" s="251"/>
      <c r="QWD40" s="251"/>
      <c r="QWE40" s="251"/>
      <c r="QWF40" s="250"/>
      <c r="QWG40" s="251"/>
      <c r="QWH40" s="251"/>
      <c r="QWI40" s="251"/>
      <c r="QWJ40" s="251"/>
      <c r="QWK40" s="250"/>
      <c r="QWL40" s="251"/>
      <c r="QWM40" s="251"/>
      <c r="QWN40" s="251"/>
      <c r="QWO40" s="251"/>
      <c r="QWP40" s="250"/>
      <c r="QWQ40" s="251"/>
      <c r="QWR40" s="251"/>
      <c r="QWS40" s="251"/>
      <c r="QWT40" s="251"/>
      <c r="QWU40" s="250"/>
      <c r="QWV40" s="251"/>
      <c r="QWW40" s="251"/>
      <c r="QWX40" s="251"/>
      <c r="QWY40" s="251"/>
      <c r="QWZ40" s="250"/>
      <c r="QXA40" s="251"/>
      <c r="QXB40" s="251"/>
      <c r="QXC40" s="251"/>
      <c r="QXD40" s="251"/>
      <c r="QXE40" s="250"/>
      <c r="QXF40" s="251"/>
      <c r="QXG40" s="251"/>
      <c r="QXH40" s="251"/>
      <c r="QXI40" s="251"/>
      <c r="QXJ40" s="250"/>
      <c r="QXK40" s="251"/>
      <c r="QXL40" s="251"/>
      <c r="QXM40" s="251"/>
      <c r="QXN40" s="251"/>
      <c r="QXO40" s="250"/>
      <c r="QXP40" s="251"/>
      <c r="QXQ40" s="251"/>
      <c r="QXR40" s="251"/>
      <c r="QXS40" s="251"/>
      <c r="QXT40" s="250"/>
      <c r="QXU40" s="251"/>
      <c r="QXV40" s="251"/>
      <c r="QXW40" s="251"/>
      <c r="QXX40" s="251"/>
      <c r="QXY40" s="250"/>
      <c r="QXZ40" s="251"/>
      <c r="QYA40" s="251"/>
      <c r="QYB40" s="251"/>
      <c r="QYC40" s="251"/>
      <c r="QYD40" s="250"/>
      <c r="QYE40" s="251"/>
      <c r="QYF40" s="251"/>
      <c r="QYG40" s="251"/>
      <c r="QYH40" s="251"/>
      <c r="QYI40" s="250"/>
      <c r="QYJ40" s="251"/>
      <c r="QYK40" s="251"/>
      <c r="QYL40" s="251"/>
      <c r="QYM40" s="251"/>
      <c r="QYN40" s="250"/>
      <c r="QYO40" s="251"/>
      <c r="QYP40" s="251"/>
      <c r="QYQ40" s="251"/>
      <c r="QYR40" s="251"/>
      <c r="QYS40" s="250"/>
      <c r="QYT40" s="251"/>
      <c r="QYU40" s="251"/>
      <c r="QYV40" s="251"/>
      <c r="QYW40" s="251"/>
      <c r="QYX40" s="250"/>
      <c r="QYY40" s="251"/>
      <c r="QYZ40" s="251"/>
      <c r="QZA40" s="251"/>
      <c r="QZB40" s="251"/>
      <c r="QZC40" s="250"/>
      <c r="QZD40" s="251"/>
      <c r="QZE40" s="251"/>
      <c r="QZF40" s="251"/>
      <c r="QZG40" s="251"/>
      <c r="QZH40" s="250"/>
      <c r="QZI40" s="251"/>
      <c r="QZJ40" s="251"/>
      <c r="QZK40" s="251"/>
      <c r="QZL40" s="251"/>
      <c r="QZM40" s="250"/>
      <c r="QZN40" s="251"/>
      <c r="QZO40" s="251"/>
      <c r="QZP40" s="251"/>
      <c r="QZQ40" s="251"/>
      <c r="QZR40" s="250"/>
      <c r="QZS40" s="251"/>
      <c r="QZT40" s="251"/>
      <c r="QZU40" s="251"/>
      <c r="QZV40" s="251"/>
      <c r="QZW40" s="250"/>
      <c r="QZX40" s="251"/>
      <c r="QZY40" s="251"/>
      <c r="QZZ40" s="251"/>
      <c r="RAA40" s="251"/>
      <c r="RAB40" s="250"/>
      <c r="RAC40" s="251"/>
      <c r="RAD40" s="251"/>
      <c r="RAE40" s="251"/>
      <c r="RAF40" s="251"/>
      <c r="RAG40" s="250"/>
      <c r="RAH40" s="251"/>
      <c r="RAI40" s="251"/>
      <c r="RAJ40" s="251"/>
      <c r="RAK40" s="251"/>
      <c r="RAL40" s="250"/>
      <c r="RAM40" s="251"/>
      <c r="RAN40" s="251"/>
      <c r="RAO40" s="251"/>
      <c r="RAP40" s="251"/>
      <c r="RAQ40" s="250"/>
      <c r="RAR40" s="251"/>
      <c r="RAS40" s="251"/>
      <c r="RAT40" s="251"/>
      <c r="RAU40" s="251"/>
      <c r="RAV40" s="250"/>
      <c r="RAW40" s="251"/>
      <c r="RAX40" s="251"/>
      <c r="RAY40" s="251"/>
      <c r="RAZ40" s="251"/>
      <c r="RBA40" s="250"/>
      <c r="RBB40" s="251"/>
      <c r="RBC40" s="251"/>
      <c r="RBD40" s="251"/>
      <c r="RBE40" s="251"/>
      <c r="RBF40" s="250"/>
      <c r="RBG40" s="251"/>
      <c r="RBH40" s="251"/>
      <c r="RBI40" s="251"/>
      <c r="RBJ40" s="251"/>
      <c r="RBK40" s="250"/>
      <c r="RBL40" s="251"/>
      <c r="RBM40" s="251"/>
      <c r="RBN40" s="251"/>
      <c r="RBO40" s="251"/>
      <c r="RBP40" s="250"/>
      <c r="RBQ40" s="251"/>
      <c r="RBR40" s="251"/>
      <c r="RBS40" s="251"/>
      <c r="RBT40" s="251"/>
      <c r="RBU40" s="250"/>
      <c r="RBV40" s="251"/>
      <c r="RBW40" s="251"/>
      <c r="RBX40" s="251"/>
      <c r="RBY40" s="251"/>
      <c r="RBZ40" s="250"/>
      <c r="RCA40" s="251"/>
      <c r="RCB40" s="251"/>
      <c r="RCC40" s="251"/>
      <c r="RCD40" s="251"/>
      <c r="RCE40" s="250"/>
      <c r="RCF40" s="251"/>
      <c r="RCG40" s="251"/>
      <c r="RCH40" s="251"/>
      <c r="RCI40" s="251"/>
      <c r="RCJ40" s="250"/>
      <c r="RCK40" s="251"/>
      <c r="RCL40" s="251"/>
      <c r="RCM40" s="251"/>
      <c r="RCN40" s="251"/>
      <c r="RCO40" s="250"/>
      <c r="RCP40" s="251"/>
      <c r="RCQ40" s="251"/>
      <c r="RCR40" s="251"/>
      <c r="RCS40" s="251"/>
      <c r="RCT40" s="250"/>
      <c r="RCU40" s="251"/>
      <c r="RCV40" s="251"/>
      <c r="RCW40" s="251"/>
      <c r="RCX40" s="251"/>
      <c r="RCY40" s="250"/>
      <c r="RCZ40" s="251"/>
      <c r="RDA40" s="251"/>
      <c r="RDB40" s="251"/>
      <c r="RDC40" s="251"/>
      <c r="RDD40" s="250"/>
      <c r="RDE40" s="251"/>
      <c r="RDF40" s="251"/>
      <c r="RDG40" s="251"/>
      <c r="RDH40" s="251"/>
      <c r="RDI40" s="250"/>
      <c r="RDJ40" s="251"/>
      <c r="RDK40" s="251"/>
      <c r="RDL40" s="251"/>
      <c r="RDM40" s="251"/>
      <c r="RDN40" s="250"/>
      <c r="RDO40" s="251"/>
      <c r="RDP40" s="251"/>
      <c r="RDQ40" s="251"/>
      <c r="RDR40" s="251"/>
      <c r="RDS40" s="250"/>
      <c r="RDT40" s="251"/>
      <c r="RDU40" s="251"/>
      <c r="RDV40" s="251"/>
      <c r="RDW40" s="251"/>
      <c r="RDX40" s="250"/>
      <c r="RDY40" s="251"/>
      <c r="RDZ40" s="251"/>
      <c r="REA40" s="251"/>
      <c r="REB40" s="251"/>
      <c r="REC40" s="250"/>
      <c r="RED40" s="251"/>
      <c r="REE40" s="251"/>
      <c r="REF40" s="251"/>
      <c r="REG40" s="251"/>
      <c r="REH40" s="250"/>
      <c r="REI40" s="251"/>
      <c r="REJ40" s="251"/>
      <c r="REK40" s="251"/>
      <c r="REL40" s="251"/>
      <c r="REM40" s="250"/>
      <c r="REN40" s="251"/>
      <c r="REO40" s="251"/>
      <c r="REP40" s="251"/>
      <c r="REQ40" s="251"/>
      <c r="RER40" s="250"/>
      <c r="RES40" s="251"/>
      <c r="RET40" s="251"/>
      <c r="REU40" s="251"/>
      <c r="REV40" s="251"/>
      <c r="REW40" s="250"/>
      <c r="REX40" s="251"/>
      <c r="REY40" s="251"/>
      <c r="REZ40" s="251"/>
      <c r="RFA40" s="251"/>
      <c r="RFB40" s="250"/>
      <c r="RFC40" s="251"/>
      <c r="RFD40" s="251"/>
      <c r="RFE40" s="251"/>
      <c r="RFF40" s="251"/>
      <c r="RFG40" s="250"/>
      <c r="RFH40" s="251"/>
      <c r="RFI40" s="251"/>
      <c r="RFJ40" s="251"/>
      <c r="RFK40" s="251"/>
      <c r="RFL40" s="250"/>
      <c r="RFM40" s="251"/>
      <c r="RFN40" s="251"/>
      <c r="RFO40" s="251"/>
      <c r="RFP40" s="251"/>
      <c r="RFQ40" s="250"/>
      <c r="RFR40" s="251"/>
      <c r="RFS40" s="251"/>
      <c r="RFT40" s="251"/>
      <c r="RFU40" s="251"/>
      <c r="RFV40" s="250"/>
      <c r="RFW40" s="251"/>
      <c r="RFX40" s="251"/>
      <c r="RFY40" s="251"/>
      <c r="RFZ40" s="251"/>
      <c r="RGA40" s="250"/>
      <c r="RGB40" s="251"/>
      <c r="RGC40" s="251"/>
      <c r="RGD40" s="251"/>
      <c r="RGE40" s="251"/>
      <c r="RGF40" s="250"/>
      <c r="RGG40" s="251"/>
      <c r="RGH40" s="251"/>
      <c r="RGI40" s="251"/>
      <c r="RGJ40" s="251"/>
      <c r="RGK40" s="250"/>
      <c r="RGL40" s="251"/>
      <c r="RGM40" s="251"/>
      <c r="RGN40" s="251"/>
      <c r="RGO40" s="251"/>
      <c r="RGP40" s="250"/>
      <c r="RGQ40" s="251"/>
      <c r="RGR40" s="251"/>
      <c r="RGS40" s="251"/>
      <c r="RGT40" s="251"/>
      <c r="RGU40" s="250"/>
      <c r="RGV40" s="251"/>
      <c r="RGW40" s="251"/>
      <c r="RGX40" s="251"/>
      <c r="RGY40" s="251"/>
      <c r="RGZ40" s="250"/>
      <c r="RHA40" s="251"/>
      <c r="RHB40" s="251"/>
      <c r="RHC40" s="251"/>
      <c r="RHD40" s="251"/>
      <c r="RHE40" s="250"/>
      <c r="RHF40" s="251"/>
      <c r="RHG40" s="251"/>
      <c r="RHH40" s="251"/>
      <c r="RHI40" s="251"/>
      <c r="RHJ40" s="250"/>
      <c r="RHK40" s="251"/>
      <c r="RHL40" s="251"/>
      <c r="RHM40" s="251"/>
      <c r="RHN40" s="251"/>
      <c r="RHO40" s="250"/>
      <c r="RHP40" s="251"/>
      <c r="RHQ40" s="251"/>
      <c r="RHR40" s="251"/>
      <c r="RHS40" s="251"/>
      <c r="RHT40" s="250"/>
      <c r="RHU40" s="251"/>
      <c r="RHV40" s="251"/>
      <c r="RHW40" s="251"/>
      <c r="RHX40" s="251"/>
      <c r="RHY40" s="250"/>
      <c r="RHZ40" s="251"/>
      <c r="RIA40" s="251"/>
      <c r="RIB40" s="251"/>
      <c r="RIC40" s="251"/>
      <c r="RID40" s="250"/>
      <c r="RIE40" s="251"/>
      <c r="RIF40" s="251"/>
      <c r="RIG40" s="251"/>
      <c r="RIH40" s="251"/>
      <c r="RII40" s="250"/>
      <c r="RIJ40" s="251"/>
      <c r="RIK40" s="251"/>
      <c r="RIL40" s="251"/>
      <c r="RIM40" s="251"/>
      <c r="RIN40" s="250"/>
      <c r="RIO40" s="251"/>
      <c r="RIP40" s="251"/>
      <c r="RIQ40" s="251"/>
      <c r="RIR40" s="251"/>
      <c r="RIS40" s="250"/>
      <c r="RIT40" s="251"/>
      <c r="RIU40" s="251"/>
      <c r="RIV40" s="251"/>
      <c r="RIW40" s="251"/>
      <c r="RIX40" s="250"/>
      <c r="RIY40" s="251"/>
      <c r="RIZ40" s="251"/>
      <c r="RJA40" s="251"/>
      <c r="RJB40" s="251"/>
      <c r="RJC40" s="250"/>
      <c r="RJD40" s="251"/>
      <c r="RJE40" s="251"/>
      <c r="RJF40" s="251"/>
      <c r="RJG40" s="251"/>
      <c r="RJH40" s="250"/>
      <c r="RJI40" s="251"/>
      <c r="RJJ40" s="251"/>
      <c r="RJK40" s="251"/>
      <c r="RJL40" s="251"/>
      <c r="RJM40" s="250"/>
      <c r="RJN40" s="251"/>
      <c r="RJO40" s="251"/>
      <c r="RJP40" s="251"/>
      <c r="RJQ40" s="251"/>
      <c r="RJR40" s="250"/>
      <c r="RJS40" s="251"/>
      <c r="RJT40" s="251"/>
      <c r="RJU40" s="251"/>
      <c r="RJV40" s="251"/>
      <c r="RJW40" s="250"/>
      <c r="RJX40" s="251"/>
      <c r="RJY40" s="251"/>
      <c r="RJZ40" s="251"/>
      <c r="RKA40" s="251"/>
      <c r="RKB40" s="250"/>
      <c r="RKC40" s="251"/>
      <c r="RKD40" s="251"/>
      <c r="RKE40" s="251"/>
      <c r="RKF40" s="251"/>
      <c r="RKG40" s="250"/>
      <c r="RKH40" s="251"/>
      <c r="RKI40" s="251"/>
      <c r="RKJ40" s="251"/>
      <c r="RKK40" s="251"/>
      <c r="RKL40" s="250"/>
      <c r="RKM40" s="251"/>
      <c r="RKN40" s="251"/>
      <c r="RKO40" s="251"/>
      <c r="RKP40" s="251"/>
      <c r="RKQ40" s="250"/>
      <c r="RKR40" s="251"/>
      <c r="RKS40" s="251"/>
      <c r="RKT40" s="251"/>
      <c r="RKU40" s="251"/>
      <c r="RKV40" s="250"/>
      <c r="RKW40" s="251"/>
      <c r="RKX40" s="251"/>
      <c r="RKY40" s="251"/>
      <c r="RKZ40" s="251"/>
      <c r="RLA40" s="250"/>
      <c r="RLB40" s="251"/>
      <c r="RLC40" s="251"/>
      <c r="RLD40" s="251"/>
      <c r="RLE40" s="251"/>
      <c r="RLF40" s="250"/>
      <c r="RLG40" s="251"/>
      <c r="RLH40" s="251"/>
      <c r="RLI40" s="251"/>
      <c r="RLJ40" s="251"/>
      <c r="RLK40" s="250"/>
      <c r="RLL40" s="251"/>
      <c r="RLM40" s="251"/>
      <c r="RLN40" s="251"/>
      <c r="RLO40" s="251"/>
      <c r="RLP40" s="250"/>
      <c r="RLQ40" s="251"/>
      <c r="RLR40" s="251"/>
      <c r="RLS40" s="251"/>
      <c r="RLT40" s="251"/>
      <c r="RLU40" s="250"/>
      <c r="RLV40" s="251"/>
      <c r="RLW40" s="251"/>
      <c r="RLX40" s="251"/>
      <c r="RLY40" s="251"/>
      <c r="RLZ40" s="250"/>
      <c r="RMA40" s="251"/>
      <c r="RMB40" s="251"/>
      <c r="RMC40" s="251"/>
      <c r="RMD40" s="251"/>
      <c r="RME40" s="250"/>
      <c r="RMF40" s="251"/>
      <c r="RMG40" s="251"/>
      <c r="RMH40" s="251"/>
      <c r="RMI40" s="251"/>
      <c r="RMJ40" s="250"/>
      <c r="RMK40" s="251"/>
      <c r="RML40" s="251"/>
      <c r="RMM40" s="251"/>
      <c r="RMN40" s="251"/>
      <c r="RMO40" s="250"/>
      <c r="RMP40" s="251"/>
      <c r="RMQ40" s="251"/>
      <c r="RMR40" s="251"/>
      <c r="RMS40" s="251"/>
      <c r="RMT40" s="250"/>
      <c r="RMU40" s="251"/>
      <c r="RMV40" s="251"/>
      <c r="RMW40" s="251"/>
      <c r="RMX40" s="251"/>
      <c r="RMY40" s="250"/>
      <c r="RMZ40" s="251"/>
      <c r="RNA40" s="251"/>
      <c r="RNB40" s="251"/>
      <c r="RNC40" s="251"/>
      <c r="RND40" s="250"/>
      <c r="RNE40" s="251"/>
      <c r="RNF40" s="251"/>
      <c r="RNG40" s="251"/>
      <c r="RNH40" s="251"/>
      <c r="RNI40" s="250"/>
      <c r="RNJ40" s="251"/>
      <c r="RNK40" s="251"/>
      <c r="RNL40" s="251"/>
      <c r="RNM40" s="251"/>
      <c r="RNN40" s="250"/>
      <c r="RNO40" s="251"/>
      <c r="RNP40" s="251"/>
      <c r="RNQ40" s="251"/>
      <c r="RNR40" s="251"/>
      <c r="RNS40" s="250"/>
      <c r="RNT40" s="251"/>
      <c r="RNU40" s="251"/>
      <c r="RNV40" s="251"/>
      <c r="RNW40" s="251"/>
      <c r="RNX40" s="250"/>
      <c r="RNY40" s="251"/>
      <c r="RNZ40" s="251"/>
      <c r="ROA40" s="251"/>
      <c r="ROB40" s="251"/>
      <c r="ROC40" s="250"/>
      <c r="ROD40" s="251"/>
      <c r="ROE40" s="251"/>
      <c r="ROF40" s="251"/>
      <c r="ROG40" s="251"/>
      <c r="ROH40" s="250"/>
      <c r="ROI40" s="251"/>
      <c r="ROJ40" s="251"/>
      <c r="ROK40" s="251"/>
      <c r="ROL40" s="251"/>
      <c r="ROM40" s="250"/>
      <c r="RON40" s="251"/>
      <c r="ROO40" s="251"/>
      <c r="ROP40" s="251"/>
      <c r="ROQ40" s="251"/>
      <c r="ROR40" s="250"/>
      <c r="ROS40" s="251"/>
      <c r="ROT40" s="251"/>
      <c r="ROU40" s="251"/>
      <c r="ROV40" s="251"/>
      <c r="ROW40" s="250"/>
      <c r="ROX40" s="251"/>
      <c r="ROY40" s="251"/>
      <c r="ROZ40" s="251"/>
      <c r="RPA40" s="251"/>
      <c r="RPB40" s="250"/>
      <c r="RPC40" s="251"/>
      <c r="RPD40" s="251"/>
      <c r="RPE40" s="251"/>
      <c r="RPF40" s="251"/>
      <c r="RPG40" s="250"/>
      <c r="RPH40" s="251"/>
      <c r="RPI40" s="251"/>
      <c r="RPJ40" s="251"/>
      <c r="RPK40" s="251"/>
      <c r="RPL40" s="250"/>
      <c r="RPM40" s="251"/>
      <c r="RPN40" s="251"/>
      <c r="RPO40" s="251"/>
      <c r="RPP40" s="251"/>
      <c r="RPQ40" s="250"/>
      <c r="RPR40" s="251"/>
      <c r="RPS40" s="251"/>
      <c r="RPT40" s="251"/>
      <c r="RPU40" s="251"/>
      <c r="RPV40" s="250"/>
      <c r="RPW40" s="251"/>
      <c r="RPX40" s="251"/>
      <c r="RPY40" s="251"/>
      <c r="RPZ40" s="251"/>
      <c r="RQA40" s="250"/>
      <c r="RQB40" s="251"/>
      <c r="RQC40" s="251"/>
      <c r="RQD40" s="251"/>
      <c r="RQE40" s="251"/>
      <c r="RQF40" s="250"/>
      <c r="RQG40" s="251"/>
      <c r="RQH40" s="251"/>
      <c r="RQI40" s="251"/>
      <c r="RQJ40" s="251"/>
      <c r="RQK40" s="250"/>
      <c r="RQL40" s="251"/>
      <c r="RQM40" s="251"/>
      <c r="RQN40" s="251"/>
      <c r="RQO40" s="251"/>
      <c r="RQP40" s="250"/>
      <c r="RQQ40" s="251"/>
      <c r="RQR40" s="251"/>
      <c r="RQS40" s="251"/>
      <c r="RQT40" s="251"/>
      <c r="RQU40" s="250"/>
      <c r="RQV40" s="251"/>
      <c r="RQW40" s="251"/>
      <c r="RQX40" s="251"/>
      <c r="RQY40" s="251"/>
      <c r="RQZ40" s="250"/>
      <c r="RRA40" s="251"/>
      <c r="RRB40" s="251"/>
      <c r="RRC40" s="251"/>
      <c r="RRD40" s="251"/>
      <c r="RRE40" s="250"/>
      <c r="RRF40" s="251"/>
      <c r="RRG40" s="251"/>
      <c r="RRH40" s="251"/>
      <c r="RRI40" s="251"/>
      <c r="RRJ40" s="250"/>
      <c r="RRK40" s="251"/>
      <c r="RRL40" s="251"/>
      <c r="RRM40" s="251"/>
      <c r="RRN40" s="251"/>
      <c r="RRO40" s="250"/>
      <c r="RRP40" s="251"/>
      <c r="RRQ40" s="251"/>
      <c r="RRR40" s="251"/>
      <c r="RRS40" s="251"/>
      <c r="RRT40" s="250"/>
      <c r="RRU40" s="251"/>
      <c r="RRV40" s="251"/>
      <c r="RRW40" s="251"/>
      <c r="RRX40" s="251"/>
      <c r="RRY40" s="250"/>
      <c r="RRZ40" s="251"/>
      <c r="RSA40" s="251"/>
      <c r="RSB40" s="251"/>
      <c r="RSC40" s="251"/>
      <c r="RSD40" s="250"/>
      <c r="RSE40" s="251"/>
      <c r="RSF40" s="251"/>
      <c r="RSG40" s="251"/>
      <c r="RSH40" s="251"/>
      <c r="RSI40" s="250"/>
      <c r="RSJ40" s="251"/>
      <c r="RSK40" s="251"/>
      <c r="RSL40" s="251"/>
      <c r="RSM40" s="251"/>
      <c r="RSN40" s="250"/>
      <c r="RSO40" s="251"/>
      <c r="RSP40" s="251"/>
      <c r="RSQ40" s="251"/>
      <c r="RSR40" s="251"/>
      <c r="RSS40" s="250"/>
      <c r="RST40" s="251"/>
      <c r="RSU40" s="251"/>
      <c r="RSV40" s="251"/>
      <c r="RSW40" s="251"/>
      <c r="RSX40" s="250"/>
      <c r="RSY40" s="251"/>
      <c r="RSZ40" s="251"/>
      <c r="RTA40" s="251"/>
      <c r="RTB40" s="251"/>
      <c r="RTC40" s="250"/>
      <c r="RTD40" s="251"/>
      <c r="RTE40" s="251"/>
      <c r="RTF40" s="251"/>
      <c r="RTG40" s="251"/>
      <c r="RTH40" s="250"/>
      <c r="RTI40" s="251"/>
      <c r="RTJ40" s="251"/>
      <c r="RTK40" s="251"/>
      <c r="RTL40" s="251"/>
      <c r="RTM40" s="250"/>
      <c r="RTN40" s="251"/>
      <c r="RTO40" s="251"/>
      <c r="RTP40" s="251"/>
      <c r="RTQ40" s="251"/>
      <c r="RTR40" s="250"/>
      <c r="RTS40" s="251"/>
      <c r="RTT40" s="251"/>
      <c r="RTU40" s="251"/>
      <c r="RTV40" s="251"/>
      <c r="RTW40" s="250"/>
      <c r="RTX40" s="251"/>
      <c r="RTY40" s="251"/>
      <c r="RTZ40" s="251"/>
      <c r="RUA40" s="251"/>
      <c r="RUB40" s="250"/>
      <c r="RUC40" s="251"/>
      <c r="RUD40" s="251"/>
      <c r="RUE40" s="251"/>
      <c r="RUF40" s="251"/>
      <c r="RUG40" s="250"/>
      <c r="RUH40" s="251"/>
      <c r="RUI40" s="251"/>
      <c r="RUJ40" s="251"/>
      <c r="RUK40" s="251"/>
      <c r="RUL40" s="250"/>
      <c r="RUM40" s="251"/>
      <c r="RUN40" s="251"/>
      <c r="RUO40" s="251"/>
      <c r="RUP40" s="251"/>
      <c r="RUQ40" s="250"/>
      <c r="RUR40" s="251"/>
      <c r="RUS40" s="251"/>
      <c r="RUT40" s="251"/>
      <c r="RUU40" s="251"/>
      <c r="RUV40" s="250"/>
      <c r="RUW40" s="251"/>
      <c r="RUX40" s="251"/>
      <c r="RUY40" s="251"/>
      <c r="RUZ40" s="251"/>
      <c r="RVA40" s="250"/>
      <c r="RVB40" s="251"/>
      <c r="RVC40" s="251"/>
      <c r="RVD40" s="251"/>
      <c r="RVE40" s="251"/>
      <c r="RVF40" s="250"/>
      <c r="RVG40" s="251"/>
      <c r="RVH40" s="251"/>
      <c r="RVI40" s="251"/>
      <c r="RVJ40" s="251"/>
      <c r="RVK40" s="250"/>
      <c r="RVL40" s="251"/>
      <c r="RVM40" s="251"/>
      <c r="RVN40" s="251"/>
      <c r="RVO40" s="251"/>
      <c r="RVP40" s="250"/>
      <c r="RVQ40" s="251"/>
      <c r="RVR40" s="251"/>
      <c r="RVS40" s="251"/>
      <c r="RVT40" s="251"/>
      <c r="RVU40" s="250"/>
      <c r="RVV40" s="251"/>
      <c r="RVW40" s="251"/>
      <c r="RVX40" s="251"/>
      <c r="RVY40" s="251"/>
      <c r="RVZ40" s="250"/>
      <c r="RWA40" s="251"/>
      <c r="RWB40" s="251"/>
      <c r="RWC40" s="251"/>
      <c r="RWD40" s="251"/>
      <c r="RWE40" s="250"/>
      <c r="RWF40" s="251"/>
      <c r="RWG40" s="251"/>
      <c r="RWH40" s="251"/>
      <c r="RWI40" s="251"/>
      <c r="RWJ40" s="250"/>
      <c r="RWK40" s="251"/>
      <c r="RWL40" s="251"/>
      <c r="RWM40" s="251"/>
      <c r="RWN40" s="251"/>
      <c r="RWO40" s="250"/>
      <c r="RWP40" s="251"/>
      <c r="RWQ40" s="251"/>
      <c r="RWR40" s="251"/>
      <c r="RWS40" s="251"/>
      <c r="RWT40" s="250"/>
      <c r="RWU40" s="251"/>
      <c r="RWV40" s="251"/>
      <c r="RWW40" s="251"/>
      <c r="RWX40" s="251"/>
      <c r="RWY40" s="250"/>
      <c r="RWZ40" s="251"/>
      <c r="RXA40" s="251"/>
      <c r="RXB40" s="251"/>
      <c r="RXC40" s="251"/>
      <c r="RXD40" s="250"/>
      <c r="RXE40" s="251"/>
      <c r="RXF40" s="251"/>
      <c r="RXG40" s="251"/>
      <c r="RXH40" s="251"/>
      <c r="RXI40" s="250"/>
      <c r="RXJ40" s="251"/>
      <c r="RXK40" s="251"/>
      <c r="RXL40" s="251"/>
      <c r="RXM40" s="251"/>
      <c r="RXN40" s="250"/>
      <c r="RXO40" s="251"/>
      <c r="RXP40" s="251"/>
      <c r="RXQ40" s="251"/>
      <c r="RXR40" s="251"/>
      <c r="RXS40" s="250"/>
      <c r="RXT40" s="251"/>
      <c r="RXU40" s="251"/>
      <c r="RXV40" s="251"/>
      <c r="RXW40" s="251"/>
      <c r="RXX40" s="250"/>
      <c r="RXY40" s="251"/>
      <c r="RXZ40" s="251"/>
      <c r="RYA40" s="251"/>
      <c r="RYB40" s="251"/>
      <c r="RYC40" s="250"/>
      <c r="RYD40" s="251"/>
      <c r="RYE40" s="251"/>
      <c r="RYF40" s="251"/>
      <c r="RYG40" s="251"/>
      <c r="RYH40" s="250"/>
      <c r="RYI40" s="251"/>
      <c r="RYJ40" s="251"/>
      <c r="RYK40" s="251"/>
      <c r="RYL40" s="251"/>
      <c r="RYM40" s="250"/>
      <c r="RYN40" s="251"/>
      <c r="RYO40" s="251"/>
      <c r="RYP40" s="251"/>
      <c r="RYQ40" s="251"/>
      <c r="RYR40" s="250"/>
      <c r="RYS40" s="251"/>
      <c r="RYT40" s="251"/>
      <c r="RYU40" s="251"/>
      <c r="RYV40" s="251"/>
      <c r="RYW40" s="250"/>
      <c r="RYX40" s="251"/>
      <c r="RYY40" s="251"/>
      <c r="RYZ40" s="251"/>
      <c r="RZA40" s="251"/>
      <c r="RZB40" s="250"/>
      <c r="RZC40" s="251"/>
      <c r="RZD40" s="251"/>
      <c r="RZE40" s="251"/>
      <c r="RZF40" s="251"/>
      <c r="RZG40" s="250"/>
      <c r="RZH40" s="251"/>
      <c r="RZI40" s="251"/>
      <c r="RZJ40" s="251"/>
      <c r="RZK40" s="251"/>
      <c r="RZL40" s="250"/>
      <c r="RZM40" s="251"/>
      <c r="RZN40" s="251"/>
      <c r="RZO40" s="251"/>
      <c r="RZP40" s="251"/>
      <c r="RZQ40" s="250"/>
      <c r="RZR40" s="251"/>
      <c r="RZS40" s="251"/>
      <c r="RZT40" s="251"/>
      <c r="RZU40" s="251"/>
      <c r="RZV40" s="250"/>
      <c r="RZW40" s="251"/>
      <c r="RZX40" s="251"/>
      <c r="RZY40" s="251"/>
      <c r="RZZ40" s="251"/>
      <c r="SAA40" s="250"/>
      <c r="SAB40" s="251"/>
      <c r="SAC40" s="251"/>
      <c r="SAD40" s="251"/>
      <c r="SAE40" s="251"/>
      <c r="SAF40" s="250"/>
      <c r="SAG40" s="251"/>
      <c r="SAH40" s="251"/>
      <c r="SAI40" s="251"/>
      <c r="SAJ40" s="251"/>
      <c r="SAK40" s="250"/>
      <c r="SAL40" s="251"/>
      <c r="SAM40" s="251"/>
      <c r="SAN40" s="251"/>
      <c r="SAO40" s="251"/>
      <c r="SAP40" s="250"/>
      <c r="SAQ40" s="251"/>
      <c r="SAR40" s="251"/>
      <c r="SAS40" s="251"/>
      <c r="SAT40" s="251"/>
      <c r="SAU40" s="250"/>
      <c r="SAV40" s="251"/>
      <c r="SAW40" s="251"/>
      <c r="SAX40" s="251"/>
      <c r="SAY40" s="251"/>
      <c r="SAZ40" s="250"/>
      <c r="SBA40" s="251"/>
      <c r="SBB40" s="251"/>
      <c r="SBC40" s="251"/>
      <c r="SBD40" s="251"/>
      <c r="SBE40" s="250"/>
      <c r="SBF40" s="251"/>
      <c r="SBG40" s="251"/>
      <c r="SBH40" s="251"/>
      <c r="SBI40" s="251"/>
      <c r="SBJ40" s="250"/>
      <c r="SBK40" s="251"/>
      <c r="SBL40" s="251"/>
      <c r="SBM40" s="251"/>
      <c r="SBN40" s="251"/>
      <c r="SBO40" s="250"/>
      <c r="SBP40" s="251"/>
      <c r="SBQ40" s="251"/>
      <c r="SBR40" s="251"/>
      <c r="SBS40" s="251"/>
      <c r="SBT40" s="250"/>
      <c r="SBU40" s="251"/>
      <c r="SBV40" s="251"/>
      <c r="SBW40" s="251"/>
      <c r="SBX40" s="251"/>
      <c r="SBY40" s="250"/>
      <c r="SBZ40" s="251"/>
      <c r="SCA40" s="251"/>
      <c r="SCB40" s="251"/>
      <c r="SCC40" s="251"/>
      <c r="SCD40" s="250"/>
      <c r="SCE40" s="251"/>
      <c r="SCF40" s="251"/>
      <c r="SCG40" s="251"/>
      <c r="SCH40" s="251"/>
      <c r="SCI40" s="250"/>
      <c r="SCJ40" s="251"/>
      <c r="SCK40" s="251"/>
      <c r="SCL40" s="251"/>
      <c r="SCM40" s="251"/>
      <c r="SCN40" s="250"/>
      <c r="SCO40" s="251"/>
      <c r="SCP40" s="251"/>
      <c r="SCQ40" s="251"/>
      <c r="SCR40" s="251"/>
      <c r="SCS40" s="250"/>
      <c r="SCT40" s="251"/>
      <c r="SCU40" s="251"/>
      <c r="SCV40" s="251"/>
      <c r="SCW40" s="251"/>
      <c r="SCX40" s="250"/>
      <c r="SCY40" s="251"/>
      <c r="SCZ40" s="251"/>
      <c r="SDA40" s="251"/>
      <c r="SDB40" s="251"/>
      <c r="SDC40" s="250"/>
      <c r="SDD40" s="251"/>
      <c r="SDE40" s="251"/>
      <c r="SDF40" s="251"/>
      <c r="SDG40" s="251"/>
      <c r="SDH40" s="250"/>
      <c r="SDI40" s="251"/>
      <c r="SDJ40" s="251"/>
      <c r="SDK40" s="251"/>
      <c r="SDL40" s="251"/>
      <c r="SDM40" s="250"/>
      <c r="SDN40" s="251"/>
      <c r="SDO40" s="251"/>
      <c r="SDP40" s="251"/>
      <c r="SDQ40" s="251"/>
      <c r="SDR40" s="250"/>
      <c r="SDS40" s="251"/>
      <c r="SDT40" s="251"/>
      <c r="SDU40" s="251"/>
      <c r="SDV40" s="251"/>
      <c r="SDW40" s="250"/>
      <c r="SDX40" s="251"/>
      <c r="SDY40" s="251"/>
      <c r="SDZ40" s="251"/>
      <c r="SEA40" s="251"/>
      <c r="SEB40" s="250"/>
      <c r="SEC40" s="251"/>
      <c r="SED40" s="251"/>
      <c r="SEE40" s="251"/>
      <c r="SEF40" s="251"/>
      <c r="SEG40" s="250"/>
      <c r="SEH40" s="251"/>
      <c r="SEI40" s="251"/>
      <c r="SEJ40" s="251"/>
      <c r="SEK40" s="251"/>
      <c r="SEL40" s="250"/>
      <c r="SEM40" s="251"/>
      <c r="SEN40" s="251"/>
      <c r="SEO40" s="251"/>
      <c r="SEP40" s="251"/>
      <c r="SEQ40" s="250"/>
      <c r="SER40" s="251"/>
      <c r="SES40" s="251"/>
      <c r="SET40" s="251"/>
      <c r="SEU40" s="251"/>
      <c r="SEV40" s="250"/>
      <c r="SEW40" s="251"/>
      <c r="SEX40" s="251"/>
      <c r="SEY40" s="251"/>
      <c r="SEZ40" s="251"/>
      <c r="SFA40" s="250"/>
      <c r="SFB40" s="251"/>
      <c r="SFC40" s="251"/>
      <c r="SFD40" s="251"/>
      <c r="SFE40" s="251"/>
      <c r="SFF40" s="250"/>
      <c r="SFG40" s="251"/>
      <c r="SFH40" s="251"/>
      <c r="SFI40" s="251"/>
      <c r="SFJ40" s="251"/>
      <c r="SFK40" s="250"/>
      <c r="SFL40" s="251"/>
      <c r="SFM40" s="251"/>
      <c r="SFN40" s="251"/>
      <c r="SFO40" s="251"/>
      <c r="SFP40" s="250"/>
      <c r="SFQ40" s="251"/>
      <c r="SFR40" s="251"/>
      <c r="SFS40" s="251"/>
      <c r="SFT40" s="251"/>
      <c r="SFU40" s="250"/>
      <c r="SFV40" s="251"/>
      <c r="SFW40" s="251"/>
      <c r="SFX40" s="251"/>
      <c r="SFY40" s="251"/>
      <c r="SFZ40" s="250"/>
      <c r="SGA40" s="251"/>
      <c r="SGB40" s="251"/>
      <c r="SGC40" s="251"/>
      <c r="SGD40" s="251"/>
      <c r="SGE40" s="250"/>
      <c r="SGF40" s="251"/>
      <c r="SGG40" s="251"/>
      <c r="SGH40" s="251"/>
      <c r="SGI40" s="251"/>
      <c r="SGJ40" s="250"/>
      <c r="SGK40" s="251"/>
      <c r="SGL40" s="251"/>
      <c r="SGM40" s="251"/>
      <c r="SGN40" s="251"/>
      <c r="SGO40" s="250"/>
      <c r="SGP40" s="251"/>
      <c r="SGQ40" s="251"/>
      <c r="SGR40" s="251"/>
      <c r="SGS40" s="251"/>
      <c r="SGT40" s="250"/>
      <c r="SGU40" s="251"/>
      <c r="SGV40" s="251"/>
      <c r="SGW40" s="251"/>
      <c r="SGX40" s="251"/>
      <c r="SGY40" s="250"/>
      <c r="SGZ40" s="251"/>
      <c r="SHA40" s="251"/>
      <c r="SHB40" s="251"/>
      <c r="SHC40" s="251"/>
      <c r="SHD40" s="250"/>
      <c r="SHE40" s="251"/>
      <c r="SHF40" s="251"/>
      <c r="SHG40" s="251"/>
      <c r="SHH40" s="251"/>
      <c r="SHI40" s="250"/>
      <c r="SHJ40" s="251"/>
      <c r="SHK40" s="251"/>
      <c r="SHL40" s="251"/>
      <c r="SHM40" s="251"/>
      <c r="SHN40" s="250"/>
      <c r="SHO40" s="251"/>
      <c r="SHP40" s="251"/>
      <c r="SHQ40" s="251"/>
      <c r="SHR40" s="251"/>
      <c r="SHS40" s="250"/>
      <c r="SHT40" s="251"/>
      <c r="SHU40" s="251"/>
      <c r="SHV40" s="251"/>
      <c r="SHW40" s="251"/>
      <c r="SHX40" s="250"/>
      <c r="SHY40" s="251"/>
      <c r="SHZ40" s="251"/>
      <c r="SIA40" s="251"/>
      <c r="SIB40" s="251"/>
      <c r="SIC40" s="250"/>
      <c r="SID40" s="251"/>
      <c r="SIE40" s="251"/>
      <c r="SIF40" s="251"/>
      <c r="SIG40" s="251"/>
      <c r="SIH40" s="250"/>
      <c r="SII40" s="251"/>
      <c r="SIJ40" s="251"/>
      <c r="SIK40" s="251"/>
      <c r="SIL40" s="251"/>
      <c r="SIM40" s="250"/>
      <c r="SIN40" s="251"/>
      <c r="SIO40" s="251"/>
      <c r="SIP40" s="251"/>
      <c r="SIQ40" s="251"/>
      <c r="SIR40" s="250"/>
      <c r="SIS40" s="251"/>
      <c r="SIT40" s="251"/>
      <c r="SIU40" s="251"/>
      <c r="SIV40" s="251"/>
      <c r="SIW40" s="250"/>
      <c r="SIX40" s="251"/>
      <c r="SIY40" s="251"/>
      <c r="SIZ40" s="251"/>
      <c r="SJA40" s="251"/>
      <c r="SJB40" s="250"/>
      <c r="SJC40" s="251"/>
      <c r="SJD40" s="251"/>
      <c r="SJE40" s="251"/>
      <c r="SJF40" s="251"/>
      <c r="SJG40" s="250"/>
      <c r="SJH40" s="251"/>
      <c r="SJI40" s="251"/>
      <c r="SJJ40" s="251"/>
      <c r="SJK40" s="251"/>
      <c r="SJL40" s="250"/>
      <c r="SJM40" s="251"/>
      <c r="SJN40" s="251"/>
      <c r="SJO40" s="251"/>
      <c r="SJP40" s="251"/>
      <c r="SJQ40" s="250"/>
      <c r="SJR40" s="251"/>
      <c r="SJS40" s="251"/>
      <c r="SJT40" s="251"/>
      <c r="SJU40" s="251"/>
      <c r="SJV40" s="250"/>
      <c r="SJW40" s="251"/>
      <c r="SJX40" s="251"/>
      <c r="SJY40" s="251"/>
      <c r="SJZ40" s="251"/>
      <c r="SKA40" s="250"/>
      <c r="SKB40" s="251"/>
      <c r="SKC40" s="251"/>
      <c r="SKD40" s="251"/>
      <c r="SKE40" s="251"/>
      <c r="SKF40" s="250"/>
      <c r="SKG40" s="251"/>
      <c r="SKH40" s="251"/>
      <c r="SKI40" s="251"/>
      <c r="SKJ40" s="251"/>
      <c r="SKK40" s="250"/>
      <c r="SKL40" s="251"/>
      <c r="SKM40" s="251"/>
      <c r="SKN40" s="251"/>
      <c r="SKO40" s="251"/>
      <c r="SKP40" s="250"/>
      <c r="SKQ40" s="251"/>
      <c r="SKR40" s="251"/>
      <c r="SKS40" s="251"/>
      <c r="SKT40" s="251"/>
      <c r="SKU40" s="250"/>
      <c r="SKV40" s="251"/>
      <c r="SKW40" s="251"/>
      <c r="SKX40" s="251"/>
      <c r="SKY40" s="251"/>
      <c r="SKZ40" s="250"/>
      <c r="SLA40" s="251"/>
      <c r="SLB40" s="251"/>
      <c r="SLC40" s="251"/>
      <c r="SLD40" s="251"/>
      <c r="SLE40" s="250"/>
      <c r="SLF40" s="251"/>
      <c r="SLG40" s="251"/>
      <c r="SLH40" s="251"/>
      <c r="SLI40" s="251"/>
      <c r="SLJ40" s="250"/>
      <c r="SLK40" s="251"/>
      <c r="SLL40" s="251"/>
      <c r="SLM40" s="251"/>
      <c r="SLN40" s="251"/>
      <c r="SLO40" s="250"/>
      <c r="SLP40" s="251"/>
      <c r="SLQ40" s="251"/>
      <c r="SLR40" s="251"/>
      <c r="SLS40" s="251"/>
      <c r="SLT40" s="250"/>
      <c r="SLU40" s="251"/>
      <c r="SLV40" s="251"/>
      <c r="SLW40" s="251"/>
      <c r="SLX40" s="251"/>
      <c r="SLY40" s="250"/>
      <c r="SLZ40" s="251"/>
      <c r="SMA40" s="251"/>
      <c r="SMB40" s="251"/>
      <c r="SMC40" s="251"/>
      <c r="SMD40" s="250"/>
      <c r="SME40" s="251"/>
      <c r="SMF40" s="251"/>
      <c r="SMG40" s="251"/>
      <c r="SMH40" s="251"/>
      <c r="SMI40" s="250"/>
      <c r="SMJ40" s="251"/>
      <c r="SMK40" s="251"/>
      <c r="SML40" s="251"/>
      <c r="SMM40" s="251"/>
      <c r="SMN40" s="250"/>
      <c r="SMO40" s="251"/>
      <c r="SMP40" s="251"/>
      <c r="SMQ40" s="251"/>
      <c r="SMR40" s="251"/>
      <c r="SMS40" s="250"/>
      <c r="SMT40" s="251"/>
      <c r="SMU40" s="251"/>
      <c r="SMV40" s="251"/>
      <c r="SMW40" s="251"/>
      <c r="SMX40" s="250"/>
      <c r="SMY40" s="251"/>
      <c r="SMZ40" s="251"/>
      <c r="SNA40" s="251"/>
      <c r="SNB40" s="251"/>
      <c r="SNC40" s="250"/>
      <c r="SND40" s="251"/>
      <c r="SNE40" s="251"/>
      <c r="SNF40" s="251"/>
      <c r="SNG40" s="251"/>
      <c r="SNH40" s="250"/>
      <c r="SNI40" s="251"/>
      <c r="SNJ40" s="251"/>
      <c r="SNK40" s="251"/>
      <c r="SNL40" s="251"/>
      <c r="SNM40" s="250"/>
      <c r="SNN40" s="251"/>
      <c r="SNO40" s="251"/>
      <c r="SNP40" s="251"/>
      <c r="SNQ40" s="251"/>
      <c r="SNR40" s="250"/>
      <c r="SNS40" s="251"/>
      <c r="SNT40" s="251"/>
      <c r="SNU40" s="251"/>
      <c r="SNV40" s="251"/>
      <c r="SNW40" s="250"/>
      <c r="SNX40" s="251"/>
      <c r="SNY40" s="251"/>
      <c r="SNZ40" s="251"/>
      <c r="SOA40" s="251"/>
      <c r="SOB40" s="250"/>
      <c r="SOC40" s="251"/>
      <c r="SOD40" s="251"/>
      <c r="SOE40" s="251"/>
      <c r="SOF40" s="251"/>
      <c r="SOG40" s="250"/>
      <c r="SOH40" s="251"/>
      <c r="SOI40" s="251"/>
      <c r="SOJ40" s="251"/>
      <c r="SOK40" s="251"/>
      <c r="SOL40" s="250"/>
      <c r="SOM40" s="251"/>
      <c r="SON40" s="251"/>
      <c r="SOO40" s="251"/>
      <c r="SOP40" s="251"/>
      <c r="SOQ40" s="250"/>
      <c r="SOR40" s="251"/>
      <c r="SOS40" s="251"/>
      <c r="SOT40" s="251"/>
      <c r="SOU40" s="251"/>
      <c r="SOV40" s="250"/>
      <c r="SOW40" s="251"/>
      <c r="SOX40" s="251"/>
      <c r="SOY40" s="251"/>
      <c r="SOZ40" s="251"/>
      <c r="SPA40" s="250"/>
      <c r="SPB40" s="251"/>
      <c r="SPC40" s="251"/>
      <c r="SPD40" s="251"/>
      <c r="SPE40" s="251"/>
      <c r="SPF40" s="250"/>
      <c r="SPG40" s="251"/>
      <c r="SPH40" s="251"/>
      <c r="SPI40" s="251"/>
      <c r="SPJ40" s="251"/>
      <c r="SPK40" s="250"/>
      <c r="SPL40" s="251"/>
      <c r="SPM40" s="251"/>
      <c r="SPN40" s="251"/>
      <c r="SPO40" s="251"/>
      <c r="SPP40" s="250"/>
      <c r="SPQ40" s="251"/>
      <c r="SPR40" s="251"/>
      <c r="SPS40" s="251"/>
      <c r="SPT40" s="251"/>
      <c r="SPU40" s="250"/>
      <c r="SPV40" s="251"/>
      <c r="SPW40" s="251"/>
      <c r="SPX40" s="251"/>
      <c r="SPY40" s="251"/>
      <c r="SPZ40" s="250"/>
      <c r="SQA40" s="251"/>
      <c r="SQB40" s="251"/>
      <c r="SQC40" s="251"/>
      <c r="SQD40" s="251"/>
      <c r="SQE40" s="250"/>
      <c r="SQF40" s="251"/>
      <c r="SQG40" s="251"/>
      <c r="SQH40" s="251"/>
      <c r="SQI40" s="251"/>
      <c r="SQJ40" s="250"/>
      <c r="SQK40" s="251"/>
      <c r="SQL40" s="251"/>
      <c r="SQM40" s="251"/>
      <c r="SQN40" s="251"/>
      <c r="SQO40" s="250"/>
      <c r="SQP40" s="251"/>
      <c r="SQQ40" s="251"/>
      <c r="SQR40" s="251"/>
      <c r="SQS40" s="251"/>
      <c r="SQT40" s="250"/>
      <c r="SQU40" s="251"/>
      <c r="SQV40" s="251"/>
      <c r="SQW40" s="251"/>
      <c r="SQX40" s="251"/>
      <c r="SQY40" s="250"/>
      <c r="SQZ40" s="251"/>
      <c r="SRA40" s="251"/>
      <c r="SRB40" s="251"/>
      <c r="SRC40" s="251"/>
      <c r="SRD40" s="250"/>
      <c r="SRE40" s="251"/>
      <c r="SRF40" s="251"/>
      <c r="SRG40" s="251"/>
      <c r="SRH40" s="251"/>
      <c r="SRI40" s="250"/>
      <c r="SRJ40" s="251"/>
      <c r="SRK40" s="251"/>
      <c r="SRL40" s="251"/>
      <c r="SRM40" s="251"/>
      <c r="SRN40" s="250"/>
      <c r="SRO40" s="251"/>
      <c r="SRP40" s="251"/>
      <c r="SRQ40" s="251"/>
      <c r="SRR40" s="251"/>
      <c r="SRS40" s="250"/>
      <c r="SRT40" s="251"/>
      <c r="SRU40" s="251"/>
      <c r="SRV40" s="251"/>
      <c r="SRW40" s="251"/>
      <c r="SRX40" s="250"/>
      <c r="SRY40" s="251"/>
      <c r="SRZ40" s="251"/>
      <c r="SSA40" s="251"/>
      <c r="SSB40" s="251"/>
      <c r="SSC40" s="250"/>
      <c r="SSD40" s="251"/>
      <c r="SSE40" s="251"/>
      <c r="SSF40" s="251"/>
      <c r="SSG40" s="251"/>
      <c r="SSH40" s="250"/>
      <c r="SSI40" s="251"/>
      <c r="SSJ40" s="251"/>
      <c r="SSK40" s="251"/>
      <c r="SSL40" s="251"/>
      <c r="SSM40" s="250"/>
      <c r="SSN40" s="251"/>
      <c r="SSO40" s="251"/>
      <c r="SSP40" s="251"/>
      <c r="SSQ40" s="251"/>
      <c r="SSR40" s="250"/>
      <c r="SSS40" s="251"/>
      <c r="SST40" s="251"/>
      <c r="SSU40" s="251"/>
      <c r="SSV40" s="251"/>
      <c r="SSW40" s="250"/>
      <c r="SSX40" s="251"/>
      <c r="SSY40" s="251"/>
      <c r="SSZ40" s="251"/>
      <c r="STA40" s="251"/>
      <c r="STB40" s="250"/>
      <c r="STC40" s="251"/>
      <c r="STD40" s="251"/>
      <c r="STE40" s="251"/>
      <c r="STF40" s="251"/>
      <c r="STG40" s="250"/>
      <c r="STH40" s="251"/>
      <c r="STI40" s="251"/>
      <c r="STJ40" s="251"/>
      <c r="STK40" s="251"/>
      <c r="STL40" s="250"/>
      <c r="STM40" s="251"/>
      <c r="STN40" s="251"/>
      <c r="STO40" s="251"/>
      <c r="STP40" s="251"/>
      <c r="STQ40" s="250"/>
      <c r="STR40" s="251"/>
      <c r="STS40" s="251"/>
      <c r="STT40" s="251"/>
      <c r="STU40" s="251"/>
      <c r="STV40" s="250"/>
      <c r="STW40" s="251"/>
      <c r="STX40" s="251"/>
      <c r="STY40" s="251"/>
      <c r="STZ40" s="251"/>
      <c r="SUA40" s="250"/>
      <c r="SUB40" s="251"/>
      <c r="SUC40" s="251"/>
      <c r="SUD40" s="251"/>
      <c r="SUE40" s="251"/>
      <c r="SUF40" s="250"/>
      <c r="SUG40" s="251"/>
      <c r="SUH40" s="251"/>
      <c r="SUI40" s="251"/>
      <c r="SUJ40" s="251"/>
      <c r="SUK40" s="250"/>
      <c r="SUL40" s="251"/>
      <c r="SUM40" s="251"/>
      <c r="SUN40" s="251"/>
      <c r="SUO40" s="251"/>
      <c r="SUP40" s="250"/>
      <c r="SUQ40" s="251"/>
      <c r="SUR40" s="251"/>
      <c r="SUS40" s="251"/>
      <c r="SUT40" s="251"/>
      <c r="SUU40" s="250"/>
      <c r="SUV40" s="251"/>
      <c r="SUW40" s="251"/>
      <c r="SUX40" s="251"/>
      <c r="SUY40" s="251"/>
      <c r="SUZ40" s="250"/>
      <c r="SVA40" s="251"/>
      <c r="SVB40" s="251"/>
      <c r="SVC40" s="251"/>
      <c r="SVD40" s="251"/>
      <c r="SVE40" s="250"/>
      <c r="SVF40" s="251"/>
      <c r="SVG40" s="251"/>
      <c r="SVH40" s="251"/>
      <c r="SVI40" s="251"/>
      <c r="SVJ40" s="250"/>
      <c r="SVK40" s="251"/>
      <c r="SVL40" s="251"/>
      <c r="SVM40" s="251"/>
      <c r="SVN40" s="251"/>
      <c r="SVO40" s="250"/>
      <c r="SVP40" s="251"/>
      <c r="SVQ40" s="251"/>
      <c r="SVR40" s="251"/>
      <c r="SVS40" s="251"/>
      <c r="SVT40" s="250"/>
      <c r="SVU40" s="251"/>
      <c r="SVV40" s="251"/>
      <c r="SVW40" s="251"/>
      <c r="SVX40" s="251"/>
      <c r="SVY40" s="250"/>
      <c r="SVZ40" s="251"/>
      <c r="SWA40" s="251"/>
      <c r="SWB40" s="251"/>
      <c r="SWC40" s="251"/>
      <c r="SWD40" s="250"/>
      <c r="SWE40" s="251"/>
      <c r="SWF40" s="251"/>
      <c r="SWG40" s="251"/>
      <c r="SWH40" s="251"/>
      <c r="SWI40" s="250"/>
      <c r="SWJ40" s="251"/>
      <c r="SWK40" s="251"/>
      <c r="SWL40" s="251"/>
      <c r="SWM40" s="251"/>
      <c r="SWN40" s="250"/>
      <c r="SWO40" s="251"/>
      <c r="SWP40" s="251"/>
      <c r="SWQ40" s="251"/>
      <c r="SWR40" s="251"/>
      <c r="SWS40" s="250"/>
      <c r="SWT40" s="251"/>
      <c r="SWU40" s="251"/>
      <c r="SWV40" s="251"/>
      <c r="SWW40" s="251"/>
      <c r="SWX40" s="250"/>
      <c r="SWY40" s="251"/>
      <c r="SWZ40" s="251"/>
      <c r="SXA40" s="251"/>
      <c r="SXB40" s="251"/>
      <c r="SXC40" s="250"/>
      <c r="SXD40" s="251"/>
      <c r="SXE40" s="251"/>
      <c r="SXF40" s="251"/>
      <c r="SXG40" s="251"/>
      <c r="SXH40" s="250"/>
      <c r="SXI40" s="251"/>
      <c r="SXJ40" s="251"/>
      <c r="SXK40" s="251"/>
      <c r="SXL40" s="251"/>
      <c r="SXM40" s="250"/>
      <c r="SXN40" s="251"/>
      <c r="SXO40" s="251"/>
      <c r="SXP40" s="251"/>
      <c r="SXQ40" s="251"/>
      <c r="SXR40" s="250"/>
      <c r="SXS40" s="251"/>
      <c r="SXT40" s="251"/>
      <c r="SXU40" s="251"/>
      <c r="SXV40" s="251"/>
      <c r="SXW40" s="250"/>
      <c r="SXX40" s="251"/>
      <c r="SXY40" s="251"/>
      <c r="SXZ40" s="251"/>
      <c r="SYA40" s="251"/>
      <c r="SYB40" s="250"/>
      <c r="SYC40" s="251"/>
      <c r="SYD40" s="251"/>
      <c r="SYE40" s="251"/>
      <c r="SYF40" s="251"/>
      <c r="SYG40" s="250"/>
      <c r="SYH40" s="251"/>
      <c r="SYI40" s="251"/>
      <c r="SYJ40" s="251"/>
      <c r="SYK40" s="251"/>
      <c r="SYL40" s="250"/>
      <c r="SYM40" s="251"/>
      <c r="SYN40" s="251"/>
      <c r="SYO40" s="251"/>
      <c r="SYP40" s="251"/>
      <c r="SYQ40" s="250"/>
      <c r="SYR40" s="251"/>
      <c r="SYS40" s="251"/>
      <c r="SYT40" s="251"/>
      <c r="SYU40" s="251"/>
      <c r="SYV40" s="250"/>
      <c r="SYW40" s="251"/>
      <c r="SYX40" s="251"/>
      <c r="SYY40" s="251"/>
      <c r="SYZ40" s="251"/>
      <c r="SZA40" s="250"/>
      <c r="SZB40" s="251"/>
      <c r="SZC40" s="251"/>
      <c r="SZD40" s="251"/>
      <c r="SZE40" s="251"/>
      <c r="SZF40" s="250"/>
      <c r="SZG40" s="251"/>
      <c r="SZH40" s="251"/>
      <c r="SZI40" s="251"/>
      <c r="SZJ40" s="251"/>
      <c r="SZK40" s="250"/>
      <c r="SZL40" s="251"/>
      <c r="SZM40" s="251"/>
      <c r="SZN40" s="251"/>
      <c r="SZO40" s="251"/>
      <c r="SZP40" s="250"/>
      <c r="SZQ40" s="251"/>
      <c r="SZR40" s="251"/>
      <c r="SZS40" s="251"/>
      <c r="SZT40" s="251"/>
      <c r="SZU40" s="250"/>
      <c r="SZV40" s="251"/>
      <c r="SZW40" s="251"/>
      <c r="SZX40" s="251"/>
      <c r="SZY40" s="251"/>
      <c r="SZZ40" s="250"/>
      <c r="TAA40" s="251"/>
      <c r="TAB40" s="251"/>
      <c r="TAC40" s="251"/>
      <c r="TAD40" s="251"/>
      <c r="TAE40" s="250"/>
      <c r="TAF40" s="251"/>
      <c r="TAG40" s="251"/>
      <c r="TAH40" s="251"/>
      <c r="TAI40" s="251"/>
      <c r="TAJ40" s="250"/>
      <c r="TAK40" s="251"/>
      <c r="TAL40" s="251"/>
      <c r="TAM40" s="251"/>
      <c r="TAN40" s="251"/>
      <c r="TAO40" s="250"/>
      <c r="TAP40" s="251"/>
      <c r="TAQ40" s="251"/>
      <c r="TAR40" s="251"/>
      <c r="TAS40" s="251"/>
      <c r="TAT40" s="250"/>
      <c r="TAU40" s="251"/>
      <c r="TAV40" s="251"/>
      <c r="TAW40" s="251"/>
      <c r="TAX40" s="251"/>
      <c r="TAY40" s="250"/>
      <c r="TAZ40" s="251"/>
      <c r="TBA40" s="251"/>
      <c r="TBB40" s="251"/>
      <c r="TBC40" s="251"/>
      <c r="TBD40" s="250"/>
      <c r="TBE40" s="251"/>
      <c r="TBF40" s="251"/>
      <c r="TBG40" s="251"/>
      <c r="TBH40" s="251"/>
      <c r="TBI40" s="250"/>
      <c r="TBJ40" s="251"/>
      <c r="TBK40" s="251"/>
      <c r="TBL40" s="251"/>
      <c r="TBM40" s="251"/>
      <c r="TBN40" s="250"/>
      <c r="TBO40" s="251"/>
      <c r="TBP40" s="251"/>
      <c r="TBQ40" s="251"/>
      <c r="TBR40" s="251"/>
      <c r="TBS40" s="250"/>
      <c r="TBT40" s="251"/>
      <c r="TBU40" s="251"/>
      <c r="TBV40" s="251"/>
      <c r="TBW40" s="251"/>
      <c r="TBX40" s="250"/>
      <c r="TBY40" s="251"/>
      <c r="TBZ40" s="251"/>
      <c r="TCA40" s="251"/>
      <c r="TCB40" s="251"/>
      <c r="TCC40" s="250"/>
      <c r="TCD40" s="251"/>
      <c r="TCE40" s="251"/>
      <c r="TCF40" s="251"/>
      <c r="TCG40" s="251"/>
      <c r="TCH40" s="250"/>
      <c r="TCI40" s="251"/>
      <c r="TCJ40" s="251"/>
      <c r="TCK40" s="251"/>
      <c r="TCL40" s="251"/>
      <c r="TCM40" s="250"/>
      <c r="TCN40" s="251"/>
      <c r="TCO40" s="251"/>
      <c r="TCP40" s="251"/>
      <c r="TCQ40" s="251"/>
      <c r="TCR40" s="250"/>
      <c r="TCS40" s="251"/>
      <c r="TCT40" s="251"/>
      <c r="TCU40" s="251"/>
      <c r="TCV40" s="251"/>
      <c r="TCW40" s="250"/>
      <c r="TCX40" s="251"/>
      <c r="TCY40" s="251"/>
      <c r="TCZ40" s="251"/>
      <c r="TDA40" s="251"/>
      <c r="TDB40" s="250"/>
      <c r="TDC40" s="251"/>
      <c r="TDD40" s="251"/>
      <c r="TDE40" s="251"/>
      <c r="TDF40" s="251"/>
      <c r="TDG40" s="250"/>
      <c r="TDH40" s="251"/>
      <c r="TDI40" s="251"/>
      <c r="TDJ40" s="251"/>
      <c r="TDK40" s="251"/>
      <c r="TDL40" s="250"/>
      <c r="TDM40" s="251"/>
      <c r="TDN40" s="251"/>
      <c r="TDO40" s="251"/>
      <c r="TDP40" s="251"/>
      <c r="TDQ40" s="250"/>
      <c r="TDR40" s="251"/>
      <c r="TDS40" s="251"/>
      <c r="TDT40" s="251"/>
      <c r="TDU40" s="251"/>
      <c r="TDV40" s="250"/>
      <c r="TDW40" s="251"/>
      <c r="TDX40" s="251"/>
      <c r="TDY40" s="251"/>
      <c r="TDZ40" s="251"/>
      <c r="TEA40" s="250"/>
      <c r="TEB40" s="251"/>
      <c r="TEC40" s="251"/>
      <c r="TED40" s="251"/>
      <c r="TEE40" s="251"/>
      <c r="TEF40" s="250"/>
      <c r="TEG40" s="251"/>
      <c r="TEH40" s="251"/>
      <c r="TEI40" s="251"/>
      <c r="TEJ40" s="251"/>
      <c r="TEK40" s="250"/>
      <c r="TEL40" s="251"/>
      <c r="TEM40" s="251"/>
      <c r="TEN40" s="251"/>
      <c r="TEO40" s="251"/>
      <c r="TEP40" s="250"/>
      <c r="TEQ40" s="251"/>
      <c r="TER40" s="251"/>
      <c r="TES40" s="251"/>
      <c r="TET40" s="251"/>
      <c r="TEU40" s="250"/>
      <c r="TEV40" s="251"/>
      <c r="TEW40" s="251"/>
      <c r="TEX40" s="251"/>
      <c r="TEY40" s="251"/>
      <c r="TEZ40" s="250"/>
      <c r="TFA40" s="251"/>
      <c r="TFB40" s="251"/>
      <c r="TFC40" s="251"/>
      <c r="TFD40" s="251"/>
      <c r="TFE40" s="250"/>
      <c r="TFF40" s="251"/>
      <c r="TFG40" s="251"/>
      <c r="TFH40" s="251"/>
      <c r="TFI40" s="251"/>
      <c r="TFJ40" s="250"/>
      <c r="TFK40" s="251"/>
      <c r="TFL40" s="251"/>
      <c r="TFM40" s="251"/>
      <c r="TFN40" s="251"/>
      <c r="TFO40" s="250"/>
      <c r="TFP40" s="251"/>
      <c r="TFQ40" s="251"/>
      <c r="TFR40" s="251"/>
      <c r="TFS40" s="251"/>
      <c r="TFT40" s="250"/>
      <c r="TFU40" s="251"/>
      <c r="TFV40" s="251"/>
      <c r="TFW40" s="251"/>
      <c r="TFX40" s="251"/>
      <c r="TFY40" s="250"/>
      <c r="TFZ40" s="251"/>
      <c r="TGA40" s="251"/>
      <c r="TGB40" s="251"/>
      <c r="TGC40" s="251"/>
      <c r="TGD40" s="250"/>
      <c r="TGE40" s="251"/>
      <c r="TGF40" s="251"/>
      <c r="TGG40" s="251"/>
      <c r="TGH40" s="251"/>
      <c r="TGI40" s="250"/>
      <c r="TGJ40" s="251"/>
      <c r="TGK40" s="251"/>
      <c r="TGL40" s="251"/>
      <c r="TGM40" s="251"/>
      <c r="TGN40" s="250"/>
      <c r="TGO40" s="251"/>
      <c r="TGP40" s="251"/>
      <c r="TGQ40" s="251"/>
      <c r="TGR40" s="251"/>
      <c r="TGS40" s="250"/>
      <c r="TGT40" s="251"/>
      <c r="TGU40" s="251"/>
      <c r="TGV40" s="251"/>
      <c r="TGW40" s="251"/>
      <c r="TGX40" s="250"/>
      <c r="TGY40" s="251"/>
      <c r="TGZ40" s="251"/>
      <c r="THA40" s="251"/>
      <c r="THB40" s="251"/>
      <c r="THC40" s="250"/>
      <c r="THD40" s="251"/>
      <c r="THE40" s="251"/>
      <c r="THF40" s="251"/>
      <c r="THG40" s="251"/>
      <c r="THH40" s="250"/>
      <c r="THI40" s="251"/>
      <c r="THJ40" s="251"/>
      <c r="THK40" s="251"/>
      <c r="THL40" s="251"/>
      <c r="THM40" s="250"/>
      <c r="THN40" s="251"/>
      <c r="THO40" s="251"/>
      <c r="THP40" s="251"/>
      <c r="THQ40" s="251"/>
      <c r="THR40" s="250"/>
      <c r="THS40" s="251"/>
      <c r="THT40" s="251"/>
      <c r="THU40" s="251"/>
      <c r="THV40" s="251"/>
      <c r="THW40" s="250"/>
      <c r="THX40" s="251"/>
      <c r="THY40" s="251"/>
      <c r="THZ40" s="251"/>
      <c r="TIA40" s="251"/>
      <c r="TIB40" s="250"/>
      <c r="TIC40" s="251"/>
      <c r="TID40" s="251"/>
      <c r="TIE40" s="251"/>
      <c r="TIF40" s="251"/>
      <c r="TIG40" s="250"/>
      <c r="TIH40" s="251"/>
      <c r="TII40" s="251"/>
      <c r="TIJ40" s="251"/>
      <c r="TIK40" s="251"/>
      <c r="TIL40" s="250"/>
      <c r="TIM40" s="251"/>
      <c r="TIN40" s="251"/>
      <c r="TIO40" s="251"/>
      <c r="TIP40" s="251"/>
      <c r="TIQ40" s="250"/>
      <c r="TIR40" s="251"/>
      <c r="TIS40" s="251"/>
      <c r="TIT40" s="251"/>
      <c r="TIU40" s="251"/>
      <c r="TIV40" s="250"/>
      <c r="TIW40" s="251"/>
      <c r="TIX40" s="251"/>
      <c r="TIY40" s="251"/>
      <c r="TIZ40" s="251"/>
      <c r="TJA40" s="250"/>
      <c r="TJB40" s="251"/>
      <c r="TJC40" s="251"/>
      <c r="TJD40" s="251"/>
      <c r="TJE40" s="251"/>
      <c r="TJF40" s="250"/>
      <c r="TJG40" s="251"/>
      <c r="TJH40" s="251"/>
      <c r="TJI40" s="251"/>
      <c r="TJJ40" s="251"/>
      <c r="TJK40" s="250"/>
      <c r="TJL40" s="251"/>
      <c r="TJM40" s="251"/>
      <c r="TJN40" s="251"/>
      <c r="TJO40" s="251"/>
      <c r="TJP40" s="250"/>
      <c r="TJQ40" s="251"/>
      <c r="TJR40" s="251"/>
      <c r="TJS40" s="251"/>
      <c r="TJT40" s="251"/>
      <c r="TJU40" s="250"/>
      <c r="TJV40" s="251"/>
      <c r="TJW40" s="251"/>
      <c r="TJX40" s="251"/>
      <c r="TJY40" s="251"/>
      <c r="TJZ40" s="250"/>
      <c r="TKA40" s="251"/>
      <c r="TKB40" s="251"/>
      <c r="TKC40" s="251"/>
      <c r="TKD40" s="251"/>
      <c r="TKE40" s="250"/>
      <c r="TKF40" s="251"/>
      <c r="TKG40" s="251"/>
      <c r="TKH40" s="251"/>
      <c r="TKI40" s="251"/>
      <c r="TKJ40" s="250"/>
      <c r="TKK40" s="251"/>
      <c r="TKL40" s="251"/>
      <c r="TKM40" s="251"/>
      <c r="TKN40" s="251"/>
      <c r="TKO40" s="250"/>
      <c r="TKP40" s="251"/>
      <c r="TKQ40" s="251"/>
      <c r="TKR40" s="251"/>
      <c r="TKS40" s="251"/>
      <c r="TKT40" s="250"/>
      <c r="TKU40" s="251"/>
      <c r="TKV40" s="251"/>
      <c r="TKW40" s="251"/>
      <c r="TKX40" s="251"/>
      <c r="TKY40" s="250"/>
      <c r="TKZ40" s="251"/>
      <c r="TLA40" s="251"/>
      <c r="TLB40" s="251"/>
      <c r="TLC40" s="251"/>
      <c r="TLD40" s="250"/>
      <c r="TLE40" s="251"/>
      <c r="TLF40" s="251"/>
      <c r="TLG40" s="251"/>
      <c r="TLH40" s="251"/>
      <c r="TLI40" s="250"/>
      <c r="TLJ40" s="251"/>
      <c r="TLK40" s="251"/>
      <c r="TLL40" s="251"/>
      <c r="TLM40" s="251"/>
      <c r="TLN40" s="250"/>
      <c r="TLO40" s="251"/>
      <c r="TLP40" s="251"/>
      <c r="TLQ40" s="251"/>
      <c r="TLR40" s="251"/>
      <c r="TLS40" s="250"/>
      <c r="TLT40" s="251"/>
      <c r="TLU40" s="251"/>
      <c r="TLV40" s="251"/>
      <c r="TLW40" s="251"/>
      <c r="TLX40" s="250"/>
      <c r="TLY40" s="251"/>
      <c r="TLZ40" s="251"/>
      <c r="TMA40" s="251"/>
      <c r="TMB40" s="251"/>
      <c r="TMC40" s="250"/>
      <c r="TMD40" s="251"/>
      <c r="TME40" s="251"/>
      <c r="TMF40" s="251"/>
      <c r="TMG40" s="251"/>
      <c r="TMH40" s="250"/>
      <c r="TMI40" s="251"/>
      <c r="TMJ40" s="251"/>
      <c r="TMK40" s="251"/>
      <c r="TML40" s="251"/>
      <c r="TMM40" s="250"/>
      <c r="TMN40" s="251"/>
      <c r="TMO40" s="251"/>
      <c r="TMP40" s="251"/>
      <c r="TMQ40" s="251"/>
      <c r="TMR40" s="250"/>
      <c r="TMS40" s="251"/>
      <c r="TMT40" s="251"/>
      <c r="TMU40" s="251"/>
      <c r="TMV40" s="251"/>
      <c r="TMW40" s="250"/>
      <c r="TMX40" s="251"/>
      <c r="TMY40" s="251"/>
      <c r="TMZ40" s="251"/>
      <c r="TNA40" s="251"/>
      <c r="TNB40" s="250"/>
      <c r="TNC40" s="251"/>
      <c r="TND40" s="251"/>
      <c r="TNE40" s="251"/>
      <c r="TNF40" s="251"/>
      <c r="TNG40" s="250"/>
      <c r="TNH40" s="251"/>
      <c r="TNI40" s="251"/>
      <c r="TNJ40" s="251"/>
      <c r="TNK40" s="251"/>
      <c r="TNL40" s="250"/>
      <c r="TNM40" s="251"/>
      <c r="TNN40" s="251"/>
      <c r="TNO40" s="251"/>
      <c r="TNP40" s="251"/>
      <c r="TNQ40" s="250"/>
      <c r="TNR40" s="251"/>
      <c r="TNS40" s="251"/>
      <c r="TNT40" s="251"/>
      <c r="TNU40" s="251"/>
      <c r="TNV40" s="250"/>
      <c r="TNW40" s="251"/>
      <c r="TNX40" s="251"/>
      <c r="TNY40" s="251"/>
      <c r="TNZ40" s="251"/>
      <c r="TOA40" s="250"/>
      <c r="TOB40" s="251"/>
      <c r="TOC40" s="251"/>
      <c r="TOD40" s="251"/>
      <c r="TOE40" s="251"/>
      <c r="TOF40" s="250"/>
      <c r="TOG40" s="251"/>
      <c r="TOH40" s="251"/>
      <c r="TOI40" s="251"/>
      <c r="TOJ40" s="251"/>
      <c r="TOK40" s="250"/>
      <c r="TOL40" s="251"/>
      <c r="TOM40" s="251"/>
      <c r="TON40" s="251"/>
      <c r="TOO40" s="251"/>
      <c r="TOP40" s="250"/>
      <c r="TOQ40" s="251"/>
      <c r="TOR40" s="251"/>
      <c r="TOS40" s="251"/>
      <c r="TOT40" s="251"/>
      <c r="TOU40" s="250"/>
      <c r="TOV40" s="251"/>
      <c r="TOW40" s="251"/>
      <c r="TOX40" s="251"/>
      <c r="TOY40" s="251"/>
      <c r="TOZ40" s="250"/>
      <c r="TPA40" s="251"/>
      <c r="TPB40" s="251"/>
      <c r="TPC40" s="251"/>
      <c r="TPD40" s="251"/>
      <c r="TPE40" s="250"/>
      <c r="TPF40" s="251"/>
      <c r="TPG40" s="251"/>
      <c r="TPH40" s="251"/>
      <c r="TPI40" s="251"/>
      <c r="TPJ40" s="250"/>
      <c r="TPK40" s="251"/>
      <c r="TPL40" s="251"/>
      <c r="TPM40" s="251"/>
      <c r="TPN40" s="251"/>
      <c r="TPO40" s="250"/>
      <c r="TPP40" s="251"/>
      <c r="TPQ40" s="251"/>
      <c r="TPR40" s="251"/>
      <c r="TPS40" s="251"/>
      <c r="TPT40" s="250"/>
      <c r="TPU40" s="251"/>
      <c r="TPV40" s="251"/>
      <c r="TPW40" s="251"/>
      <c r="TPX40" s="251"/>
      <c r="TPY40" s="250"/>
      <c r="TPZ40" s="251"/>
      <c r="TQA40" s="251"/>
      <c r="TQB40" s="251"/>
      <c r="TQC40" s="251"/>
      <c r="TQD40" s="250"/>
      <c r="TQE40" s="251"/>
      <c r="TQF40" s="251"/>
      <c r="TQG40" s="251"/>
      <c r="TQH40" s="251"/>
      <c r="TQI40" s="250"/>
      <c r="TQJ40" s="251"/>
      <c r="TQK40" s="251"/>
      <c r="TQL40" s="251"/>
      <c r="TQM40" s="251"/>
      <c r="TQN40" s="250"/>
      <c r="TQO40" s="251"/>
      <c r="TQP40" s="251"/>
      <c r="TQQ40" s="251"/>
      <c r="TQR40" s="251"/>
      <c r="TQS40" s="250"/>
      <c r="TQT40" s="251"/>
      <c r="TQU40" s="251"/>
      <c r="TQV40" s="251"/>
      <c r="TQW40" s="251"/>
      <c r="TQX40" s="250"/>
      <c r="TQY40" s="251"/>
      <c r="TQZ40" s="251"/>
      <c r="TRA40" s="251"/>
      <c r="TRB40" s="251"/>
      <c r="TRC40" s="250"/>
      <c r="TRD40" s="251"/>
      <c r="TRE40" s="251"/>
      <c r="TRF40" s="251"/>
      <c r="TRG40" s="251"/>
      <c r="TRH40" s="250"/>
      <c r="TRI40" s="251"/>
      <c r="TRJ40" s="251"/>
      <c r="TRK40" s="251"/>
      <c r="TRL40" s="251"/>
      <c r="TRM40" s="250"/>
      <c r="TRN40" s="251"/>
      <c r="TRO40" s="251"/>
      <c r="TRP40" s="251"/>
      <c r="TRQ40" s="251"/>
      <c r="TRR40" s="250"/>
      <c r="TRS40" s="251"/>
      <c r="TRT40" s="251"/>
      <c r="TRU40" s="251"/>
      <c r="TRV40" s="251"/>
      <c r="TRW40" s="250"/>
      <c r="TRX40" s="251"/>
      <c r="TRY40" s="251"/>
      <c r="TRZ40" s="251"/>
      <c r="TSA40" s="251"/>
      <c r="TSB40" s="250"/>
      <c r="TSC40" s="251"/>
      <c r="TSD40" s="251"/>
      <c r="TSE40" s="251"/>
      <c r="TSF40" s="251"/>
      <c r="TSG40" s="250"/>
      <c r="TSH40" s="251"/>
      <c r="TSI40" s="251"/>
      <c r="TSJ40" s="251"/>
      <c r="TSK40" s="251"/>
      <c r="TSL40" s="250"/>
      <c r="TSM40" s="251"/>
      <c r="TSN40" s="251"/>
      <c r="TSO40" s="251"/>
      <c r="TSP40" s="251"/>
      <c r="TSQ40" s="250"/>
      <c r="TSR40" s="251"/>
      <c r="TSS40" s="251"/>
      <c r="TST40" s="251"/>
      <c r="TSU40" s="251"/>
      <c r="TSV40" s="250"/>
      <c r="TSW40" s="251"/>
      <c r="TSX40" s="251"/>
      <c r="TSY40" s="251"/>
      <c r="TSZ40" s="251"/>
      <c r="TTA40" s="250"/>
      <c r="TTB40" s="251"/>
      <c r="TTC40" s="251"/>
      <c r="TTD40" s="251"/>
      <c r="TTE40" s="251"/>
      <c r="TTF40" s="250"/>
      <c r="TTG40" s="251"/>
      <c r="TTH40" s="251"/>
      <c r="TTI40" s="251"/>
      <c r="TTJ40" s="251"/>
      <c r="TTK40" s="250"/>
      <c r="TTL40" s="251"/>
      <c r="TTM40" s="251"/>
      <c r="TTN40" s="251"/>
      <c r="TTO40" s="251"/>
      <c r="TTP40" s="250"/>
      <c r="TTQ40" s="251"/>
      <c r="TTR40" s="251"/>
      <c r="TTS40" s="251"/>
      <c r="TTT40" s="251"/>
      <c r="TTU40" s="250"/>
      <c r="TTV40" s="251"/>
      <c r="TTW40" s="251"/>
      <c r="TTX40" s="251"/>
      <c r="TTY40" s="251"/>
      <c r="TTZ40" s="250"/>
      <c r="TUA40" s="251"/>
      <c r="TUB40" s="251"/>
      <c r="TUC40" s="251"/>
      <c r="TUD40" s="251"/>
      <c r="TUE40" s="250"/>
      <c r="TUF40" s="251"/>
      <c r="TUG40" s="251"/>
      <c r="TUH40" s="251"/>
      <c r="TUI40" s="251"/>
      <c r="TUJ40" s="250"/>
      <c r="TUK40" s="251"/>
      <c r="TUL40" s="251"/>
      <c r="TUM40" s="251"/>
      <c r="TUN40" s="251"/>
      <c r="TUO40" s="250"/>
      <c r="TUP40" s="251"/>
      <c r="TUQ40" s="251"/>
      <c r="TUR40" s="251"/>
      <c r="TUS40" s="251"/>
      <c r="TUT40" s="250"/>
      <c r="TUU40" s="251"/>
      <c r="TUV40" s="251"/>
      <c r="TUW40" s="251"/>
      <c r="TUX40" s="251"/>
      <c r="TUY40" s="250"/>
      <c r="TUZ40" s="251"/>
      <c r="TVA40" s="251"/>
      <c r="TVB40" s="251"/>
      <c r="TVC40" s="251"/>
      <c r="TVD40" s="250"/>
      <c r="TVE40" s="251"/>
      <c r="TVF40" s="251"/>
      <c r="TVG40" s="251"/>
      <c r="TVH40" s="251"/>
      <c r="TVI40" s="250"/>
      <c r="TVJ40" s="251"/>
      <c r="TVK40" s="251"/>
      <c r="TVL40" s="251"/>
      <c r="TVM40" s="251"/>
      <c r="TVN40" s="250"/>
      <c r="TVO40" s="251"/>
      <c r="TVP40" s="251"/>
      <c r="TVQ40" s="251"/>
      <c r="TVR40" s="251"/>
      <c r="TVS40" s="250"/>
      <c r="TVT40" s="251"/>
      <c r="TVU40" s="251"/>
      <c r="TVV40" s="251"/>
      <c r="TVW40" s="251"/>
      <c r="TVX40" s="250"/>
      <c r="TVY40" s="251"/>
      <c r="TVZ40" s="251"/>
      <c r="TWA40" s="251"/>
      <c r="TWB40" s="251"/>
      <c r="TWC40" s="250"/>
      <c r="TWD40" s="251"/>
      <c r="TWE40" s="251"/>
      <c r="TWF40" s="251"/>
      <c r="TWG40" s="251"/>
      <c r="TWH40" s="250"/>
      <c r="TWI40" s="251"/>
      <c r="TWJ40" s="251"/>
      <c r="TWK40" s="251"/>
      <c r="TWL40" s="251"/>
      <c r="TWM40" s="250"/>
      <c r="TWN40" s="251"/>
      <c r="TWO40" s="251"/>
      <c r="TWP40" s="251"/>
      <c r="TWQ40" s="251"/>
      <c r="TWR40" s="250"/>
      <c r="TWS40" s="251"/>
      <c r="TWT40" s="251"/>
      <c r="TWU40" s="251"/>
      <c r="TWV40" s="251"/>
      <c r="TWW40" s="250"/>
      <c r="TWX40" s="251"/>
      <c r="TWY40" s="251"/>
      <c r="TWZ40" s="251"/>
      <c r="TXA40" s="251"/>
      <c r="TXB40" s="250"/>
      <c r="TXC40" s="251"/>
      <c r="TXD40" s="251"/>
      <c r="TXE40" s="251"/>
      <c r="TXF40" s="251"/>
      <c r="TXG40" s="250"/>
      <c r="TXH40" s="251"/>
      <c r="TXI40" s="251"/>
      <c r="TXJ40" s="251"/>
      <c r="TXK40" s="251"/>
      <c r="TXL40" s="250"/>
      <c r="TXM40" s="251"/>
      <c r="TXN40" s="251"/>
      <c r="TXO40" s="251"/>
      <c r="TXP40" s="251"/>
      <c r="TXQ40" s="250"/>
      <c r="TXR40" s="251"/>
      <c r="TXS40" s="251"/>
      <c r="TXT40" s="251"/>
      <c r="TXU40" s="251"/>
      <c r="TXV40" s="250"/>
      <c r="TXW40" s="251"/>
      <c r="TXX40" s="251"/>
      <c r="TXY40" s="251"/>
      <c r="TXZ40" s="251"/>
      <c r="TYA40" s="250"/>
      <c r="TYB40" s="251"/>
      <c r="TYC40" s="251"/>
      <c r="TYD40" s="251"/>
      <c r="TYE40" s="251"/>
      <c r="TYF40" s="250"/>
      <c r="TYG40" s="251"/>
      <c r="TYH40" s="251"/>
      <c r="TYI40" s="251"/>
      <c r="TYJ40" s="251"/>
      <c r="TYK40" s="250"/>
      <c r="TYL40" s="251"/>
      <c r="TYM40" s="251"/>
      <c r="TYN40" s="251"/>
      <c r="TYO40" s="251"/>
      <c r="TYP40" s="250"/>
      <c r="TYQ40" s="251"/>
      <c r="TYR40" s="251"/>
      <c r="TYS40" s="251"/>
      <c r="TYT40" s="251"/>
      <c r="TYU40" s="250"/>
      <c r="TYV40" s="251"/>
      <c r="TYW40" s="251"/>
      <c r="TYX40" s="251"/>
      <c r="TYY40" s="251"/>
      <c r="TYZ40" s="250"/>
      <c r="TZA40" s="251"/>
      <c r="TZB40" s="251"/>
      <c r="TZC40" s="251"/>
      <c r="TZD40" s="251"/>
      <c r="TZE40" s="250"/>
      <c r="TZF40" s="251"/>
      <c r="TZG40" s="251"/>
      <c r="TZH40" s="251"/>
      <c r="TZI40" s="251"/>
      <c r="TZJ40" s="250"/>
      <c r="TZK40" s="251"/>
      <c r="TZL40" s="251"/>
      <c r="TZM40" s="251"/>
      <c r="TZN40" s="251"/>
      <c r="TZO40" s="250"/>
      <c r="TZP40" s="251"/>
      <c r="TZQ40" s="251"/>
      <c r="TZR40" s="251"/>
      <c r="TZS40" s="251"/>
      <c r="TZT40" s="250"/>
      <c r="TZU40" s="251"/>
      <c r="TZV40" s="251"/>
      <c r="TZW40" s="251"/>
      <c r="TZX40" s="251"/>
      <c r="TZY40" s="250"/>
      <c r="TZZ40" s="251"/>
      <c r="UAA40" s="251"/>
      <c r="UAB40" s="251"/>
      <c r="UAC40" s="251"/>
      <c r="UAD40" s="250"/>
      <c r="UAE40" s="251"/>
      <c r="UAF40" s="251"/>
      <c r="UAG40" s="251"/>
      <c r="UAH40" s="251"/>
      <c r="UAI40" s="250"/>
      <c r="UAJ40" s="251"/>
      <c r="UAK40" s="251"/>
      <c r="UAL40" s="251"/>
      <c r="UAM40" s="251"/>
      <c r="UAN40" s="250"/>
      <c r="UAO40" s="251"/>
      <c r="UAP40" s="251"/>
      <c r="UAQ40" s="251"/>
      <c r="UAR40" s="251"/>
      <c r="UAS40" s="250"/>
      <c r="UAT40" s="251"/>
      <c r="UAU40" s="251"/>
      <c r="UAV40" s="251"/>
      <c r="UAW40" s="251"/>
      <c r="UAX40" s="250"/>
      <c r="UAY40" s="251"/>
      <c r="UAZ40" s="251"/>
      <c r="UBA40" s="251"/>
      <c r="UBB40" s="251"/>
      <c r="UBC40" s="250"/>
      <c r="UBD40" s="251"/>
      <c r="UBE40" s="251"/>
      <c r="UBF40" s="251"/>
      <c r="UBG40" s="251"/>
      <c r="UBH40" s="250"/>
      <c r="UBI40" s="251"/>
      <c r="UBJ40" s="251"/>
      <c r="UBK40" s="251"/>
      <c r="UBL40" s="251"/>
      <c r="UBM40" s="250"/>
      <c r="UBN40" s="251"/>
      <c r="UBO40" s="251"/>
      <c r="UBP40" s="251"/>
      <c r="UBQ40" s="251"/>
      <c r="UBR40" s="250"/>
      <c r="UBS40" s="251"/>
      <c r="UBT40" s="251"/>
      <c r="UBU40" s="251"/>
      <c r="UBV40" s="251"/>
      <c r="UBW40" s="250"/>
      <c r="UBX40" s="251"/>
      <c r="UBY40" s="251"/>
      <c r="UBZ40" s="251"/>
      <c r="UCA40" s="251"/>
      <c r="UCB40" s="250"/>
      <c r="UCC40" s="251"/>
      <c r="UCD40" s="251"/>
      <c r="UCE40" s="251"/>
      <c r="UCF40" s="251"/>
      <c r="UCG40" s="250"/>
      <c r="UCH40" s="251"/>
      <c r="UCI40" s="251"/>
      <c r="UCJ40" s="251"/>
      <c r="UCK40" s="251"/>
      <c r="UCL40" s="250"/>
      <c r="UCM40" s="251"/>
      <c r="UCN40" s="251"/>
      <c r="UCO40" s="251"/>
      <c r="UCP40" s="251"/>
      <c r="UCQ40" s="250"/>
      <c r="UCR40" s="251"/>
      <c r="UCS40" s="251"/>
      <c r="UCT40" s="251"/>
      <c r="UCU40" s="251"/>
      <c r="UCV40" s="250"/>
      <c r="UCW40" s="251"/>
      <c r="UCX40" s="251"/>
      <c r="UCY40" s="251"/>
      <c r="UCZ40" s="251"/>
      <c r="UDA40" s="250"/>
      <c r="UDB40" s="251"/>
      <c r="UDC40" s="251"/>
      <c r="UDD40" s="251"/>
      <c r="UDE40" s="251"/>
      <c r="UDF40" s="250"/>
      <c r="UDG40" s="251"/>
      <c r="UDH40" s="251"/>
      <c r="UDI40" s="251"/>
      <c r="UDJ40" s="251"/>
      <c r="UDK40" s="250"/>
      <c r="UDL40" s="251"/>
      <c r="UDM40" s="251"/>
      <c r="UDN40" s="251"/>
      <c r="UDO40" s="251"/>
      <c r="UDP40" s="250"/>
      <c r="UDQ40" s="251"/>
      <c r="UDR40" s="251"/>
      <c r="UDS40" s="251"/>
      <c r="UDT40" s="251"/>
      <c r="UDU40" s="250"/>
      <c r="UDV40" s="251"/>
      <c r="UDW40" s="251"/>
      <c r="UDX40" s="251"/>
      <c r="UDY40" s="251"/>
      <c r="UDZ40" s="250"/>
      <c r="UEA40" s="251"/>
      <c r="UEB40" s="251"/>
      <c r="UEC40" s="251"/>
      <c r="UED40" s="251"/>
      <c r="UEE40" s="250"/>
      <c r="UEF40" s="251"/>
      <c r="UEG40" s="251"/>
      <c r="UEH40" s="251"/>
      <c r="UEI40" s="251"/>
      <c r="UEJ40" s="250"/>
      <c r="UEK40" s="251"/>
      <c r="UEL40" s="251"/>
      <c r="UEM40" s="251"/>
      <c r="UEN40" s="251"/>
      <c r="UEO40" s="250"/>
      <c r="UEP40" s="251"/>
      <c r="UEQ40" s="251"/>
      <c r="UER40" s="251"/>
      <c r="UES40" s="251"/>
      <c r="UET40" s="250"/>
      <c r="UEU40" s="251"/>
      <c r="UEV40" s="251"/>
      <c r="UEW40" s="251"/>
      <c r="UEX40" s="251"/>
      <c r="UEY40" s="250"/>
      <c r="UEZ40" s="251"/>
      <c r="UFA40" s="251"/>
      <c r="UFB40" s="251"/>
      <c r="UFC40" s="251"/>
      <c r="UFD40" s="250"/>
      <c r="UFE40" s="251"/>
      <c r="UFF40" s="251"/>
      <c r="UFG40" s="251"/>
      <c r="UFH40" s="251"/>
      <c r="UFI40" s="250"/>
      <c r="UFJ40" s="251"/>
      <c r="UFK40" s="251"/>
      <c r="UFL40" s="251"/>
      <c r="UFM40" s="251"/>
      <c r="UFN40" s="250"/>
      <c r="UFO40" s="251"/>
      <c r="UFP40" s="251"/>
      <c r="UFQ40" s="251"/>
      <c r="UFR40" s="251"/>
      <c r="UFS40" s="250"/>
      <c r="UFT40" s="251"/>
      <c r="UFU40" s="251"/>
      <c r="UFV40" s="251"/>
      <c r="UFW40" s="251"/>
      <c r="UFX40" s="250"/>
      <c r="UFY40" s="251"/>
      <c r="UFZ40" s="251"/>
      <c r="UGA40" s="251"/>
      <c r="UGB40" s="251"/>
      <c r="UGC40" s="250"/>
      <c r="UGD40" s="251"/>
      <c r="UGE40" s="251"/>
      <c r="UGF40" s="251"/>
      <c r="UGG40" s="251"/>
      <c r="UGH40" s="250"/>
      <c r="UGI40" s="251"/>
      <c r="UGJ40" s="251"/>
      <c r="UGK40" s="251"/>
      <c r="UGL40" s="251"/>
      <c r="UGM40" s="250"/>
      <c r="UGN40" s="251"/>
      <c r="UGO40" s="251"/>
      <c r="UGP40" s="251"/>
      <c r="UGQ40" s="251"/>
      <c r="UGR40" s="250"/>
      <c r="UGS40" s="251"/>
      <c r="UGT40" s="251"/>
      <c r="UGU40" s="251"/>
      <c r="UGV40" s="251"/>
      <c r="UGW40" s="250"/>
      <c r="UGX40" s="251"/>
      <c r="UGY40" s="251"/>
      <c r="UGZ40" s="251"/>
      <c r="UHA40" s="251"/>
      <c r="UHB40" s="250"/>
      <c r="UHC40" s="251"/>
      <c r="UHD40" s="251"/>
      <c r="UHE40" s="251"/>
      <c r="UHF40" s="251"/>
      <c r="UHG40" s="250"/>
      <c r="UHH40" s="251"/>
      <c r="UHI40" s="251"/>
      <c r="UHJ40" s="251"/>
      <c r="UHK40" s="251"/>
      <c r="UHL40" s="250"/>
      <c r="UHM40" s="251"/>
      <c r="UHN40" s="251"/>
      <c r="UHO40" s="251"/>
      <c r="UHP40" s="251"/>
      <c r="UHQ40" s="250"/>
      <c r="UHR40" s="251"/>
      <c r="UHS40" s="251"/>
      <c r="UHT40" s="251"/>
      <c r="UHU40" s="251"/>
      <c r="UHV40" s="250"/>
      <c r="UHW40" s="251"/>
      <c r="UHX40" s="251"/>
      <c r="UHY40" s="251"/>
      <c r="UHZ40" s="251"/>
      <c r="UIA40" s="250"/>
      <c r="UIB40" s="251"/>
      <c r="UIC40" s="251"/>
      <c r="UID40" s="251"/>
      <c r="UIE40" s="251"/>
      <c r="UIF40" s="250"/>
      <c r="UIG40" s="251"/>
      <c r="UIH40" s="251"/>
      <c r="UII40" s="251"/>
      <c r="UIJ40" s="251"/>
      <c r="UIK40" s="250"/>
      <c r="UIL40" s="251"/>
      <c r="UIM40" s="251"/>
      <c r="UIN40" s="251"/>
      <c r="UIO40" s="251"/>
      <c r="UIP40" s="250"/>
      <c r="UIQ40" s="251"/>
      <c r="UIR40" s="251"/>
      <c r="UIS40" s="251"/>
      <c r="UIT40" s="251"/>
      <c r="UIU40" s="250"/>
      <c r="UIV40" s="251"/>
      <c r="UIW40" s="251"/>
      <c r="UIX40" s="251"/>
      <c r="UIY40" s="251"/>
      <c r="UIZ40" s="250"/>
      <c r="UJA40" s="251"/>
      <c r="UJB40" s="251"/>
      <c r="UJC40" s="251"/>
      <c r="UJD40" s="251"/>
      <c r="UJE40" s="250"/>
      <c r="UJF40" s="251"/>
      <c r="UJG40" s="251"/>
      <c r="UJH40" s="251"/>
      <c r="UJI40" s="251"/>
      <c r="UJJ40" s="250"/>
      <c r="UJK40" s="251"/>
      <c r="UJL40" s="251"/>
      <c r="UJM40" s="251"/>
      <c r="UJN40" s="251"/>
      <c r="UJO40" s="250"/>
      <c r="UJP40" s="251"/>
      <c r="UJQ40" s="251"/>
      <c r="UJR40" s="251"/>
      <c r="UJS40" s="251"/>
      <c r="UJT40" s="250"/>
      <c r="UJU40" s="251"/>
      <c r="UJV40" s="251"/>
      <c r="UJW40" s="251"/>
      <c r="UJX40" s="251"/>
      <c r="UJY40" s="250"/>
      <c r="UJZ40" s="251"/>
      <c r="UKA40" s="251"/>
      <c r="UKB40" s="251"/>
      <c r="UKC40" s="251"/>
      <c r="UKD40" s="250"/>
      <c r="UKE40" s="251"/>
      <c r="UKF40" s="251"/>
      <c r="UKG40" s="251"/>
      <c r="UKH40" s="251"/>
      <c r="UKI40" s="250"/>
      <c r="UKJ40" s="251"/>
      <c r="UKK40" s="251"/>
      <c r="UKL40" s="251"/>
      <c r="UKM40" s="251"/>
      <c r="UKN40" s="250"/>
      <c r="UKO40" s="251"/>
      <c r="UKP40" s="251"/>
      <c r="UKQ40" s="251"/>
      <c r="UKR40" s="251"/>
      <c r="UKS40" s="250"/>
      <c r="UKT40" s="251"/>
      <c r="UKU40" s="251"/>
      <c r="UKV40" s="251"/>
      <c r="UKW40" s="251"/>
      <c r="UKX40" s="250"/>
      <c r="UKY40" s="251"/>
      <c r="UKZ40" s="251"/>
      <c r="ULA40" s="251"/>
      <c r="ULB40" s="251"/>
      <c r="ULC40" s="250"/>
      <c r="ULD40" s="251"/>
      <c r="ULE40" s="251"/>
      <c r="ULF40" s="251"/>
      <c r="ULG40" s="251"/>
      <c r="ULH40" s="250"/>
      <c r="ULI40" s="251"/>
      <c r="ULJ40" s="251"/>
      <c r="ULK40" s="251"/>
      <c r="ULL40" s="251"/>
      <c r="ULM40" s="250"/>
      <c r="ULN40" s="251"/>
      <c r="ULO40" s="251"/>
      <c r="ULP40" s="251"/>
      <c r="ULQ40" s="251"/>
      <c r="ULR40" s="250"/>
      <c r="ULS40" s="251"/>
      <c r="ULT40" s="251"/>
      <c r="ULU40" s="251"/>
      <c r="ULV40" s="251"/>
      <c r="ULW40" s="250"/>
      <c r="ULX40" s="251"/>
      <c r="ULY40" s="251"/>
      <c r="ULZ40" s="251"/>
      <c r="UMA40" s="251"/>
      <c r="UMB40" s="250"/>
      <c r="UMC40" s="251"/>
      <c r="UMD40" s="251"/>
      <c r="UME40" s="251"/>
      <c r="UMF40" s="251"/>
      <c r="UMG40" s="250"/>
      <c r="UMH40" s="251"/>
      <c r="UMI40" s="251"/>
      <c r="UMJ40" s="251"/>
      <c r="UMK40" s="251"/>
      <c r="UML40" s="250"/>
      <c r="UMM40" s="251"/>
      <c r="UMN40" s="251"/>
      <c r="UMO40" s="251"/>
      <c r="UMP40" s="251"/>
      <c r="UMQ40" s="250"/>
      <c r="UMR40" s="251"/>
      <c r="UMS40" s="251"/>
      <c r="UMT40" s="251"/>
      <c r="UMU40" s="251"/>
      <c r="UMV40" s="250"/>
      <c r="UMW40" s="251"/>
      <c r="UMX40" s="251"/>
      <c r="UMY40" s="251"/>
      <c r="UMZ40" s="251"/>
      <c r="UNA40" s="250"/>
      <c r="UNB40" s="251"/>
      <c r="UNC40" s="251"/>
      <c r="UND40" s="251"/>
      <c r="UNE40" s="251"/>
      <c r="UNF40" s="250"/>
      <c r="UNG40" s="251"/>
      <c r="UNH40" s="251"/>
      <c r="UNI40" s="251"/>
      <c r="UNJ40" s="251"/>
      <c r="UNK40" s="250"/>
      <c r="UNL40" s="251"/>
      <c r="UNM40" s="251"/>
      <c r="UNN40" s="251"/>
      <c r="UNO40" s="251"/>
      <c r="UNP40" s="250"/>
      <c r="UNQ40" s="251"/>
      <c r="UNR40" s="251"/>
      <c r="UNS40" s="251"/>
      <c r="UNT40" s="251"/>
      <c r="UNU40" s="250"/>
      <c r="UNV40" s="251"/>
      <c r="UNW40" s="251"/>
      <c r="UNX40" s="251"/>
      <c r="UNY40" s="251"/>
      <c r="UNZ40" s="250"/>
      <c r="UOA40" s="251"/>
      <c r="UOB40" s="251"/>
      <c r="UOC40" s="251"/>
      <c r="UOD40" s="251"/>
      <c r="UOE40" s="250"/>
      <c r="UOF40" s="251"/>
      <c r="UOG40" s="251"/>
      <c r="UOH40" s="251"/>
      <c r="UOI40" s="251"/>
      <c r="UOJ40" s="250"/>
      <c r="UOK40" s="251"/>
      <c r="UOL40" s="251"/>
      <c r="UOM40" s="251"/>
      <c r="UON40" s="251"/>
      <c r="UOO40" s="250"/>
      <c r="UOP40" s="251"/>
      <c r="UOQ40" s="251"/>
      <c r="UOR40" s="251"/>
      <c r="UOS40" s="251"/>
      <c r="UOT40" s="250"/>
      <c r="UOU40" s="251"/>
      <c r="UOV40" s="251"/>
      <c r="UOW40" s="251"/>
      <c r="UOX40" s="251"/>
      <c r="UOY40" s="250"/>
      <c r="UOZ40" s="251"/>
      <c r="UPA40" s="251"/>
      <c r="UPB40" s="251"/>
      <c r="UPC40" s="251"/>
      <c r="UPD40" s="250"/>
      <c r="UPE40" s="251"/>
      <c r="UPF40" s="251"/>
      <c r="UPG40" s="251"/>
      <c r="UPH40" s="251"/>
      <c r="UPI40" s="250"/>
      <c r="UPJ40" s="251"/>
      <c r="UPK40" s="251"/>
      <c r="UPL40" s="251"/>
      <c r="UPM40" s="251"/>
      <c r="UPN40" s="250"/>
      <c r="UPO40" s="251"/>
      <c r="UPP40" s="251"/>
      <c r="UPQ40" s="251"/>
      <c r="UPR40" s="251"/>
      <c r="UPS40" s="250"/>
      <c r="UPT40" s="251"/>
      <c r="UPU40" s="251"/>
      <c r="UPV40" s="251"/>
      <c r="UPW40" s="251"/>
      <c r="UPX40" s="250"/>
      <c r="UPY40" s="251"/>
      <c r="UPZ40" s="251"/>
      <c r="UQA40" s="251"/>
      <c r="UQB40" s="251"/>
      <c r="UQC40" s="250"/>
      <c r="UQD40" s="251"/>
      <c r="UQE40" s="251"/>
      <c r="UQF40" s="251"/>
      <c r="UQG40" s="251"/>
      <c r="UQH40" s="250"/>
      <c r="UQI40" s="251"/>
      <c r="UQJ40" s="251"/>
      <c r="UQK40" s="251"/>
      <c r="UQL40" s="251"/>
      <c r="UQM40" s="250"/>
      <c r="UQN40" s="251"/>
      <c r="UQO40" s="251"/>
      <c r="UQP40" s="251"/>
      <c r="UQQ40" s="251"/>
      <c r="UQR40" s="250"/>
      <c r="UQS40" s="251"/>
      <c r="UQT40" s="251"/>
      <c r="UQU40" s="251"/>
      <c r="UQV40" s="251"/>
      <c r="UQW40" s="250"/>
      <c r="UQX40" s="251"/>
      <c r="UQY40" s="251"/>
      <c r="UQZ40" s="251"/>
      <c r="URA40" s="251"/>
      <c r="URB40" s="250"/>
      <c r="URC40" s="251"/>
      <c r="URD40" s="251"/>
      <c r="URE40" s="251"/>
      <c r="URF40" s="251"/>
      <c r="URG40" s="250"/>
      <c r="URH40" s="251"/>
      <c r="URI40" s="251"/>
      <c r="URJ40" s="251"/>
      <c r="URK40" s="251"/>
      <c r="URL40" s="250"/>
      <c r="URM40" s="251"/>
      <c r="URN40" s="251"/>
      <c r="URO40" s="251"/>
      <c r="URP40" s="251"/>
      <c r="URQ40" s="250"/>
      <c r="URR40" s="251"/>
      <c r="URS40" s="251"/>
      <c r="URT40" s="251"/>
      <c r="URU40" s="251"/>
      <c r="URV40" s="250"/>
      <c r="URW40" s="251"/>
      <c r="URX40" s="251"/>
      <c r="URY40" s="251"/>
      <c r="URZ40" s="251"/>
      <c r="USA40" s="250"/>
      <c r="USB40" s="251"/>
      <c r="USC40" s="251"/>
      <c r="USD40" s="251"/>
      <c r="USE40" s="251"/>
      <c r="USF40" s="250"/>
      <c r="USG40" s="251"/>
      <c r="USH40" s="251"/>
      <c r="USI40" s="251"/>
      <c r="USJ40" s="251"/>
      <c r="USK40" s="250"/>
      <c r="USL40" s="251"/>
      <c r="USM40" s="251"/>
      <c r="USN40" s="251"/>
      <c r="USO40" s="251"/>
      <c r="USP40" s="250"/>
      <c r="USQ40" s="251"/>
      <c r="USR40" s="251"/>
      <c r="USS40" s="251"/>
      <c r="UST40" s="251"/>
      <c r="USU40" s="250"/>
      <c r="USV40" s="251"/>
      <c r="USW40" s="251"/>
      <c r="USX40" s="251"/>
      <c r="USY40" s="251"/>
      <c r="USZ40" s="250"/>
      <c r="UTA40" s="251"/>
      <c r="UTB40" s="251"/>
      <c r="UTC40" s="251"/>
      <c r="UTD40" s="251"/>
      <c r="UTE40" s="250"/>
      <c r="UTF40" s="251"/>
      <c r="UTG40" s="251"/>
      <c r="UTH40" s="251"/>
      <c r="UTI40" s="251"/>
      <c r="UTJ40" s="250"/>
      <c r="UTK40" s="251"/>
      <c r="UTL40" s="251"/>
      <c r="UTM40" s="251"/>
      <c r="UTN40" s="251"/>
      <c r="UTO40" s="250"/>
      <c r="UTP40" s="251"/>
      <c r="UTQ40" s="251"/>
      <c r="UTR40" s="251"/>
      <c r="UTS40" s="251"/>
      <c r="UTT40" s="250"/>
      <c r="UTU40" s="251"/>
      <c r="UTV40" s="251"/>
      <c r="UTW40" s="251"/>
      <c r="UTX40" s="251"/>
      <c r="UTY40" s="250"/>
      <c r="UTZ40" s="251"/>
      <c r="UUA40" s="251"/>
      <c r="UUB40" s="251"/>
      <c r="UUC40" s="251"/>
      <c r="UUD40" s="250"/>
      <c r="UUE40" s="251"/>
      <c r="UUF40" s="251"/>
      <c r="UUG40" s="251"/>
      <c r="UUH40" s="251"/>
      <c r="UUI40" s="250"/>
      <c r="UUJ40" s="251"/>
      <c r="UUK40" s="251"/>
      <c r="UUL40" s="251"/>
      <c r="UUM40" s="251"/>
      <c r="UUN40" s="250"/>
      <c r="UUO40" s="251"/>
      <c r="UUP40" s="251"/>
      <c r="UUQ40" s="251"/>
      <c r="UUR40" s="251"/>
      <c r="UUS40" s="250"/>
      <c r="UUT40" s="251"/>
      <c r="UUU40" s="251"/>
      <c r="UUV40" s="251"/>
      <c r="UUW40" s="251"/>
      <c r="UUX40" s="250"/>
      <c r="UUY40" s="251"/>
      <c r="UUZ40" s="251"/>
      <c r="UVA40" s="251"/>
      <c r="UVB40" s="251"/>
      <c r="UVC40" s="250"/>
      <c r="UVD40" s="251"/>
      <c r="UVE40" s="251"/>
      <c r="UVF40" s="251"/>
      <c r="UVG40" s="251"/>
      <c r="UVH40" s="250"/>
      <c r="UVI40" s="251"/>
      <c r="UVJ40" s="251"/>
      <c r="UVK40" s="251"/>
      <c r="UVL40" s="251"/>
      <c r="UVM40" s="250"/>
      <c r="UVN40" s="251"/>
      <c r="UVO40" s="251"/>
      <c r="UVP40" s="251"/>
      <c r="UVQ40" s="251"/>
      <c r="UVR40" s="250"/>
      <c r="UVS40" s="251"/>
      <c r="UVT40" s="251"/>
      <c r="UVU40" s="251"/>
      <c r="UVV40" s="251"/>
      <c r="UVW40" s="250"/>
      <c r="UVX40" s="251"/>
      <c r="UVY40" s="251"/>
      <c r="UVZ40" s="251"/>
      <c r="UWA40" s="251"/>
      <c r="UWB40" s="250"/>
      <c r="UWC40" s="251"/>
      <c r="UWD40" s="251"/>
      <c r="UWE40" s="251"/>
      <c r="UWF40" s="251"/>
      <c r="UWG40" s="250"/>
      <c r="UWH40" s="251"/>
      <c r="UWI40" s="251"/>
      <c r="UWJ40" s="251"/>
      <c r="UWK40" s="251"/>
      <c r="UWL40" s="250"/>
      <c r="UWM40" s="251"/>
      <c r="UWN40" s="251"/>
      <c r="UWO40" s="251"/>
      <c r="UWP40" s="251"/>
      <c r="UWQ40" s="250"/>
      <c r="UWR40" s="251"/>
      <c r="UWS40" s="251"/>
      <c r="UWT40" s="251"/>
      <c r="UWU40" s="251"/>
      <c r="UWV40" s="250"/>
      <c r="UWW40" s="251"/>
      <c r="UWX40" s="251"/>
      <c r="UWY40" s="251"/>
      <c r="UWZ40" s="251"/>
      <c r="UXA40" s="250"/>
      <c r="UXB40" s="251"/>
      <c r="UXC40" s="251"/>
      <c r="UXD40" s="251"/>
      <c r="UXE40" s="251"/>
      <c r="UXF40" s="250"/>
      <c r="UXG40" s="251"/>
      <c r="UXH40" s="251"/>
      <c r="UXI40" s="251"/>
      <c r="UXJ40" s="251"/>
      <c r="UXK40" s="250"/>
      <c r="UXL40" s="251"/>
      <c r="UXM40" s="251"/>
      <c r="UXN40" s="251"/>
      <c r="UXO40" s="251"/>
      <c r="UXP40" s="250"/>
      <c r="UXQ40" s="251"/>
      <c r="UXR40" s="251"/>
      <c r="UXS40" s="251"/>
      <c r="UXT40" s="251"/>
      <c r="UXU40" s="250"/>
      <c r="UXV40" s="251"/>
      <c r="UXW40" s="251"/>
      <c r="UXX40" s="251"/>
      <c r="UXY40" s="251"/>
      <c r="UXZ40" s="250"/>
      <c r="UYA40" s="251"/>
      <c r="UYB40" s="251"/>
      <c r="UYC40" s="251"/>
      <c r="UYD40" s="251"/>
      <c r="UYE40" s="250"/>
      <c r="UYF40" s="251"/>
      <c r="UYG40" s="251"/>
      <c r="UYH40" s="251"/>
      <c r="UYI40" s="251"/>
      <c r="UYJ40" s="250"/>
      <c r="UYK40" s="251"/>
      <c r="UYL40" s="251"/>
      <c r="UYM40" s="251"/>
      <c r="UYN40" s="251"/>
      <c r="UYO40" s="250"/>
      <c r="UYP40" s="251"/>
      <c r="UYQ40" s="251"/>
      <c r="UYR40" s="251"/>
      <c r="UYS40" s="251"/>
      <c r="UYT40" s="250"/>
      <c r="UYU40" s="251"/>
      <c r="UYV40" s="251"/>
      <c r="UYW40" s="251"/>
      <c r="UYX40" s="251"/>
      <c r="UYY40" s="250"/>
      <c r="UYZ40" s="251"/>
      <c r="UZA40" s="251"/>
      <c r="UZB40" s="251"/>
      <c r="UZC40" s="251"/>
      <c r="UZD40" s="250"/>
      <c r="UZE40" s="251"/>
      <c r="UZF40" s="251"/>
      <c r="UZG40" s="251"/>
      <c r="UZH40" s="251"/>
      <c r="UZI40" s="250"/>
      <c r="UZJ40" s="251"/>
      <c r="UZK40" s="251"/>
      <c r="UZL40" s="251"/>
      <c r="UZM40" s="251"/>
      <c r="UZN40" s="250"/>
      <c r="UZO40" s="251"/>
      <c r="UZP40" s="251"/>
      <c r="UZQ40" s="251"/>
      <c r="UZR40" s="251"/>
      <c r="UZS40" s="250"/>
      <c r="UZT40" s="251"/>
      <c r="UZU40" s="251"/>
      <c r="UZV40" s="251"/>
      <c r="UZW40" s="251"/>
      <c r="UZX40" s="250"/>
      <c r="UZY40" s="251"/>
      <c r="UZZ40" s="251"/>
      <c r="VAA40" s="251"/>
      <c r="VAB40" s="251"/>
      <c r="VAC40" s="250"/>
      <c r="VAD40" s="251"/>
      <c r="VAE40" s="251"/>
      <c r="VAF40" s="251"/>
      <c r="VAG40" s="251"/>
      <c r="VAH40" s="250"/>
      <c r="VAI40" s="251"/>
      <c r="VAJ40" s="251"/>
      <c r="VAK40" s="251"/>
      <c r="VAL40" s="251"/>
      <c r="VAM40" s="250"/>
      <c r="VAN40" s="251"/>
      <c r="VAO40" s="251"/>
      <c r="VAP40" s="251"/>
      <c r="VAQ40" s="251"/>
      <c r="VAR40" s="250"/>
      <c r="VAS40" s="251"/>
      <c r="VAT40" s="251"/>
      <c r="VAU40" s="251"/>
      <c r="VAV40" s="251"/>
      <c r="VAW40" s="250"/>
      <c r="VAX40" s="251"/>
      <c r="VAY40" s="251"/>
      <c r="VAZ40" s="251"/>
      <c r="VBA40" s="251"/>
      <c r="VBB40" s="250"/>
      <c r="VBC40" s="251"/>
      <c r="VBD40" s="251"/>
      <c r="VBE40" s="251"/>
      <c r="VBF40" s="251"/>
      <c r="VBG40" s="250"/>
      <c r="VBH40" s="251"/>
      <c r="VBI40" s="251"/>
      <c r="VBJ40" s="251"/>
      <c r="VBK40" s="251"/>
      <c r="VBL40" s="250"/>
      <c r="VBM40" s="251"/>
      <c r="VBN40" s="251"/>
      <c r="VBO40" s="251"/>
      <c r="VBP40" s="251"/>
      <c r="VBQ40" s="250"/>
      <c r="VBR40" s="251"/>
      <c r="VBS40" s="251"/>
      <c r="VBT40" s="251"/>
      <c r="VBU40" s="251"/>
      <c r="VBV40" s="250"/>
      <c r="VBW40" s="251"/>
      <c r="VBX40" s="251"/>
      <c r="VBY40" s="251"/>
      <c r="VBZ40" s="251"/>
      <c r="VCA40" s="250"/>
      <c r="VCB40" s="251"/>
      <c r="VCC40" s="251"/>
      <c r="VCD40" s="251"/>
      <c r="VCE40" s="251"/>
      <c r="VCF40" s="250"/>
      <c r="VCG40" s="251"/>
      <c r="VCH40" s="251"/>
      <c r="VCI40" s="251"/>
      <c r="VCJ40" s="251"/>
      <c r="VCK40" s="250"/>
      <c r="VCL40" s="251"/>
      <c r="VCM40" s="251"/>
      <c r="VCN40" s="251"/>
      <c r="VCO40" s="251"/>
      <c r="VCP40" s="250"/>
      <c r="VCQ40" s="251"/>
      <c r="VCR40" s="251"/>
      <c r="VCS40" s="251"/>
      <c r="VCT40" s="251"/>
      <c r="VCU40" s="250"/>
      <c r="VCV40" s="251"/>
      <c r="VCW40" s="251"/>
      <c r="VCX40" s="251"/>
      <c r="VCY40" s="251"/>
      <c r="VCZ40" s="250"/>
      <c r="VDA40" s="251"/>
      <c r="VDB40" s="251"/>
      <c r="VDC40" s="251"/>
      <c r="VDD40" s="251"/>
      <c r="VDE40" s="250"/>
      <c r="VDF40" s="251"/>
      <c r="VDG40" s="251"/>
      <c r="VDH40" s="251"/>
      <c r="VDI40" s="251"/>
      <c r="VDJ40" s="250"/>
      <c r="VDK40" s="251"/>
      <c r="VDL40" s="251"/>
      <c r="VDM40" s="251"/>
      <c r="VDN40" s="251"/>
      <c r="VDO40" s="250"/>
      <c r="VDP40" s="251"/>
      <c r="VDQ40" s="251"/>
      <c r="VDR40" s="251"/>
      <c r="VDS40" s="251"/>
      <c r="VDT40" s="250"/>
      <c r="VDU40" s="251"/>
      <c r="VDV40" s="251"/>
      <c r="VDW40" s="251"/>
      <c r="VDX40" s="251"/>
      <c r="VDY40" s="250"/>
      <c r="VDZ40" s="251"/>
      <c r="VEA40" s="251"/>
      <c r="VEB40" s="251"/>
      <c r="VEC40" s="251"/>
      <c r="VED40" s="250"/>
      <c r="VEE40" s="251"/>
      <c r="VEF40" s="251"/>
      <c r="VEG40" s="251"/>
      <c r="VEH40" s="251"/>
      <c r="VEI40" s="250"/>
      <c r="VEJ40" s="251"/>
      <c r="VEK40" s="251"/>
      <c r="VEL40" s="251"/>
      <c r="VEM40" s="251"/>
      <c r="VEN40" s="250"/>
      <c r="VEO40" s="251"/>
      <c r="VEP40" s="251"/>
      <c r="VEQ40" s="251"/>
      <c r="VER40" s="251"/>
      <c r="VES40" s="250"/>
      <c r="VET40" s="251"/>
      <c r="VEU40" s="251"/>
      <c r="VEV40" s="251"/>
      <c r="VEW40" s="251"/>
      <c r="VEX40" s="250"/>
      <c r="VEY40" s="251"/>
      <c r="VEZ40" s="251"/>
      <c r="VFA40" s="251"/>
      <c r="VFB40" s="251"/>
      <c r="VFC40" s="250"/>
      <c r="VFD40" s="251"/>
      <c r="VFE40" s="251"/>
      <c r="VFF40" s="251"/>
      <c r="VFG40" s="251"/>
      <c r="VFH40" s="250"/>
      <c r="VFI40" s="251"/>
      <c r="VFJ40" s="251"/>
      <c r="VFK40" s="251"/>
      <c r="VFL40" s="251"/>
      <c r="VFM40" s="250"/>
      <c r="VFN40" s="251"/>
      <c r="VFO40" s="251"/>
      <c r="VFP40" s="251"/>
      <c r="VFQ40" s="251"/>
      <c r="VFR40" s="250"/>
      <c r="VFS40" s="251"/>
      <c r="VFT40" s="251"/>
      <c r="VFU40" s="251"/>
      <c r="VFV40" s="251"/>
      <c r="VFW40" s="250"/>
      <c r="VFX40" s="251"/>
      <c r="VFY40" s="251"/>
      <c r="VFZ40" s="251"/>
      <c r="VGA40" s="251"/>
      <c r="VGB40" s="250"/>
      <c r="VGC40" s="251"/>
      <c r="VGD40" s="251"/>
      <c r="VGE40" s="251"/>
      <c r="VGF40" s="251"/>
      <c r="VGG40" s="250"/>
      <c r="VGH40" s="251"/>
      <c r="VGI40" s="251"/>
      <c r="VGJ40" s="251"/>
      <c r="VGK40" s="251"/>
      <c r="VGL40" s="250"/>
      <c r="VGM40" s="251"/>
      <c r="VGN40" s="251"/>
      <c r="VGO40" s="251"/>
      <c r="VGP40" s="251"/>
      <c r="VGQ40" s="250"/>
      <c r="VGR40" s="251"/>
      <c r="VGS40" s="251"/>
      <c r="VGT40" s="251"/>
      <c r="VGU40" s="251"/>
      <c r="VGV40" s="250"/>
      <c r="VGW40" s="251"/>
      <c r="VGX40" s="251"/>
      <c r="VGY40" s="251"/>
      <c r="VGZ40" s="251"/>
      <c r="VHA40" s="250"/>
      <c r="VHB40" s="251"/>
      <c r="VHC40" s="251"/>
      <c r="VHD40" s="251"/>
      <c r="VHE40" s="251"/>
      <c r="VHF40" s="250"/>
      <c r="VHG40" s="251"/>
      <c r="VHH40" s="251"/>
      <c r="VHI40" s="251"/>
      <c r="VHJ40" s="251"/>
      <c r="VHK40" s="250"/>
      <c r="VHL40" s="251"/>
      <c r="VHM40" s="251"/>
      <c r="VHN40" s="251"/>
      <c r="VHO40" s="251"/>
      <c r="VHP40" s="250"/>
      <c r="VHQ40" s="251"/>
      <c r="VHR40" s="251"/>
      <c r="VHS40" s="251"/>
      <c r="VHT40" s="251"/>
      <c r="VHU40" s="250"/>
      <c r="VHV40" s="251"/>
      <c r="VHW40" s="251"/>
      <c r="VHX40" s="251"/>
      <c r="VHY40" s="251"/>
      <c r="VHZ40" s="250"/>
      <c r="VIA40" s="251"/>
      <c r="VIB40" s="251"/>
      <c r="VIC40" s="251"/>
      <c r="VID40" s="251"/>
      <c r="VIE40" s="250"/>
      <c r="VIF40" s="251"/>
      <c r="VIG40" s="251"/>
      <c r="VIH40" s="251"/>
      <c r="VII40" s="251"/>
      <c r="VIJ40" s="250"/>
      <c r="VIK40" s="251"/>
      <c r="VIL40" s="251"/>
      <c r="VIM40" s="251"/>
      <c r="VIN40" s="251"/>
      <c r="VIO40" s="250"/>
      <c r="VIP40" s="251"/>
      <c r="VIQ40" s="251"/>
      <c r="VIR40" s="251"/>
      <c r="VIS40" s="251"/>
      <c r="VIT40" s="250"/>
      <c r="VIU40" s="251"/>
      <c r="VIV40" s="251"/>
      <c r="VIW40" s="251"/>
      <c r="VIX40" s="251"/>
      <c r="VIY40" s="250"/>
      <c r="VIZ40" s="251"/>
      <c r="VJA40" s="251"/>
      <c r="VJB40" s="251"/>
      <c r="VJC40" s="251"/>
      <c r="VJD40" s="250"/>
      <c r="VJE40" s="251"/>
      <c r="VJF40" s="251"/>
      <c r="VJG40" s="251"/>
      <c r="VJH40" s="251"/>
      <c r="VJI40" s="250"/>
      <c r="VJJ40" s="251"/>
      <c r="VJK40" s="251"/>
      <c r="VJL40" s="251"/>
      <c r="VJM40" s="251"/>
      <c r="VJN40" s="250"/>
      <c r="VJO40" s="251"/>
      <c r="VJP40" s="251"/>
      <c r="VJQ40" s="251"/>
      <c r="VJR40" s="251"/>
      <c r="VJS40" s="250"/>
      <c r="VJT40" s="251"/>
      <c r="VJU40" s="251"/>
      <c r="VJV40" s="251"/>
      <c r="VJW40" s="251"/>
      <c r="VJX40" s="250"/>
      <c r="VJY40" s="251"/>
      <c r="VJZ40" s="251"/>
      <c r="VKA40" s="251"/>
      <c r="VKB40" s="251"/>
      <c r="VKC40" s="250"/>
      <c r="VKD40" s="251"/>
      <c r="VKE40" s="251"/>
      <c r="VKF40" s="251"/>
      <c r="VKG40" s="251"/>
      <c r="VKH40" s="250"/>
      <c r="VKI40" s="251"/>
      <c r="VKJ40" s="251"/>
      <c r="VKK40" s="251"/>
      <c r="VKL40" s="251"/>
      <c r="VKM40" s="250"/>
      <c r="VKN40" s="251"/>
      <c r="VKO40" s="251"/>
      <c r="VKP40" s="251"/>
      <c r="VKQ40" s="251"/>
      <c r="VKR40" s="250"/>
      <c r="VKS40" s="251"/>
      <c r="VKT40" s="251"/>
      <c r="VKU40" s="251"/>
      <c r="VKV40" s="251"/>
      <c r="VKW40" s="250"/>
      <c r="VKX40" s="251"/>
      <c r="VKY40" s="251"/>
      <c r="VKZ40" s="251"/>
      <c r="VLA40" s="251"/>
      <c r="VLB40" s="250"/>
      <c r="VLC40" s="251"/>
      <c r="VLD40" s="251"/>
      <c r="VLE40" s="251"/>
      <c r="VLF40" s="251"/>
      <c r="VLG40" s="250"/>
      <c r="VLH40" s="251"/>
      <c r="VLI40" s="251"/>
      <c r="VLJ40" s="251"/>
      <c r="VLK40" s="251"/>
      <c r="VLL40" s="250"/>
      <c r="VLM40" s="251"/>
      <c r="VLN40" s="251"/>
      <c r="VLO40" s="251"/>
      <c r="VLP40" s="251"/>
      <c r="VLQ40" s="250"/>
      <c r="VLR40" s="251"/>
      <c r="VLS40" s="251"/>
      <c r="VLT40" s="251"/>
      <c r="VLU40" s="251"/>
      <c r="VLV40" s="250"/>
      <c r="VLW40" s="251"/>
      <c r="VLX40" s="251"/>
      <c r="VLY40" s="251"/>
      <c r="VLZ40" s="251"/>
      <c r="VMA40" s="250"/>
      <c r="VMB40" s="251"/>
      <c r="VMC40" s="251"/>
      <c r="VMD40" s="251"/>
      <c r="VME40" s="251"/>
      <c r="VMF40" s="250"/>
      <c r="VMG40" s="251"/>
      <c r="VMH40" s="251"/>
      <c r="VMI40" s="251"/>
      <c r="VMJ40" s="251"/>
      <c r="VMK40" s="250"/>
      <c r="VML40" s="251"/>
      <c r="VMM40" s="251"/>
      <c r="VMN40" s="251"/>
      <c r="VMO40" s="251"/>
      <c r="VMP40" s="250"/>
      <c r="VMQ40" s="251"/>
      <c r="VMR40" s="251"/>
      <c r="VMS40" s="251"/>
      <c r="VMT40" s="251"/>
      <c r="VMU40" s="250"/>
      <c r="VMV40" s="251"/>
      <c r="VMW40" s="251"/>
      <c r="VMX40" s="251"/>
      <c r="VMY40" s="251"/>
      <c r="VMZ40" s="250"/>
      <c r="VNA40" s="251"/>
      <c r="VNB40" s="251"/>
      <c r="VNC40" s="251"/>
      <c r="VND40" s="251"/>
      <c r="VNE40" s="250"/>
      <c r="VNF40" s="251"/>
      <c r="VNG40" s="251"/>
      <c r="VNH40" s="251"/>
      <c r="VNI40" s="251"/>
      <c r="VNJ40" s="250"/>
      <c r="VNK40" s="251"/>
      <c r="VNL40" s="251"/>
      <c r="VNM40" s="251"/>
      <c r="VNN40" s="251"/>
      <c r="VNO40" s="250"/>
      <c r="VNP40" s="251"/>
      <c r="VNQ40" s="251"/>
      <c r="VNR40" s="251"/>
      <c r="VNS40" s="251"/>
      <c r="VNT40" s="250"/>
      <c r="VNU40" s="251"/>
      <c r="VNV40" s="251"/>
      <c r="VNW40" s="251"/>
      <c r="VNX40" s="251"/>
      <c r="VNY40" s="250"/>
      <c r="VNZ40" s="251"/>
      <c r="VOA40" s="251"/>
      <c r="VOB40" s="251"/>
      <c r="VOC40" s="251"/>
      <c r="VOD40" s="250"/>
      <c r="VOE40" s="251"/>
      <c r="VOF40" s="251"/>
      <c r="VOG40" s="251"/>
      <c r="VOH40" s="251"/>
      <c r="VOI40" s="250"/>
      <c r="VOJ40" s="251"/>
      <c r="VOK40" s="251"/>
      <c r="VOL40" s="251"/>
      <c r="VOM40" s="251"/>
      <c r="VON40" s="250"/>
      <c r="VOO40" s="251"/>
      <c r="VOP40" s="251"/>
      <c r="VOQ40" s="251"/>
      <c r="VOR40" s="251"/>
      <c r="VOS40" s="250"/>
      <c r="VOT40" s="251"/>
      <c r="VOU40" s="251"/>
      <c r="VOV40" s="251"/>
      <c r="VOW40" s="251"/>
      <c r="VOX40" s="250"/>
      <c r="VOY40" s="251"/>
      <c r="VOZ40" s="251"/>
      <c r="VPA40" s="251"/>
      <c r="VPB40" s="251"/>
      <c r="VPC40" s="250"/>
      <c r="VPD40" s="251"/>
      <c r="VPE40" s="251"/>
      <c r="VPF40" s="251"/>
      <c r="VPG40" s="251"/>
      <c r="VPH40" s="250"/>
      <c r="VPI40" s="251"/>
      <c r="VPJ40" s="251"/>
      <c r="VPK40" s="251"/>
      <c r="VPL40" s="251"/>
      <c r="VPM40" s="250"/>
      <c r="VPN40" s="251"/>
      <c r="VPO40" s="251"/>
      <c r="VPP40" s="251"/>
      <c r="VPQ40" s="251"/>
      <c r="VPR40" s="250"/>
      <c r="VPS40" s="251"/>
      <c r="VPT40" s="251"/>
      <c r="VPU40" s="251"/>
      <c r="VPV40" s="251"/>
      <c r="VPW40" s="250"/>
      <c r="VPX40" s="251"/>
      <c r="VPY40" s="251"/>
      <c r="VPZ40" s="251"/>
      <c r="VQA40" s="251"/>
      <c r="VQB40" s="250"/>
      <c r="VQC40" s="251"/>
      <c r="VQD40" s="251"/>
      <c r="VQE40" s="251"/>
      <c r="VQF40" s="251"/>
      <c r="VQG40" s="250"/>
      <c r="VQH40" s="251"/>
      <c r="VQI40" s="251"/>
      <c r="VQJ40" s="251"/>
      <c r="VQK40" s="251"/>
      <c r="VQL40" s="250"/>
      <c r="VQM40" s="251"/>
      <c r="VQN40" s="251"/>
      <c r="VQO40" s="251"/>
      <c r="VQP40" s="251"/>
      <c r="VQQ40" s="250"/>
      <c r="VQR40" s="251"/>
      <c r="VQS40" s="251"/>
      <c r="VQT40" s="251"/>
      <c r="VQU40" s="251"/>
      <c r="VQV40" s="250"/>
      <c r="VQW40" s="251"/>
      <c r="VQX40" s="251"/>
      <c r="VQY40" s="251"/>
      <c r="VQZ40" s="251"/>
      <c r="VRA40" s="250"/>
      <c r="VRB40" s="251"/>
      <c r="VRC40" s="251"/>
      <c r="VRD40" s="251"/>
      <c r="VRE40" s="251"/>
      <c r="VRF40" s="250"/>
      <c r="VRG40" s="251"/>
      <c r="VRH40" s="251"/>
      <c r="VRI40" s="251"/>
      <c r="VRJ40" s="251"/>
      <c r="VRK40" s="250"/>
      <c r="VRL40" s="251"/>
      <c r="VRM40" s="251"/>
      <c r="VRN40" s="251"/>
      <c r="VRO40" s="251"/>
      <c r="VRP40" s="250"/>
      <c r="VRQ40" s="251"/>
      <c r="VRR40" s="251"/>
      <c r="VRS40" s="251"/>
      <c r="VRT40" s="251"/>
      <c r="VRU40" s="250"/>
      <c r="VRV40" s="251"/>
      <c r="VRW40" s="251"/>
      <c r="VRX40" s="251"/>
      <c r="VRY40" s="251"/>
      <c r="VRZ40" s="250"/>
      <c r="VSA40" s="251"/>
      <c r="VSB40" s="251"/>
      <c r="VSC40" s="251"/>
      <c r="VSD40" s="251"/>
      <c r="VSE40" s="250"/>
      <c r="VSF40" s="251"/>
      <c r="VSG40" s="251"/>
      <c r="VSH40" s="251"/>
      <c r="VSI40" s="251"/>
      <c r="VSJ40" s="250"/>
      <c r="VSK40" s="251"/>
      <c r="VSL40" s="251"/>
      <c r="VSM40" s="251"/>
      <c r="VSN40" s="251"/>
      <c r="VSO40" s="250"/>
      <c r="VSP40" s="251"/>
      <c r="VSQ40" s="251"/>
      <c r="VSR40" s="251"/>
      <c r="VSS40" s="251"/>
      <c r="VST40" s="250"/>
      <c r="VSU40" s="251"/>
      <c r="VSV40" s="251"/>
      <c r="VSW40" s="251"/>
      <c r="VSX40" s="251"/>
      <c r="VSY40" s="250"/>
      <c r="VSZ40" s="251"/>
      <c r="VTA40" s="251"/>
      <c r="VTB40" s="251"/>
      <c r="VTC40" s="251"/>
      <c r="VTD40" s="250"/>
      <c r="VTE40" s="251"/>
      <c r="VTF40" s="251"/>
      <c r="VTG40" s="251"/>
      <c r="VTH40" s="251"/>
      <c r="VTI40" s="250"/>
      <c r="VTJ40" s="251"/>
      <c r="VTK40" s="251"/>
      <c r="VTL40" s="251"/>
      <c r="VTM40" s="251"/>
      <c r="VTN40" s="250"/>
      <c r="VTO40" s="251"/>
      <c r="VTP40" s="251"/>
      <c r="VTQ40" s="251"/>
      <c r="VTR40" s="251"/>
      <c r="VTS40" s="250"/>
      <c r="VTT40" s="251"/>
      <c r="VTU40" s="251"/>
      <c r="VTV40" s="251"/>
      <c r="VTW40" s="251"/>
      <c r="VTX40" s="250"/>
      <c r="VTY40" s="251"/>
      <c r="VTZ40" s="251"/>
      <c r="VUA40" s="251"/>
      <c r="VUB40" s="251"/>
      <c r="VUC40" s="250"/>
      <c r="VUD40" s="251"/>
      <c r="VUE40" s="251"/>
      <c r="VUF40" s="251"/>
      <c r="VUG40" s="251"/>
      <c r="VUH40" s="250"/>
      <c r="VUI40" s="251"/>
      <c r="VUJ40" s="251"/>
      <c r="VUK40" s="251"/>
      <c r="VUL40" s="251"/>
      <c r="VUM40" s="250"/>
      <c r="VUN40" s="251"/>
      <c r="VUO40" s="251"/>
      <c r="VUP40" s="251"/>
      <c r="VUQ40" s="251"/>
      <c r="VUR40" s="250"/>
      <c r="VUS40" s="251"/>
      <c r="VUT40" s="251"/>
      <c r="VUU40" s="251"/>
      <c r="VUV40" s="251"/>
      <c r="VUW40" s="250"/>
      <c r="VUX40" s="251"/>
      <c r="VUY40" s="251"/>
      <c r="VUZ40" s="251"/>
      <c r="VVA40" s="251"/>
      <c r="VVB40" s="250"/>
      <c r="VVC40" s="251"/>
      <c r="VVD40" s="251"/>
      <c r="VVE40" s="251"/>
      <c r="VVF40" s="251"/>
      <c r="VVG40" s="250"/>
      <c r="VVH40" s="251"/>
      <c r="VVI40" s="251"/>
      <c r="VVJ40" s="251"/>
      <c r="VVK40" s="251"/>
      <c r="VVL40" s="250"/>
      <c r="VVM40" s="251"/>
      <c r="VVN40" s="251"/>
      <c r="VVO40" s="251"/>
      <c r="VVP40" s="251"/>
      <c r="VVQ40" s="250"/>
      <c r="VVR40" s="251"/>
      <c r="VVS40" s="251"/>
      <c r="VVT40" s="251"/>
      <c r="VVU40" s="251"/>
      <c r="VVV40" s="250"/>
      <c r="VVW40" s="251"/>
      <c r="VVX40" s="251"/>
      <c r="VVY40" s="251"/>
      <c r="VVZ40" s="251"/>
      <c r="VWA40" s="250"/>
      <c r="VWB40" s="251"/>
      <c r="VWC40" s="251"/>
      <c r="VWD40" s="251"/>
      <c r="VWE40" s="251"/>
      <c r="VWF40" s="250"/>
      <c r="VWG40" s="251"/>
      <c r="VWH40" s="251"/>
      <c r="VWI40" s="251"/>
      <c r="VWJ40" s="251"/>
      <c r="VWK40" s="250"/>
      <c r="VWL40" s="251"/>
      <c r="VWM40" s="251"/>
      <c r="VWN40" s="251"/>
      <c r="VWO40" s="251"/>
      <c r="VWP40" s="250"/>
      <c r="VWQ40" s="251"/>
      <c r="VWR40" s="251"/>
      <c r="VWS40" s="251"/>
      <c r="VWT40" s="251"/>
      <c r="VWU40" s="250"/>
      <c r="VWV40" s="251"/>
      <c r="VWW40" s="251"/>
      <c r="VWX40" s="251"/>
      <c r="VWY40" s="251"/>
      <c r="VWZ40" s="250"/>
      <c r="VXA40" s="251"/>
      <c r="VXB40" s="251"/>
      <c r="VXC40" s="251"/>
      <c r="VXD40" s="251"/>
      <c r="VXE40" s="250"/>
      <c r="VXF40" s="251"/>
      <c r="VXG40" s="251"/>
      <c r="VXH40" s="251"/>
      <c r="VXI40" s="251"/>
      <c r="VXJ40" s="250"/>
      <c r="VXK40" s="251"/>
      <c r="VXL40" s="251"/>
      <c r="VXM40" s="251"/>
      <c r="VXN40" s="251"/>
      <c r="VXO40" s="250"/>
      <c r="VXP40" s="251"/>
      <c r="VXQ40" s="251"/>
      <c r="VXR40" s="251"/>
      <c r="VXS40" s="251"/>
      <c r="VXT40" s="250"/>
      <c r="VXU40" s="251"/>
      <c r="VXV40" s="251"/>
      <c r="VXW40" s="251"/>
      <c r="VXX40" s="251"/>
      <c r="VXY40" s="250"/>
      <c r="VXZ40" s="251"/>
      <c r="VYA40" s="251"/>
      <c r="VYB40" s="251"/>
      <c r="VYC40" s="251"/>
      <c r="VYD40" s="250"/>
      <c r="VYE40" s="251"/>
      <c r="VYF40" s="251"/>
      <c r="VYG40" s="251"/>
      <c r="VYH40" s="251"/>
      <c r="VYI40" s="250"/>
      <c r="VYJ40" s="251"/>
      <c r="VYK40" s="251"/>
      <c r="VYL40" s="251"/>
      <c r="VYM40" s="251"/>
      <c r="VYN40" s="250"/>
      <c r="VYO40" s="251"/>
      <c r="VYP40" s="251"/>
      <c r="VYQ40" s="251"/>
      <c r="VYR40" s="251"/>
      <c r="VYS40" s="250"/>
      <c r="VYT40" s="251"/>
      <c r="VYU40" s="251"/>
      <c r="VYV40" s="251"/>
      <c r="VYW40" s="251"/>
      <c r="VYX40" s="250"/>
      <c r="VYY40" s="251"/>
      <c r="VYZ40" s="251"/>
      <c r="VZA40" s="251"/>
      <c r="VZB40" s="251"/>
      <c r="VZC40" s="250"/>
      <c r="VZD40" s="251"/>
      <c r="VZE40" s="251"/>
      <c r="VZF40" s="251"/>
      <c r="VZG40" s="251"/>
      <c r="VZH40" s="250"/>
      <c r="VZI40" s="251"/>
      <c r="VZJ40" s="251"/>
      <c r="VZK40" s="251"/>
      <c r="VZL40" s="251"/>
      <c r="VZM40" s="250"/>
      <c r="VZN40" s="251"/>
      <c r="VZO40" s="251"/>
      <c r="VZP40" s="251"/>
      <c r="VZQ40" s="251"/>
      <c r="VZR40" s="250"/>
      <c r="VZS40" s="251"/>
      <c r="VZT40" s="251"/>
      <c r="VZU40" s="251"/>
      <c r="VZV40" s="251"/>
      <c r="VZW40" s="250"/>
      <c r="VZX40" s="251"/>
      <c r="VZY40" s="251"/>
      <c r="VZZ40" s="251"/>
      <c r="WAA40" s="251"/>
      <c r="WAB40" s="250"/>
      <c r="WAC40" s="251"/>
      <c r="WAD40" s="251"/>
      <c r="WAE40" s="251"/>
      <c r="WAF40" s="251"/>
      <c r="WAG40" s="250"/>
      <c r="WAH40" s="251"/>
      <c r="WAI40" s="251"/>
      <c r="WAJ40" s="251"/>
      <c r="WAK40" s="251"/>
      <c r="WAL40" s="250"/>
      <c r="WAM40" s="251"/>
      <c r="WAN40" s="251"/>
      <c r="WAO40" s="251"/>
      <c r="WAP40" s="251"/>
      <c r="WAQ40" s="250"/>
      <c r="WAR40" s="251"/>
      <c r="WAS40" s="251"/>
      <c r="WAT40" s="251"/>
      <c r="WAU40" s="251"/>
      <c r="WAV40" s="250"/>
      <c r="WAW40" s="251"/>
      <c r="WAX40" s="251"/>
      <c r="WAY40" s="251"/>
      <c r="WAZ40" s="251"/>
      <c r="WBA40" s="250"/>
      <c r="WBB40" s="251"/>
      <c r="WBC40" s="251"/>
      <c r="WBD40" s="251"/>
      <c r="WBE40" s="251"/>
      <c r="WBF40" s="250"/>
      <c r="WBG40" s="251"/>
      <c r="WBH40" s="251"/>
      <c r="WBI40" s="251"/>
      <c r="WBJ40" s="251"/>
      <c r="WBK40" s="250"/>
      <c r="WBL40" s="251"/>
      <c r="WBM40" s="251"/>
      <c r="WBN40" s="251"/>
      <c r="WBO40" s="251"/>
      <c r="WBP40" s="250"/>
      <c r="WBQ40" s="251"/>
      <c r="WBR40" s="251"/>
      <c r="WBS40" s="251"/>
      <c r="WBT40" s="251"/>
      <c r="WBU40" s="250"/>
      <c r="WBV40" s="251"/>
      <c r="WBW40" s="251"/>
      <c r="WBX40" s="251"/>
      <c r="WBY40" s="251"/>
      <c r="WBZ40" s="250"/>
      <c r="WCA40" s="251"/>
      <c r="WCB40" s="251"/>
      <c r="WCC40" s="251"/>
      <c r="WCD40" s="251"/>
      <c r="WCE40" s="250"/>
      <c r="WCF40" s="251"/>
      <c r="WCG40" s="251"/>
      <c r="WCH40" s="251"/>
      <c r="WCI40" s="251"/>
      <c r="WCJ40" s="250"/>
      <c r="WCK40" s="251"/>
      <c r="WCL40" s="251"/>
      <c r="WCM40" s="251"/>
      <c r="WCN40" s="251"/>
      <c r="WCO40" s="250"/>
      <c r="WCP40" s="251"/>
      <c r="WCQ40" s="251"/>
      <c r="WCR40" s="251"/>
      <c r="WCS40" s="251"/>
      <c r="WCT40" s="250"/>
      <c r="WCU40" s="251"/>
      <c r="WCV40" s="251"/>
      <c r="WCW40" s="251"/>
      <c r="WCX40" s="251"/>
      <c r="WCY40" s="250"/>
      <c r="WCZ40" s="251"/>
      <c r="WDA40" s="251"/>
      <c r="WDB40" s="251"/>
      <c r="WDC40" s="251"/>
      <c r="WDD40" s="250"/>
      <c r="WDE40" s="251"/>
      <c r="WDF40" s="251"/>
      <c r="WDG40" s="251"/>
      <c r="WDH40" s="251"/>
      <c r="WDI40" s="250"/>
      <c r="WDJ40" s="251"/>
      <c r="WDK40" s="251"/>
      <c r="WDL40" s="251"/>
      <c r="WDM40" s="251"/>
      <c r="WDN40" s="250"/>
      <c r="WDO40" s="251"/>
      <c r="WDP40" s="251"/>
      <c r="WDQ40" s="251"/>
      <c r="WDR40" s="251"/>
      <c r="WDS40" s="250"/>
      <c r="WDT40" s="251"/>
      <c r="WDU40" s="251"/>
      <c r="WDV40" s="251"/>
      <c r="WDW40" s="251"/>
      <c r="WDX40" s="250"/>
      <c r="WDY40" s="251"/>
      <c r="WDZ40" s="251"/>
      <c r="WEA40" s="251"/>
      <c r="WEB40" s="251"/>
      <c r="WEC40" s="250"/>
      <c r="WED40" s="251"/>
      <c r="WEE40" s="251"/>
      <c r="WEF40" s="251"/>
      <c r="WEG40" s="251"/>
      <c r="WEH40" s="250"/>
      <c r="WEI40" s="251"/>
      <c r="WEJ40" s="251"/>
      <c r="WEK40" s="251"/>
      <c r="WEL40" s="251"/>
      <c r="WEM40" s="250"/>
      <c r="WEN40" s="251"/>
      <c r="WEO40" s="251"/>
      <c r="WEP40" s="251"/>
      <c r="WEQ40" s="251"/>
      <c r="WER40" s="250"/>
      <c r="WES40" s="251"/>
      <c r="WET40" s="251"/>
      <c r="WEU40" s="251"/>
      <c r="WEV40" s="251"/>
      <c r="WEW40" s="250"/>
      <c r="WEX40" s="251"/>
      <c r="WEY40" s="251"/>
      <c r="WEZ40" s="251"/>
      <c r="WFA40" s="251"/>
      <c r="WFB40" s="250"/>
      <c r="WFC40" s="251"/>
      <c r="WFD40" s="251"/>
      <c r="WFE40" s="251"/>
      <c r="WFF40" s="251"/>
      <c r="WFG40" s="250"/>
      <c r="WFH40" s="251"/>
      <c r="WFI40" s="251"/>
      <c r="WFJ40" s="251"/>
      <c r="WFK40" s="251"/>
      <c r="WFL40" s="250"/>
      <c r="WFM40" s="251"/>
      <c r="WFN40" s="251"/>
      <c r="WFO40" s="251"/>
      <c r="WFP40" s="251"/>
      <c r="WFQ40" s="250"/>
      <c r="WFR40" s="251"/>
      <c r="WFS40" s="251"/>
      <c r="WFT40" s="251"/>
      <c r="WFU40" s="251"/>
      <c r="WFV40" s="250"/>
      <c r="WFW40" s="251"/>
      <c r="WFX40" s="251"/>
      <c r="WFY40" s="251"/>
      <c r="WFZ40" s="251"/>
      <c r="WGA40" s="250"/>
      <c r="WGB40" s="251"/>
      <c r="WGC40" s="251"/>
      <c r="WGD40" s="251"/>
      <c r="WGE40" s="251"/>
      <c r="WGF40" s="250"/>
      <c r="WGG40" s="251"/>
      <c r="WGH40" s="251"/>
      <c r="WGI40" s="251"/>
      <c r="WGJ40" s="251"/>
      <c r="WGK40" s="250"/>
      <c r="WGL40" s="251"/>
      <c r="WGM40" s="251"/>
      <c r="WGN40" s="251"/>
      <c r="WGO40" s="251"/>
      <c r="WGP40" s="250"/>
      <c r="WGQ40" s="251"/>
      <c r="WGR40" s="251"/>
      <c r="WGS40" s="251"/>
      <c r="WGT40" s="251"/>
      <c r="WGU40" s="250"/>
      <c r="WGV40" s="251"/>
      <c r="WGW40" s="251"/>
      <c r="WGX40" s="251"/>
      <c r="WGY40" s="251"/>
      <c r="WGZ40" s="250"/>
      <c r="WHA40" s="251"/>
      <c r="WHB40" s="251"/>
      <c r="WHC40" s="251"/>
      <c r="WHD40" s="251"/>
      <c r="WHE40" s="250"/>
      <c r="WHF40" s="251"/>
      <c r="WHG40" s="251"/>
      <c r="WHH40" s="251"/>
      <c r="WHI40" s="251"/>
      <c r="WHJ40" s="250"/>
      <c r="WHK40" s="251"/>
      <c r="WHL40" s="251"/>
      <c r="WHM40" s="251"/>
      <c r="WHN40" s="251"/>
      <c r="WHO40" s="250"/>
      <c r="WHP40" s="251"/>
      <c r="WHQ40" s="251"/>
      <c r="WHR40" s="251"/>
      <c r="WHS40" s="251"/>
      <c r="WHT40" s="250"/>
      <c r="WHU40" s="251"/>
      <c r="WHV40" s="251"/>
      <c r="WHW40" s="251"/>
      <c r="WHX40" s="251"/>
      <c r="WHY40" s="250"/>
      <c r="WHZ40" s="251"/>
      <c r="WIA40" s="251"/>
      <c r="WIB40" s="251"/>
      <c r="WIC40" s="251"/>
      <c r="WID40" s="250"/>
      <c r="WIE40" s="251"/>
      <c r="WIF40" s="251"/>
      <c r="WIG40" s="251"/>
      <c r="WIH40" s="251"/>
      <c r="WII40" s="250"/>
      <c r="WIJ40" s="251"/>
      <c r="WIK40" s="251"/>
      <c r="WIL40" s="251"/>
      <c r="WIM40" s="251"/>
      <c r="WIN40" s="250"/>
      <c r="WIO40" s="251"/>
      <c r="WIP40" s="251"/>
      <c r="WIQ40" s="251"/>
      <c r="WIR40" s="251"/>
      <c r="WIS40" s="250"/>
      <c r="WIT40" s="251"/>
      <c r="WIU40" s="251"/>
      <c r="WIV40" s="251"/>
      <c r="WIW40" s="251"/>
      <c r="WIX40" s="250"/>
      <c r="WIY40" s="251"/>
      <c r="WIZ40" s="251"/>
      <c r="WJA40" s="251"/>
      <c r="WJB40" s="251"/>
      <c r="WJC40" s="250"/>
      <c r="WJD40" s="251"/>
      <c r="WJE40" s="251"/>
      <c r="WJF40" s="251"/>
      <c r="WJG40" s="251"/>
      <c r="WJH40" s="250"/>
      <c r="WJI40" s="251"/>
      <c r="WJJ40" s="251"/>
      <c r="WJK40" s="251"/>
      <c r="WJL40" s="251"/>
      <c r="WJM40" s="250"/>
      <c r="WJN40" s="251"/>
      <c r="WJO40" s="251"/>
      <c r="WJP40" s="251"/>
      <c r="WJQ40" s="251"/>
      <c r="WJR40" s="250"/>
      <c r="WJS40" s="251"/>
      <c r="WJT40" s="251"/>
      <c r="WJU40" s="251"/>
      <c r="WJV40" s="251"/>
      <c r="WJW40" s="250"/>
      <c r="WJX40" s="251"/>
      <c r="WJY40" s="251"/>
      <c r="WJZ40" s="251"/>
      <c r="WKA40" s="251"/>
      <c r="WKB40" s="250"/>
      <c r="WKC40" s="251"/>
      <c r="WKD40" s="251"/>
      <c r="WKE40" s="251"/>
      <c r="WKF40" s="251"/>
      <c r="WKG40" s="250"/>
      <c r="WKH40" s="251"/>
      <c r="WKI40" s="251"/>
      <c r="WKJ40" s="251"/>
      <c r="WKK40" s="251"/>
      <c r="WKL40" s="250"/>
      <c r="WKM40" s="251"/>
      <c r="WKN40" s="251"/>
      <c r="WKO40" s="251"/>
      <c r="WKP40" s="251"/>
      <c r="WKQ40" s="250"/>
      <c r="WKR40" s="251"/>
      <c r="WKS40" s="251"/>
      <c r="WKT40" s="251"/>
      <c r="WKU40" s="251"/>
      <c r="WKV40" s="250"/>
      <c r="WKW40" s="251"/>
      <c r="WKX40" s="251"/>
      <c r="WKY40" s="251"/>
      <c r="WKZ40" s="251"/>
      <c r="WLA40" s="250"/>
      <c r="WLB40" s="251"/>
      <c r="WLC40" s="251"/>
      <c r="WLD40" s="251"/>
      <c r="WLE40" s="251"/>
      <c r="WLF40" s="250"/>
      <c r="WLG40" s="251"/>
      <c r="WLH40" s="251"/>
      <c r="WLI40" s="251"/>
      <c r="WLJ40" s="251"/>
      <c r="WLK40" s="250"/>
      <c r="WLL40" s="251"/>
      <c r="WLM40" s="251"/>
      <c r="WLN40" s="251"/>
      <c r="WLO40" s="251"/>
      <c r="WLP40" s="250"/>
      <c r="WLQ40" s="251"/>
      <c r="WLR40" s="251"/>
      <c r="WLS40" s="251"/>
      <c r="WLT40" s="251"/>
      <c r="WLU40" s="250"/>
      <c r="WLV40" s="251"/>
      <c r="WLW40" s="251"/>
      <c r="WLX40" s="251"/>
      <c r="WLY40" s="251"/>
      <c r="WLZ40" s="250"/>
      <c r="WMA40" s="251"/>
      <c r="WMB40" s="251"/>
      <c r="WMC40" s="251"/>
      <c r="WMD40" s="251"/>
      <c r="WME40" s="250"/>
      <c r="WMF40" s="251"/>
      <c r="WMG40" s="251"/>
      <c r="WMH40" s="251"/>
      <c r="WMI40" s="251"/>
      <c r="WMJ40" s="250"/>
      <c r="WMK40" s="251"/>
      <c r="WML40" s="251"/>
      <c r="WMM40" s="251"/>
      <c r="WMN40" s="251"/>
      <c r="WMO40" s="250"/>
      <c r="WMP40" s="251"/>
      <c r="WMQ40" s="251"/>
      <c r="WMR40" s="251"/>
      <c r="WMS40" s="251"/>
      <c r="WMT40" s="250"/>
      <c r="WMU40" s="251"/>
      <c r="WMV40" s="251"/>
      <c r="WMW40" s="251"/>
      <c r="WMX40" s="251"/>
      <c r="WMY40" s="250"/>
      <c r="WMZ40" s="251"/>
      <c r="WNA40" s="251"/>
      <c r="WNB40" s="251"/>
      <c r="WNC40" s="251"/>
      <c r="WND40" s="250"/>
      <c r="WNE40" s="251"/>
      <c r="WNF40" s="251"/>
      <c r="WNG40" s="251"/>
      <c r="WNH40" s="251"/>
      <c r="WNI40" s="250"/>
      <c r="WNJ40" s="251"/>
      <c r="WNK40" s="251"/>
      <c r="WNL40" s="251"/>
      <c r="WNM40" s="251"/>
      <c r="WNN40" s="250"/>
      <c r="WNO40" s="251"/>
      <c r="WNP40" s="251"/>
      <c r="WNQ40" s="251"/>
      <c r="WNR40" s="251"/>
      <c r="WNS40" s="250"/>
      <c r="WNT40" s="251"/>
      <c r="WNU40" s="251"/>
      <c r="WNV40" s="251"/>
      <c r="WNW40" s="251"/>
      <c r="WNX40" s="250"/>
      <c r="WNY40" s="251"/>
      <c r="WNZ40" s="251"/>
      <c r="WOA40" s="251"/>
      <c r="WOB40" s="251"/>
      <c r="WOC40" s="250"/>
      <c r="WOD40" s="251"/>
      <c r="WOE40" s="251"/>
      <c r="WOF40" s="251"/>
      <c r="WOG40" s="251"/>
      <c r="WOH40" s="250"/>
      <c r="WOI40" s="251"/>
      <c r="WOJ40" s="251"/>
      <c r="WOK40" s="251"/>
      <c r="WOL40" s="251"/>
      <c r="WOM40" s="250"/>
      <c r="WON40" s="251"/>
      <c r="WOO40" s="251"/>
      <c r="WOP40" s="251"/>
      <c r="WOQ40" s="251"/>
      <c r="WOR40" s="250"/>
      <c r="WOS40" s="251"/>
      <c r="WOT40" s="251"/>
      <c r="WOU40" s="251"/>
      <c r="WOV40" s="251"/>
      <c r="WOW40" s="250"/>
      <c r="WOX40" s="251"/>
      <c r="WOY40" s="251"/>
      <c r="WOZ40" s="251"/>
      <c r="WPA40" s="251"/>
      <c r="WPB40" s="250"/>
      <c r="WPC40" s="251"/>
      <c r="WPD40" s="251"/>
      <c r="WPE40" s="251"/>
      <c r="WPF40" s="251"/>
      <c r="WPG40" s="250"/>
      <c r="WPH40" s="251"/>
      <c r="WPI40" s="251"/>
      <c r="WPJ40" s="251"/>
      <c r="WPK40" s="251"/>
      <c r="WPL40" s="250"/>
      <c r="WPM40" s="251"/>
      <c r="WPN40" s="251"/>
      <c r="WPO40" s="251"/>
      <c r="WPP40" s="251"/>
      <c r="WPQ40" s="250"/>
      <c r="WPR40" s="251"/>
      <c r="WPS40" s="251"/>
      <c r="WPT40" s="251"/>
      <c r="WPU40" s="251"/>
      <c r="WPV40" s="250"/>
      <c r="WPW40" s="251"/>
      <c r="WPX40" s="251"/>
      <c r="WPY40" s="251"/>
      <c r="WPZ40" s="251"/>
      <c r="WQA40" s="250"/>
      <c r="WQB40" s="251"/>
      <c r="WQC40" s="251"/>
      <c r="WQD40" s="251"/>
      <c r="WQE40" s="251"/>
      <c r="WQF40" s="250"/>
      <c r="WQG40" s="251"/>
      <c r="WQH40" s="251"/>
      <c r="WQI40" s="251"/>
      <c r="WQJ40" s="251"/>
      <c r="WQK40" s="250"/>
      <c r="WQL40" s="251"/>
      <c r="WQM40" s="251"/>
      <c r="WQN40" s="251"/>
      <c r="WQO40" s="251"/>
      <c r="WQP40" s="250"/>
      <c r="WQQ40" s="251"/>
      <c r="WQR40" s="251"/>
      <c r="WQS40" s="251"/>
      <c r="WQT40" s="251"/>
      <c r="WQU40" s="250"/>
      <c r="WQV40" s="251"/>
      <c r="WQW40" s="251"/>
      <c r="WQX40" s="251"/>
      <c r="WQY40" s="251"/>
      <c r="WQZ40" s="250"/>
      <c r="WRA40" s="251"/>
      <c r="WRB40" s="251"/>
      <c r="WRC40" s="251"/>
      <c r="WRD40" s="251"/>
      <c r="WRE40" s="250"/>
      <c r="WRF40" s="251"/>
      <c r="WRG40" s="251"/>
      <c r="WRH40" s="251"/>
      <c r="WRI40" s="251"/>
      <c r="WRJ40" s="250"/>
      <c r="WRK40" s="251"/>
      <c r="WRL40" s="251"/>
      <c r="WRM40" s="251"/>
      <c r="WRN40" s="251"/>
      <c r="WRO40" s="250"/>
      <c r="WRP40" s="251"/>
      <c r="WRQ40" s="251"/>
      <c r="WRR40" s="251"/>
      <c r="WRS40" s="251"/>
      <c r="WRT40" s="250"/>
      <c r="WRU40" s="251"/>
      <c r="WRV40" s="251"/>
      <c r="WRW40" s="251"/>
      <c r="WRX40" s="251"/>
      <c r="WRY40" s="250"/>
      <c r="WRZ40" s="251"/>
      <c r="WSA40" s="251"/>
      <c r="WSB40" s="251"/>
      <c r="WSC40" s="251"/>
      <c r="WSD40" s="250"/>
      <c r="WSE40" s="251"/>
      <c r="WSF40" s="251"/>
      <c r="WSG40" s="251"/>
      <c r="WSH40" s="251"/>
      <c r="WSI40" s="250"/>
      <c r="WSJ40" s="251"/>
      <c r="WSK40" s="251"/>
      <c r="WSL40" s="251"/>
      <c r="WSM40" s="251"/>
      <c r="WSN40" s="250"/>
      <c r="WSO40" s="251"/>
      <c r="WSP40" s="251"/>
      <c r="WSQ40" s="251"/>
      <c r="WSR40" s="251"/>
      <c r="WSS40" s="250"/>
      <c r="WST40" s="251"/>
      <c r="WSU40" s="251"/>
      <c r="WSV40" s="251"/>
      <c r="WSW40" s="251"/>
      <c r="WSX40" s="250"/>
      <c r="WSY40" s="251"/>
      <c r="WSZ40" s="251"/>
      <c r="WTA40" s="251"/>
      <c r="WTB40" s="251"/>
      <c r="WTC40" s="250"/>
      <c r="WTD40" s="251"/>
      <c r="WTE40" s="251"/>
      <c r="WTF40" s="251"/>
      <c r="WTG40" s="251"/>
      <c r="WTH40" s="250"/>
      <c r="WTI40" s="251"/>
      <c r="WTJ40" s="251"/>
      <c r="WTK40" s="251"/>
      <c r="WTL40" s="251"/>
      <c r="WTM40" s="250"/>
      <c r="WTN40" s="251"/>
      <c r="WTO40" s="251"/>
      <c r="WTP40" s="251"/>
      <c r="WTQ40" s="251"/>
      <c r="WTR40" s="250"/>
      <c r="WTS40" s="251"/>
      <c r="WTT40" s="251"/>
      <c r="WTU40" s="251"/>
      <c r="WTV40" s="251"/>
      <c r="WTW40" s="250"/>
      <c r="WTX40" s="251"/>
      <c r="WTY40" s="251"/>
      <c r="WTZ40" s="251"/>
      <c r="WUA40" s="251"/>
      <c r="WUB40" s="250"/>
      <c r="WUC40" s="251"/>
      <c r="WUD40" s="251"/>
      <c r="WUE40" s="251"/>
      <c r="WUF40" s="251"/>
      <c r="WUG40" s="250"/>
      <c r="WUH40" s="251"/>
      <c r="WUI40" s="251"/>
      <c r="WUJ40" s="251"/>
      <c r="WUK40" s="251"/>
      <c r="WUL40" s="250"/>
      <c r="WUM40" s="251"/>
      <c r="WUN40" s="251"/>
      <c r="WUO40" s="251"/>
      <c r="WUP40" s="251"/>
      <c r="WUQ40" s="250"/>
      <c r="WUR40" s="251"/>
      <c r="WUS40" s="251"/>
      <c r="WUT40" s="251"/>
      <c r="WUU40" s="251"/>
      <c r="WUV40" s="250"/>
      <c r="WUW40" s="251"/>
      <c r="WUX40" s="251"/>
      <c r="WUY40" s="251"/>
      <c r="WUZ40" s="251"/>
      <c r="WVA40" s="250"/>
      <c r="WVB40" s="251"/>
      <c r="WVC40" s="251"/>
      <c r="WVD40" s="251"/>
      <c r="WVE40" s="251"/>
      <c r="WVF40" s="250"/>
      <c r="WVG40" s="251"/>
      <c r="WVH40" s="251"/>
      <c r="WVI40" s="251"/>
      <c r="WVJ40" s="251"/>
      <c r="WVK40" s="250"/>
      <c r="WVL40" s="251"/>
      <c r="WVM40" s="251"/>
      <c r="WVN40" s="251"/>
      <c r="WVO40" s="251"/>
      <c r="WVP40" s="250"/>
      <c r="WVQ40" s="251"/>
      <c r="WVR40" s="251"/>
      <c r="WVS40" s="251"/>
      <c r="WVT40" s="251"/>
      <c r="WVU40" s="250"/>
      <c r="WVV40" s="251"/>
      <c r="WVW40" s="251"/>
      <c r="WVX40" s="251"/>
      <c r="WVY40" s="251"/>
      <c r="WVZ40" s="250"/>
      <c r="WWA40" s="251"/>
      <c r="WWB40" s="251"/>
      <c r="WWC40" s="251"/>
      <c r="WWD40" s="251"/>
      <c r="WWE40" s="250"/>
      <c r="WWF40" s="251"/>
      <c r="WWG40" s="251"/>
      <c r="WWH40" s="251"/>
      <c r="WWI40" s="251"/>
      <c r="WWJ40" s="250"/>
      <c r="WWK40" s="251"/>
      <c r="WWL40" s="251"/>
      <c r="WWM40" s="251"/>
      <c r="WWN40" s="251"/>
      <c r="WWO40" s="250"/>
      <c r="WWP40" s="251"/>
      <c r="WWQ40" s="251"/>
      <c r="WWR40" s="251"/>
      <c r="WWS40" s="251"/>
      <c r="WWT40" s="250"/>
      <c r="WWU40" s="251"/>
      <c r="WWV40" s="251"/>
      <c r="WWW40" s="251"/>
      <c r="WWX40" s="251"/>
      <c r="WWY40" s="250"/>
      <c r="WWZ40" s="251"/>
      <c r="WXA40" s="251"/>
      <c r="WXB40" s="251"/>
      <c r="WXC40" s="251"/>
      <c r="WXD40" s="250"/>
      <c r="WXE40" s="251"/>
      <c r="WXF40" s="251"/>
      <c r="WXG40" s="251"/>
      <c r="WXH40" s="251"/>
      <c r="WXI40" s="250"/>
      <c r="WXJ40" s="251"/>
      <c r="WXK40" s="251"/>
      <c r="WXL40" s="251"/>
      <c r="WXM40" s="251"/>
      <c r="WXN40" s="250"/>
      <c r="WXO40" s="251"/>
      <c r="WXP40" s="251"/>
      <c r="WXQ40" s="251"/>
      <c r="WXR40" s="251"/>
      <c r="WXS40" s="250"/>
      <c r="WXT40" s="251"/>
      <c r="WXU40" s="251"/>
      <c r="WXV40" s="251"/>
      <c r="WXW40" s="251"/>
      <c r="WXX40" s="250"/>
      <c r="WXY40" s="251"/>
      <c r="WXZ40" s="251"/>
      <c r="WYA40" s="251"/>
      <c r="WYB40" s="251"/>
      <c r="WYC40" s="250"/>
      <c r="WYD40" s="251"/>
      <c r="WYE40" s="251"/>
      <c r="WYF40" s="251"/>
      <c r="WYG40" s="251"/>
      <c r="WYH40" s="250"/>
      <c r="WYI40" s="251"/>
      <c r="WYJ40" s="251"/>
      <c r="WYK40" s="251"/>
      <c r="WYL40" s="251"/>
      <c r="WYM40" s="250"/>
      <c r="WYN40" s="251"/>
      <c r="WYO40" s="251"/>
      <c r="WYP40" s="251"/>
      <c r="WYQ40" s="251"/>
      <c r="WYR40" s="250"/>
      <c r="WYS40" s="251"/>
      <c r="WYT40" s="251"/>
      <c r="WYU40" s="251"/>
      <c r="WYV40" s="251"/>
      <c r="WYW40" s="250"/>
      <c r="WYX40" s="251"/>
      <c r="WYY40" s="251"/>
      <c r="WYZ40" s="251"/>
      <c r="WZA40" s="251"/>
      <c r="WZB40" s="250"/>
      <c r="WZC40" s="251"/>
      <c r="WZD40" s="251"/>
      <c r="WZE40" s="251"/>
      <c r="WZF40" s="251"/>
      <c r="WZG40" s="250"/>
      <c r="WZH40" s="251"/>
      <c r="WZI40" s="251"/>
      <c r="WZJ40" s="251"/>
      <c r="WZK40" s="251"/>
      <c r="WZL40" s="250"/>
      <c r="WZM40" s="251"/>
      <c r="WZN40" s="251"/>
      <c r="WZO40" s="251"/>
      <c r="WZP40" s="251"/>
      <c r="WZQ40" s="250"/>
      <c r="WZR40" s="251"/>
      <c r="WZS40" s="251"/>
      <c r="WZT40" s="251"/>
      <c r="WZU40" s="251"/>
      <c r="WZV40" s="250"/>
      <c r="WZW40" s="251"/>
      <c r="WZX40" s="251"/>
      <c r="WZY40" s="251"/>
      <c r="WZZ40" s="251"/>
      <c r="XAA40" s="250"/>
      <c r="XAB40" s="251"/>
      <c r="XAC40" s="251"/>
      <c r="XAD40" s="251"/>
      <c r="XAE40" s="251"/>
      <c r="XAF40" s="250"/>
      <c r="XAG40" s="251"/>
      <c r="XAH40" s="251"/>
      <c r="XAI40" s="251"/>
      <c r="XAJ40" s="251"/>
      <c r="XAK40" s="250"/>
      <c r="XAL40" s="251"/>
      <c r="XAM40" s="251"/>
      <c r="XAN40" s="251"/>
      <c r="XAO40" s="251"/>
      <c r="XAP40" s="250"/>
      <c r="XAQ40" s="251"/>
      <c r="XAR40" s="251"/>
      <c r="XAS40" s="251"/>
      <c r="XAT40" s="251"/>
      <c r="XAU40" s="250"/>
      <c r="XAV40" s="251"/>
      <c r="XAW40" s="251"/>
      <c r="XAX40" s="251"/>
      <c r="XAY40" s="251"/>
      <c r="XAZ40" s="250"/>
      <c r="XBA40" s="251"/>
      <c r="XBB40" s="251"/>
      <c r="XBC40" s="251"/>
      <c r="XBD40" s="251"/>
      <c r="XBE40" s="250"/>
      <c r="XBF40" s="251"/>
      <c r="XBG40" s="251"/>
      <c r="XBH40" s="251"/>
      <c r="XBI40" s="251"/>
      <c r="XBJ40" s="250"/>
      <c r="XBK40" s="251"/>
      <c r="XBL40" s="251"/>
      <c r="XBM40" s="251"/>
      <c r="XBN40" s="251"/>
      <c r="XBO40" s="250"/>
      <c r="XBP40" s="251"/>
      <c r="XBQ40" s="251"/>
      <c r="XBR40" s="251"/>
      <c r="XBS40" s="251"/>
      <c r="XBT40" s="250"/>
      <c r="XBU40" s="251"/>
      <c r="XBV40" s="251"/>
      <c r="XBW40" s="251"/>
      <c r="XBX40" s="251"/>
      <c r="XBY40" s="250"/>
      <c r="XBZ40" s="251"/>
      <c r="XCA40" s="251"/>
      <c r="XCB40" s="251"/>
      <c r="XCC40" s="251"/>
      <c r="XCD40" s="250"/>
      <c r="XCE40" s="251"/>
      <c r="XCF40" s="251"/>
      <c r="XCG40" s="251"/>
      <c r="XCH40" s="251"/>
      <c r="XCI40" s="250"/>
      <c r="XCJ40" s="251"/>
      <c r="XCK40" s="251"/>
      <c r="XCL40" s="251"/>
      <c r="XCM40" s="251"/>
      <c r="XCN40" s="250"/>
      <c r="XCO40" s="251"/>
      <c r="XCP40" s="251"/>
      <c r="XCQ40" s="251"/>
      <c r="XCR40" s="251"/>
      <c r="XCS40" s="250"/>
      <c r="XCT40" s="251"/>
      <c r="XCU40" s="251"/>
      <c r="XCV40" s="251"/>
      <c r="XCW40" s="251"/>
      <c r="XCX40" s="250"/>
      <c r="XCY40" s="251"/>
      <c r="XCZ40" s="251"/>
      <c r="XDA40" s="251"/>
      <c r="XDB40" s="251"/>
      <c r="XDC40" s="250"/>
      <c r="XDD40" s="251"/>
      <c r="XDE40" s="251"/>
      <c r="XDF40" s="251"/>
      <c r="XDG40" s="251"/>
      <c r="XDH40" s="250"/>
      <c r="XDI40" s="251"/>
      <c r="XDJ40" s="251"/>
      <c r="XDK40" s="251"/>
      <c r="XDL40" s="251"/>
      <c r="XDM40" s="250"/>
      <c r="XDN40" s="251"/>
      <c r="XDO40" s="251"/>
      <c r="XDP40" s="251"/>
      <c r="XDQ40" s="251"/>
      <c r="XDR40" s="250"/>
      <c r="XDS40" s="251"/>
      <c r="XDT40" s="251"/>
      <c r="XDU40" s="251"/>
      <c r="XDV40" s="251"/>
      <c r="XDW40" s="250"/>
      <c r="XDX40" s="251"/>
      <c r="XDY40" s="251"/>
      <c r="XDZ40" s="251"/>
      <c r="XEA40" s="251"/>
      <c r="XEB40" s="250"/>
      <c r="XEC40" s="251"/>
      <c r="XED40" s="251"/>
      <c r="XEE40" s="251"/>
      <c r="XEF40" s="251"/>
      <c r="XEG40" s="250"/>
      <c r="XEH40" s="251"/>
      <c r="XEI40" s="251"/>
      <c r="XEJ40" s="251"/>
      <c r="XEK40" s="251"/>
      <c r="XEL40" s="250"/>
      <c r="XEM40" s="251"/>
      <c r="XEN40" s="251"/>
      <c r="XEO40" s="251"/>
      <c r="XEP40" s="251"/>
      <c r="XEQ40" s="250"/>
      <c r="XER40" s="251"/>
      <c r="XES40" s="251"/>
      <c r="XET40" s="251"/>
      <c r="XEU40" s="251"/>
      <c r="XEV40" s="250"/>
      <c r="XEW40" s="251"/>
      <c r="XEX40" s="251"/>
      <c r="XEY40" s="251"/>
      <c r="XEZ40" s="251"/>
      <c r="XFA40" s="250"/>
      <c r="XFB40" s="250"/>
      <c r="XFC40" s="250"/>
      <c r="XFD40" s="250"/>
    </row>
    <row r="41" spans="1:16384" customFormat="1" ht="38.4" customHeight="1">
      <c r="B41" s="263" t="s">
        <v>10</v>
      </c>
      <c r="C41" s="264"/>
      <c r="D41" s="152" t="s">
        <v>11</v>
      </c>
      <c r="E41" s="152" t="s">
        <v>12</v>
      </c>
      <c r="F41" s="152" t="s">
        <v>13</v>
      </c>
      <c r="G41" s="152" t="s">
        <v>14</v>
      </c>
      <c r="H41" s="1"/>
    </row>
    <row r="42" spans="1:16384" customFormat="1" ht="26.4" customHeight="1">
      <c r="B42" s="243">
        <v>1</v>
      </c>
      <c r="C42" s="243"/>
      <c r="D42" s="153"/>
      <c r="E42" s="6"/>
      <c r="F42" s="153"/>
      <c r="G42" s="5"/>
      <c r="H42" s="1"/>
    </row>
    <row r="43" spans="1:16384" customFormat="1" ht="26.4" customHeight="1">
      <c r="B43" s="243">
        <v>2</v>
      </c>
      <c r="C43" s="243"/>
      <c r="D43" s="153"/>
      <c r="E43" s="6"/>
      <c r="F43" s="153"/>
      <c r="G43" s="5"/>
    </row>
    <row r="44" spans="1:16384" customFormat="1" ht="26.4" customHeight="1">
      <c r="B44" s="243">
        <v>3</v>
      </c>
      <c r="C44" s="243"/>
      <c r="D44" s="153"/>
      <c r="E44" s="6"/>
      <c r="F44" s="153"/>
      <c r="G44" s="5"/>
    </row>
    <row r="45" spans="1:16384" customFormat="1" ht="26.4" customHeight="1">
      <c r="B45" s="243">
        <v>4</v>
      </c>
      <c r="C45" s="243"/>
      <c r="D45" s="153"/>
      <c r="E45" s="6"/>
      <c r="F45" s="153"/>
      <c r="G45" s="5"/>
    </row>
    <row r="46" spans="1:16384" customFormat="1" ht="26.4" customHeight="1">
      <c r="B46" s="243">
        <v>5</v>
      </c>
      <c r="C46" s="243"/>
      <c r="D46" s="153"/>
      <c r="E46" s="6"/>
      <c r="F46" s="153"/>
      <c r="G46" s="5"/>
    </row>
    <row r="47" spans="1:16384" customFormat="1" ht="26.4" customHeight="1">
      <c r="B47" s="243">
        <v>6</v>
      </c>
      <c r="C47" s="243"/>
      <c r="D47" s="153"/>
      <c r="E47" s="6"/>
      <c r="F47" s="153"/>
      <c r="G47" s="5"/>
    </row>
    <row r="48" spans="1:16384" customFormat="1" ht="26.4" customHeight="1">
      <c r="B48" s="243">
        <v>7</v>
      </c>
      <c r="C48" s="243"/>
      <c r="D48" s="153"/>
      <c r="E48" s="6"/>
      <c r="F48" s="153"/>
      <c r="G48" s="5"/>
    </row>
    <row r="49" spans="2:7" ht="26.4" customHeight="1">
      <c r="B49" s="243">
        <v>8</v>
      </c>
      <c r="C49" s="243"/>
      <c r="D49" s="153"/>
      <c r="E49" s="6"/>
      <c r="F49" s="153"/>
      <c r="G49" s="5"/>
    </row>
    <row r="50" spans="2:7" ht="26.4" customHeight="1">
      <c r="B50" s="243">
        <v>9</v>
      </c>
      <c r="C50" s="243"/>
      <c r="D50" s="153"/>
      <c r="E50" s="6"/>
      <c r="F50" s="153"/>
      <c r="G50" s="5"/>
    </row>
    <row r="51" spans="2:7" ht="26.4" customHeight="1">
      <c r="B51" s="243">
        <v>10</v>
      </c>
      <c r="C51" s="243"/>
      <c r="D51" s="153"/>
      <c r="E51" s="6"/>
      <c r="F51" s="153"/>
      <c r="G51" s="5"/>
    </row>
    <row r="52" spans="2:7" ht="26.4" customHeight="1">
      <c r="B52" s="243">
        <v>11</v>
      </c>
      <c r="C52" s="243"/>
      <c r="D52" s="153"/>
      <c r="E52" s="6"/>
      <c r="F52" s="153"/>
      <c r="G52" s="5"/>
    </row>
    <row r="53" spans="2:7" ht="26.4" customHeight="1">
      <c r="B53" s="243">
        <v>12</v>
      </c>
      <c r="C53" s="243"/>
      <c r="D53" s="153"/>
      <c r="E53" s="6"/>
      <c r="F53" s="153"/>
      <c r="G53" s="5"/>
    </row>
    <row r="54" spans="2:7" ht="26.4" customHeight="1">
      <c r="B54" s="243">
        <v>13</v>
      </c>
      <c r="C54" s="243"/>
      <c r="D54" s="153"/>
      <c r="E54" s="6"/>
      <c r="F54" s="153"/>
      <c r="G54" s="5"/>
    </row>
    <row r="55" spans="2:7" ht="26.4" customHeight="1">
      <c r="B55" s="243">
        <v>14</v>
      </c>
      <c r="C55" s="243"/>
      <c r="D55" s="153"/>
      <c r="E55" s="6"/>
      <c r="F55" s="153"/>
      <c r="G55" s="5"/>
    </row>
    <row r="56" spans="2:7" ht="26.4" customHeight="1">
      <c r="B56" s="243">
        <v>15</v>
      </c>
      <c r="C56" s="243"/>
      <c r="D56" s="153"/>
      <c r="E56" s="6"/>
      <c r="F56" s="153"/>
      <c r="G56" s="5"/>
    </row>
    <row r="57" spans="2:7" ht="26.4" customHeight="1">
      <c r="B57" s="243">
        <v>16</v>
      </c>
      <c r="C57" s="243"/>
      <c r="D57" s="153"/>
      <c r="E57" s="6"/>
      <c r="F57" s="153"/>
      <c r="G57" s="5"/>
    </row>
    <row r="58" spans="2:7" ht="26.4" customHeight="1">
      <c r="B58" s="243">
        <v>17</v>
      </c>
      <c r="C58" s="243"/>
      <c r="D58" s="153"/>
      <c r="E58" s="6"/>
      <c r="F58" s="153"/>
      <c r="G58" s="5"/>
    </row>
    <row r="59" spans="2:7" ht="26.4" customHeight="1">
      <c r="B59" s="243">
        <v>18</v>
      </c>
      <c r="C59" s="243"/>
      <c r="D59" s="153"/>
      <c r="E59" s="6"/>
      <c r="F59" s="153"/>
      <c r="G59" s="5"/>
    </row>
    <row r="60" spans="2:7" ht="26.4" customHeight="1">
      <c r="B60" s="243">
        <v>19</v>
      </c>
      <c r="C60" s="243"/>
      <c r="D60" s="153"/>
      <c r="E60" s="6"/>
      <c r="F60" s="153"/>
      <c r="G60" s="5"/>
    </row>
    <row r="61" spans="2:7" ht="26.4" customHeight="1">
      <c r="B61" s="243">
        <v>20</v>
      </c>
      <c r="C61" s="243"/>
      <c r="D61" s="153"/>
      <c r="E61" s="6"/>
      <c r="F61" s="153"/>
      <c r="G61" s="5"/>
    </row>
    <row r="62" spans="2:7" ht="26.4" customHeight="1">
      <c r="B62" s="243">
        <v>21</v>
      </c>
      <c r="C62" s="243"/>
      <c r="D62" s="153"/>
      <c r="E62" s="6"/>
      <c r="F62" s="153"/>
      <c r="G62" s="5"/>
    </row>
    <row r="63" spans="2:7" ht="26.4" customHeight="1">
      <c r="B63" s="243">
        <v>22</v>
      </c>
      <c r="C63" s="243"/>
      <c r="D63" s="153"/>
      <c r="E63" s="6"/>
      <c r="F63" s="153"/>
      <c r="G63" s="5"/>
    </row>
    <row r="64" spans="2:7" ht="26.4" customHeight="1">
      <c r="B64" s="243">
        <v>23</v>
      </c>
      <c r="C64" s="243"/>
      <c r="D64" s="153"/>
      <c r="E64" s="6"/>
      <c r="F64" s="153"/>
      <c r="G64" s="5"/>
    </row>
    <row r="65" spans="2:7" ht="26.4" customHeight="1">
      <c r="B65" s="243">
        <v>24</v>
      </c>
      <c r="C65" s="243"/>
      <c r="D65" s="153"/>
      <c r="E65" s="6"/>
      <c r="F65" s="153"/>
      <c r="G65" s="5"/>
    </row>
    <row r="66" spans="2:7" ht="26.4" customHeight="1">
      <c r="B66" s="243">
        <v>25</v>
      </c>
      <c r="C66" s="243"/>
      <c r="D66" s="153"/>
      <c r="E66" s="6"/>
      <c r="F66" s="153"/>
      <c r="G66" s="5"/>
    </row>
    <row r="67" spans="2:7" ht="26.4" customHeight="1">
      <c r="B67" s="243">
        <v>26</v>
      </c>
      <c r="C67" s="243"/>
      <c r="D67" s="153"/>
      <c r="E67" s="6"/>
      <c r="F67" s="153"/>
      <c r="G67" s="5"/>
    </row>
    <row r="68" spans="2:7" ht="26.4" customHeight="1">
      <c r="B68" s="243">
        <v>27</v>
      </c>
      <c r="C68" s="243"/>
      <c r="D68" s="153"/>
      <c r="E68" s="6"/>
      <c r="F68" s="153"/>
      <c r="G68" s="5"/>
    </row>
    <row r="69" spans="2:7" ht="26.4" customHeight="1">
      <c r="B69" s="243">
        <v>28</v>
      </c>
      <c r="C69" s="243"/>
      <c r="D69" s="153"/>
      <c r="E69" s="6"/>
      <c r="F69" s="153"/>
      <c r="G69" s="5"/>
    </row>
    <row r="70" spans="2:7" ht="26.4" customHeight="1">
      <c r="B70" s="243">
        <v>29</v>
      </c>
      <c r="C70" s="243"/>
      <c r="D70" s="153"/>
      <c r="E70" s="6"/>
      <c r="F70" s="153"/>
      <c r="G70" s="5"/>
    </row>
    <row r="71" spans="2:7" ht="26.4" customHeight="1">
      <c r="B71" s="243">
        <v>30</v>
      </c>
      <c r="C71" s="243"/>
      <c r="D71" s="153"/>
      <c r="E71" s="6"/>
      <c r="F71" s="153"/>
      <c r="G71" s="5"/>
    </row>
  </sheetData>
  <sheetProtection selectLockedCells="1"/>
  <mergeCells count="13163">
    <mergeCell ref="A13:B14"/>
    <mergeCell ref="C13:F14"/>
    <mergeCell ref="A1:G2"/>
    <mergeCell ref="B48:C48"/>
    <mergeCell ref="B49:C49"/>
    <mergeCell ref="B50:C50"/>
    <mergeCell ref="B51:C51"/>
    <mergeCell ref="C31:E31"/>
    <mergeCell ref="C32:F32"/>
    <mergeCell ref="C38:F38"/>
    <mergeCell ref="C35:F35"/>
    <mergeCell ref="B47:C47"/>
    <mergeCell ref="C17:F17"/>
    <mergeCell ref="C25:F25"/>
    <mergeCell ref="C24:F24"/>
    <mergeCell ref="C23:F23"/>
    <mergeCell ref="C22:F22"/>
    <mergeCell ref="C28:F28"/>
    <mergeCell ref="B44:C44"/>
    <mergeCell ref="B45:C45"/>
    <mergeCell ref="B46:C46"/>
    <mergeCell ref="B41:C41"/>
    <mergeCell ref="XEL40:XEP40"/>
    <mergeCell ref="XEQ40:XEU40"/>
    <mergeCell ref="XEV40:XEZ40"/>
    <mergeCell ref="XFA40:XFD40"/>
    <mergeCell ref="B42:C42"/>
    <mergeCell ref="B43:C43"/>
    <mergeCell ref="XDH40:XDL40"/>
    <mergeCell ref="XDM40:XDQ40"/>
    <mergeCell ref="XDR40:XDV40"/>
    <mergeCell ref="XDW40:XEA40"/>
    <mergeCell ref="XEB40:XEF40"/>
    <mergeCell ref="XEG40:XEK40"/>
    <mergeCell ref="XCD40:XCH40"/>
    <mergeCell ref="XCI40:XCM40"/>
    <mergeCell ref="XCN40:XCR40"/>
    <mergeCell ref="XCS40:XCW40"/>
    <mergeCell ref="XCX40:XDB40"/>
    <mergeCell ref="XDC40:XDG40"/>
    <mergeCell ref="XAZ40:XBD40"/>
    <mergeCell ref="XBE40:XBI40"/>
    <mergeCell ref="XBJ40:XBN40"/>
    <mergeCell ref="XBO40:XBS40"/>
    <mergeCell ref="XBT40:XBX40"/>
    <mergeCell ref="XBY40:XCC40"/>
    <mergeCell ref="WZV40:WZZ40"/>
    <mergeCell ref="XAA40:XAE40"/>
    <mergeCell ref="XAF40:XAJ40"/>
    <mergeCell ref="XAK40:XAO40"/>
    <mergeCell ref="XAP40:XAT40"/>
    <mergeCell ref="XAU40:XAY40"/>
    <mergeCell ref="WYR40:WYV40"/>
    <mergeCell ref="WYW40:WZA40"/>
    <mergeCell ref="WZB40:WZF40"/>
    <mergeCell ref="WZG40:WZK40"/>
    <mergeCell ref="WZL40:WZP40"/>
    <mergeCell ref="WZQ40:WZU40"/>
    <mergeCell ref="WXN40:WXR40"/>
    <mergeCell ref="WXS40:WXW40"/>
    <mergeCell ref="WXX40:WYB40"/>
    <mergeCell ref="WYC40:WYG40"/>
    <mergeCell ref="WYH40:WYL40"/>
    <mergeCell ref="WYM40:WYQ40"/>
    <mergeCell ref="WWJ40:WWN40"/>
    <mergeCell ref="WWO40:WWS40"/>
    <mergeCell ref="WWT40:WWX40"/>
    <mergeCell ref="WWY40:WXC40"/>
    <mergeCell ref="WXD40:WXH40"/>
    <mergeCell ref="WXI40:WXM40"/>
    <mergeCell ref="WVF40:WVJ40"/>
    <mergeCell ref="WVK40:WVO40"/>
    <mergeCell ref="WVP40:WVT40"/>
    <mergeCell ref="WVU40:WVY40"/>
    <mergeCell ref="WVZ40:WWD40"/>
    <mergeCell ref="WWE40:WWI40"/>
    <mergeCell ref="WUB40:WUF40"/>
    <mergeCell ref="WUG40:WUK40"/>
    <mergeCell ref="WUL40:WUP40"/>
    <mergeCell ref="WUQ40:WUU40"/>
    <mergeCell ref="WUV40:WUZ40"/>
    <mergeCell ref="WVA40:WVE40"/>
    <mergeCell ref="WSX40:WTB40"/>
    <mergeCell ref="WTC40:WTG40"/>
    <mergeCell ref="WTH40:WTL40"/>
    <mergeCell ref="WTM40:WTQ40"/>
    <mergeCell ref="WTR40:WTV40"/>
    <mergeCell ref="WTW40:WUA40"/>
    <mergeCell ref="WRT40:WRX40"/>
    <mergeCell ref="WRY40:WSC40"/>
    <mergeCell ref="WSD40:WSH40"/>
    <mergeCell ref="WSI40:WSM40"/>
    <mergeCell ref="WSN40:WSR40"/>
    <mergeCell ref="WSS40:WSW40"/>
    <mergeCell ref="WQP40:WQT40"/>
    <mergeCell ref="WQU40:WQY40"/>
    <mergeCell ref="WQZ40:WRD40"/>
    <mergeCell ref="WRE40:WRI40"/>
    <mergeCell ref="WRJ40:WRN40"/>
    <mergeCell ref="WRO40:WRS40"/>
    <mergeCell ref="WPL40:WPP40"/>
    <mergeCell ref="WPQ40:WPU40"/>
    <mergeCell ref="WPV40:WPZ40"/>
    <mergeCell ref="WQA40:WQE40"/>
    <mergeCell ref="WQF40:WQJ40"/>
    <mergeCell ref="WQK40:WQO40"/>
    <mergeCell ref="WOH40:WOL40"/>
    <mergeCell ref="WOM40:WOQ40"/>
    <mergeCell ref="WOR40:WOV40"/>
    <mergeCell ref="WOW40:WPA40"/>
    <mergeCell ref="WPB40:WPF40"/>
    <mergeCell ref="WPG40:WPK40"/>
    <mergeCell ref="WND40:WNH40"/>
    <mergeCell ref="WNI40:WNM40"/>
    <mergeCell ref="WNN40:WNR40"/>
    <mergeCell ref="WNS40:WNW40"/>
    <mergeCell ref="WNX40:WOB40"/>
    <mergeCell ref="WOC40:WOG40"/>
    <mergeCell ref="WLZ40:WMD40"/>
    <mergeCell ref="WME40:WMI40"/>
    <mergeCell ref="WMJ40:WMN40"/>
    <mergeCell ref="WMO40:WMS40"/>
    <mergeCell ref="WMT40:WMX40"/>
    <mergeCell ref="WMY40:WNC40"/>
    <mergeCell ref="WKV40:WKZ40"/>
    <mergeCell ref="WLA40:WLE40"/>
    <mergeCell ref="WLF40:WLJ40"/>
    <mergeCell ref="WLK40:WLO40"/>
    <mergeCell ref="WLP40:WLT40"/>
    <mergeCell ref="WLU40:WLY40"/>
    <mergeCell ref="WJR40:WJV40"/>
    <mergeCell ref="WJW40:WKA40"/>
    <mergeCell ref="WKB40:WKF40"/>
    <mergeCell ref="WKG40:WKK40"/>
    <mergeCell ref="WKL40:WKP40"/>
    <mergeCell ref="WKQ40:WKU40"/>
    <mergeCell ref="WIN40:WIR40"/>
    <mergeCell ref="WIS40:WIW40"/>
    <mergeCell ref="WIX40:WJB40"/>
    <mergeCell ref="WJC40:WJG40"/>
    <mergeCell ref="WJH40:WJL40"/>
    <mergeCell ref="WJM40:WJQ40"/>
    <mergeCell ref="WHJ40:WHN40"/>
    <mergeCell ref="WHO40:WHS40"/>
    <mergeCell ref="WHT40:WHX40"/>
    <mergeCell ref="WHY40:WIC40"/>
    <mergeCell ref="WID40:WIH40"/>
    <mergeCell ref="WII40:WIM40"/>
    <mergeCell ref="WGF40:WGJ40"/>
    <mergeCell ref="WGK40:WGO40"/>
    <mergeCell ref="WGP40:WGT40"/>
    <mergeCell ref="WGU40:WGY40"/>
    <mergeCell ref="WGZ40:WHD40"/>
    <mergeCell ref="WHE40:WHI40"/>
    <mergeCell ref="WFB40:WFF40"/>
    <mergeCell ref="WFG40:WFK40"/>
    <mergeCell ref="WFL40:WFP40"/>
    <mergeCell ref="WFQ40:WFU40"/>
    <mergeCell ref="WFV40:WFZ40"/>
    <mergeCell ref="WGA40:WGE40"/>
    <mergeCell ref="WDX40:WEB40"/>
    <mergeCell ref="WEC40:WEG40"/>
    <mergeCell ref="WEH40:WEL40"/>
    <mergeCell ref="WEM40:WEQ40"/>
    <mergeCell ref="WER40:WEV40"/>
    <mergeCell ref="WEW40:WFA40"/>
    <mergeCell ref="WCT40:WCX40"/>
    <mergeCell ref="WCY40:WDC40"/>
    <mergeCell ref="WDD40:WDH40"/>
    <mergeCell ref="WDI40:WDM40"/>
    <mergeCell ref="WDN40:WDR40"/>
    <mergeCell ref="WDS40:WDW40"/>
    <mergeCell ref="WBP40:WBT40"/>
    <mergeCell ref="WBU40:WBY40"/>
    <mergeCell ref="WBZ40:WCD40"/>
    <mergeCell ref="WCE40:WCI40"/>
    <mergeCell ref="WCJ40:WCN40"/>
    <mergeCell ref="WCO40:WCS40"/>
    <mergeCell ref="WAL40:WAP40"/>
    <mergeCell ref="WAQ40:WAU40"/>
    <mergeCell ref="WAV40:WAZ40"/>
    <mergeCell ref="WBA40:WBE40"/>
    <mergeCell ref="WBF40:WBJ40"/>
    <mergeCell ref="WBK40:WBO40"/>
    <mergeCell ref="VZH40:VZL40"/>
    <mergeCell ref="VZM40:VZQ40"/>
    <mergeCell ref="VZR40:VZV40"/>
    <mergeCell ref="VZW40:WAA40"/>
    <mergeCell ref="WAB40:WAF40"/>
    <mergeCell ref="WAG40:WAK40"/>
    <mergeCell ref="VYD40:VYH40"/>
    <mergeCell ref="VYI40:VYM40"/>
    <mergeCell ref="VYN40:VYR40"/>
    <mergeCell ref="VYS40:VYW40"/>
    <mergeCell ref="VYX40:VZB40"/>
    <mergeCell ref="VZC40:VZG40"/>
    <mergeCell ref="VWZ40:VXD40"/>
    <mergeCell ref="VXE40:VXI40"/>
    <mergeCell ref="VXJ40:VXN40"/>
    <mergeCell ref="VXO40:VXS40"/>
    <mergeCell ref="VXT40:VXX40"/>
    <mergeCell ref="VXY40:VYC40"/>
    <mergeCell ref="VVV40:VVZ40"/>
    <mergeCell ref="VWA40:VWE40"/>
    <mergeCell ref="VWF40:VWJ40"/>
    <mergeCell ref="VWK40:VWO40"/>
    <mergeCell ref="VWP40:VWT40"/>
    <mergeCell ref="VWU40:VWY40"/>
    <mergeCell ref="VUR40:VUV40"/>
    <mergeCell ref="VUW40:VVA40"/>
    <mergeCell ref="VVB40:VVF40"/>
    <mergeCell ref="VVG40:VVK40"/>
    <mergeCell ref="VVL40:VVP40"/>
    <mergeCell ref="VVQ40:VVU40"/>
    <mergeCell ref="VTN40:VTR40"/>
    <mergeCell ref="VTS40:VTW40"/>
    <mergeCell ref="VTX40:VUB40"/>
    <mergeCell ref="VUC40:VUG40"/>
    <mergeCell ref="VUH40:VUL40"/>
    <mergeCell ref="VUM40:VUQ40"/>
    <mergeCell ref="VSJ40:VSN40"/>
    <mergeCell ref="VSO40:VSS40"/>
    <mergeCell ref="VST40:VSX40"/>
    <mergeCell ref="VSY40:VTC40"/>
    <mergeCell ref="VTD40:VTH40"/>
    <mergeCell ref="VTI40:VTM40"/>
    <mergeCell ref="VRF40:VRJ40"/>
    <mergeCell ref="VRK40:VRO40"/>
    <mergeCell ref="VRP40:VRT40"/>
    <mergeCell ref="VRU40:VRY40"/>
    <mergeCell ref="VRZ40:VSD40"/>
    <mergeCell ref="VSE40:VSI40"/>
    <mergeCell ref="VQB40:VQF40"/>
    <mergeCell ref="VQG40:VQK40"/>
    <mergeCell ref="VQL40:VQP40"/>
    <mergeCell ref="VQQ40:VQU40"/>
    <mergeCell ref="VQV40:VQZ40"/>
    <mergeCell ref="VRA40:VRE40"/>
    <mergeCell ref="VOX40:VPB40"/>
    <mergeCell ref="VPC40:VPG40"/>
    <mergeCell ref="VPH40:VPL40"/>
    <mergeCell ref="VPM40:VPQ40"/>
    <mergeCell ref="VPR40:VPV40"/>
    <mergeCell ref="VPW40:VQA40"/>
    <mergeCell ref="VNT40:VNX40"/>
    <mergeCell ref="VNY40:VOC40"/>
    <mergeCell ref="VOD40:VOH40"/>
    <mergeCell ref="VOI40:VOM40"/>
    <mergeCell ref="VON40:VOR40"/>
    <mergeCell ref="VOS40:VOW40"/>
    <mergeCell ref="VMP40:VMT40"/>
    <mergeCell ref="VMU40:VMY40"/>
    <mergeCell ref="VMZ40:VND40"/>
    <mergeCell ref="VNE40:VNI40"/>
    <mergeCell ref="VNJ40:VNN40"/>
    <mergeCell ref="VNO40:VNS40"/>
    <mergeCell ref="VLL40:VLP40"/>
    <mergeCell ref="VLQ40:VLU40"/>
    <mergeCell ref="VLV40:VLZ40"/>
    <mergeCell ref="VMA40:VME40"/>
    <mergeCell ref="VMF40:VMJ40"/>
    <mergeCell ref="VMK40:VMO40"/>
    <mergeCell ref="VKH40:VKL40"/>
    <mergeCell ref="VKM40:VKQ40"/>
    <mergeCell ref="VKR40:VKV40"/>
    <mergeCell ref="VKW40:VLA40"/>
    <mergeCell ref="VLB40:VLF40"/>
    <mergeCell ref="VLG40:VLK40"/>
    <mergeCell ref="VJD40:VJH40"/>
    <mergeCell ref="VJI40:VJM40"/>
    <mergeCell ref="VJN40:VJR40"/>
    <mergeCell ref="VJS40:VJW40"/>
    <mergeCell ref="VJX40:VKB40"/>
    <mergeCell ref="VKC40:VKG40"/>
    <mergeCell ref="VHZ40:VID40"/>
    <mergeCell ref="VIE40:VII40"/>
    <mergeCell ref="VIJ40:VIN40"/>
    <mergeCell ref="VIO40:VIS40"/>
    <mergeCell ref="VIT40:VIX40"/>
    <mergeCell ref="VIY40:VJC40"/>
    <mergeCell ref="VGV40:VGZ40"/>
    <mergeCell ref="VHA40:VHE40"/>
    <mergeCell ref="VHF40:VHJ40"/>
    <mergeCell ref="VHK40:VHO40"/>
    <mergeCell ref="VHP40:VHT40"/>
    <mergeCell ref="VHU40:VHY40"/>
    <mergeCell ref="VFR40:VFV40"/>
    <mergeCell ref="VFW40:VGA40"/>
    <mergeCell ref="VGB40:VGF40"/>
    <mergeCell ref="VGG40:VGK40"/>
    <mergeCell ref="VGL40:VGP40"/>
    <mergeCell ref="VGQ40:VGU40"/>
    <mergeCell ref="VEN40:VER40"/>
    <mergeCell ref="VES40:VEW40"/>
    <mergeCell ref="VEX40:VFB40"/>
    <mergeCell ref="VFC40:VFG40"/>
    <mergeCell ref="VFH40:VFL40"/>
    <mergeCell ref="VFM40:VFQ40"/>
    <mergeCell ref="VDJ40:VDN40"/>
    <mergeCell ref="VDO40:VDS40"/>
    <mergeCell ref="VDT40:VDX40"/>
    <mergeCell ref="VDY40:VEC40"/>
    <mergeCell ref="VED40:VEH40"/>
    <mergeCell ref="VEI40:VEM40"/>
    <mergeCell ref="VCF40:VCJ40"/>
    <mergeCell ref="VCK40:VCO40"/>
    <mergeCell ref="VCP40:VCT40"/>
    <mergeCell ref="VCU40:VCY40"/>
    <mergeCell ref="VCZ40:VDD40"/>
    <mergeCell ref="VDE40:VDI40"/>
    <mergeCell ref="VBB40:VBF40"/>
    <mergeCell ref="VBG40:VBK40"/>
    <mergeCell ref="VBL40:VBP40"/>
    <mergeCell ref="VBQ40:VBU40"/>
    <mergeCell ref="VBV40:VBZ40"/>
    <mergeCell ref="VCA40:VCE40"/>
    <mergeCell ref="UZX40:VAB40"/>
    <mergeCell ref="VAC40:VAG40"/>
    <mergeCell ref="VAH40:VAL40"/>
    <mergeCell ref="VAM40:VAQ40"/>
    <mergeCell ref="VAR40:VAV40"/>
    <mergeCell ref="VAW40:VBA40"/>
    <mergeCell ref="UYT40:UYX40"/>
    <mergeCell ref="UYY40:UZC40"/>
    <mergeCell ref="UZD40:UZH40"/>
    <mergeCell ref="UZI40:UZM40"/>
    <mergeCell ref="UZN40:UZR40"/>
    <mergeCell ref="UZS40:UZW40"/>
    <mergeCell ref="UXP40:UXT40"/>
    <mergeCell ref="UXU40:UXY40"/>
    <mergeCell ref="UXZ40:UYD40"/>
    <mergeCell ref="UYE40:UYI40"/>
    <mergeCell ref="UYJ40:UYN40"/>
    <mergeCell ref="UYO40:UYS40"/>
    <mergeCell ref="UWL40:UWP40"/>
    <mergeCell ref="UWQ40:UWU40"/>
    <mergeCell ref="UWV40:UWZ40"/>
    <mergeCell ref="UXA40:UXE40"/>
    <mergeCell ref="UXF40:UXJ40"/>
    <mergeCell ref="UXK40:UXO40"/>
    <mergeCell ref="UVH40:UVL40"/>
    <mergeCell ref="UVM40:UVQ40"/>
    <mergeCell ref="UVR40:UVV40"/>
    <mergeCell ref="UVW40:UWA40"/>
    <mergeCell ref="UWB40:UWF40"/>
    <mergeCell ref="UWG40:UWK40"/>
    <mergeCell ref="UUD40:UUH40"/>
    <mergeCell ref="UUI40:UUM40"/>
    <mergeCell ref="UUN40:UUR40"/>
    <mergeCell ref="UUS40:UUW40"/>
    <mergeCell ref="UUX40:UVB40"/>
    <mergeCell ref="UVC40:UVG40"/>
    <mergeCell ref="USZ40:UTD40"/>
    <mergeCell ref="UTE40:UTI40"/>
    <mergeCell ref="UTJ40:UTN40"/>
    <mergeCell ref="UTO40:UTS40"/>
    <mergeCell ref="UTT40:UTX40"/>
    <mergeCell ref="UTY40:UUC40"/>
    <mergeCell ref="URV40:URZ40"/>
    <mergeCell ref="USA40:USE40"/>
    <mergeCell ref="USF40:USJ40"/>
    <mergeCell ref="USK40:USO40"/>
    <mergeCell ref="USP40:UST40"/>
    <mergeCell ref="USU40:USY40"/>
    <mergeCell ref="UQR40:UQV40"/>
    <mergeCell ref="UQW40:URA40"/>
    <mergeCell ref="URB40:URF40"/>
    <mergeCell ref="URG40:URK40"/>
    <mergeCell ref="URL40:URP40"/>
    <mergeCell ref="URQ40:URU40"/>
    <mergeCell ref="UPN40:UPR40"/>
    <mergeCell ref="UPS40:UPW40"/>
    <mergeCell ref="UPX40:UQB40"/>
    <mergeCell ref="UQC40:UQG40"/>
    <mergeCell ref="UQH40:UQL40"/>
    <mergeCell ref="UQM40:UQQ40"/>
    <mergeCell ref="UOJ40:UON40"/>
    <mergeCell ref="UOO40:UOS40"/>
    <mergeCell ref="UOT40:UOX40"/>
    <mergeCell ref="UOY40:UPC40"/>
    <mergeCell ref="UPD40:UPH40"/>
    <mergeCell ref="UPI40:UPM40"/>
    <mergeCell ref="UNF40:UNJ40"/>
    <mergeCell ref="UNK40:UNO40"/>
    <mergeCell ref="UNP40:UNT40"/>
    <mergeCell ref="UNU40:UNY40"/>
    <mergeCell ref="UNZ40:UOD40"/>
    <mergeCell ref="UOE40:UOI40"/>
    <mergeCell ref="UMB40:UMF40"/>
    <mergeCell ref="UMG40:UMK40"/>
    <mergeCell ref="UML40:UMP40"/>
    <mergeCell ref="UMQ40:UMU40"/>
    <mergeCell ref="UMV40:UMZ40"/>
    <mergeCell ref="UNA40:UNE40"/>
    <mergeCell ref="UKX40:ULB40"/>
    <mergeCell ref="ULC40:ULG40"/>
    <mergeCell ref="ULH40:ULL40"/>
    <mergeCell ref="ULM40:ULQ40"/>
    <mergeCell ref="ULR40:ULV40"/>
    <mergeCell ref="ULW40:UMA40"/>
    <mergeCell ref="UJT40:UJX40"/>
    <mergeCell ref="UJY40:UKC40"/>
    <mergeCell ref="UKD40:UKH40"/>
    <mergeCell ref="UKI40:UKM40"/>
    <mergeCell ref="UKN40:UKR40"/>
    <mergeCell ref="UKS40:UKW40"/>
    <mergeCell ref="UIP40:UIT40"/>
    <mergeCell ref="UIU40:UIY40"/>
    <mergeCell ref="UIZ40:UJD40"/>
    <mergeCell ref="UJE40:UJI40"/>
    <mergeCell ref="UJJ40:UJN40"/>
    <mergeCell ref="UJO40:UJS40"/>
    <mergeCell ref="UHL40:UHP40"/>
    <mergeCell ref="UHQ40:UHU40"/>
    <mergeCell ref="UHV40:UHZ40"/>
    <mergeCell ref="UIA40:UIE40"/>
    <mergeCell ref="UIF40:UIJ40"/>
    <mergeCell ref="UIK40:UIO40"/>
    <mergeCell ref="UGH40:UGL40"/>
    <mergeCell ref="UGM40:UGQ40"/>
    <mergeCell ref="UGR40:UGV40"/>
    <mergeCell ref="UGW40:UHA40"/>
    <mergeCell ref="UHB40:UHF40"/>
    <mergeCell ref="UHG40:UHK40"/>
    <mergeCell ref="UFD40:UFH40"/>
    <mergeCell ref="UFI40:UFM40"/>
    <mergeCell ref="UFN40:UFR40"/>
    <mergeCell ref="UFS40:UFW40"/>
    <mergeCell ref="UFX40:UGB40"/>
    <mergeCell ref="UGC40:UGG40"/>
    <mergeCell ref="UDZ40:UED40"/>
    <mergeCell ref="UEE40:UEI40"/>
    <mergeCell ref="UEJ40:UEN40"/>
    <mergeCell ref="UEO40:UES40"/>
    <mergeCell ref="UET40:UEX40"/>
    <mergeCell ref="UEY40:UFC40"/>
    <mergeCell ref="UCV40:UCZ40"/>
    <mergeCell ref="UDA40:UDE40"/>
    <mergeCell ref="UDF40:UDJ40"/>
    <mergeCell ref="UDK40:UDO40"/>
    <mergeCell ref="UDP40:UDT40"/>
    <mergeCell ref="UDU40:UDY40"/>
    <mergeCell ref="UBR40:UBV40"/>
    <mergeCell ref="UBW40:UCA40"/>
    <mergeCell ref="UCB40:UCF40"/>
    <mergeCell ref="UCG40:UCK40"/>
    <mergeCell ref="UCL40:UCP40"/>
    <mergeCell ref="UCQ40:UCU40"/>
    <mergeCell ref="UAN40:UAR40"/>
    <mergeCell ref="UAS40:UAW40"/>
    <mergeCell ref="UAX40:UBB40"/>
    <mergeCell ref="UBC40:UBG40"/>
    <mergeCell ref="UBH40:UBL40"/>
    <mergeCell ref="UBM40:UBQ40"/>
    <mergeCell ref="TZJ40:TZN40"/>
    <mergeCell ref="TZO40:TZS40"/>
    <mergeCell ref="TZT40:TZX40"/>
    <mergeCell ref="TZY40:UAC40"/>
    <mergeCell ref="UAD40:UAH40"/>
    <mergeCell ref="UAI40:UAM40"/>
    <mergeCell ref="TYF40:TYJ40"/>
    <mergeCell ref="TYK40:TYO40"/>
    <mergeCell ref="TYP40:TYT40"/>
    <mergeCell ref="TYU40:TYY40"/>
    <mergeCell ref="TYZ40:TZD40"/>
    <mergeCell ref="TZE40:TZI40"/>
    <mergeCell ref="TXB40:TXF40"/>
    <mergeCell ref="TXG40:TXK40"/>
    <mergeCell ref="TXL40:TXP40"/>
    <mergeCell ref="TXQ40:TXU40"/>
    <mergeCell ref="TXV40:TXZ40"/>
    <mergeCell ref="TYA40:TYE40"/>
    <mergeCell ref="TVX40:TWB40"/>
    <mergeCell ref="TWC40:TWG40"/>
    <mergeCell ref="TWH40:TWL40"/>
    <mergeCell ref="TWM40:TWQ40"/>
    <mergeCell ref="TWR40:TWV40"/>
    <mergeCell ref="TWW40:TXA40"/>
    <mergeCell ref="TUT40:TUX40"/>
    <mergeCell ref="TUY40:TVC40"/>
    <mergeCell ref="TVD40:TVH40"/>
    <mergeCell ref="TVI40:TVM40"/>
    <mergeCell ref="TVN40:TVR40"/>
    <mergeCell ref="TVS40:TVW40"/>
    <mergeCell ref="TTP40:TTT40"/>
    <mergeCell ref="TTU40:TTY40"/>
    <mergeCell ref="TTZ40:TUD40"/>
    <mergeCell ref="TUE40:TUI40"/>
    <mergeCell ref="TUJ40:TUN40"/>
    <mergeCell ref="TUO40:TUS40"/>
    <mergeCell ref="TSL40:TSP40"/>
    <mergeCell ref="TSQ40:TSU40"/>
    <mergeCell ref="TSV40:TSZ40"/>
    <mergeCell ref="TTA40:TTE40"/>
    <mergeCell ref="TTF40:TTJ40"/>
    <mergeCell ref="TTK40:TTO40"/>
    <mergeCell ref="TRH40:TRL40"/>
    <mergeCell ref="TRM40:TRQ40"/>
    <mergeCell ref="TRR40:TRV40"/>
    <mergeCell ref="TRW40:TSA40"/>
    <mergeCell ref="TSB40:TSF40"/>
    <mergeCell ref="TSG40:TSK40"/>
    <mergeCell ref="TQD40:TQH40"/>
    <mergeCell ref="TQI40:TQM40"/>
    <mergeCell ref="TQN40:TQR40"/>
    <mergeCell ref="TQS40:TQW40"/>
    <mergeCell ref="TQX40:TRB40"/>
    <mergeCell ref="TRC40:TRG40"/>
    <mergeCell ref="TOZ40:TPD40"/>
    <mergeCell ref="TPE40:TPI40"/>
    <mergeCell ref="TPJ40:TPN40"/>
    <mergeCell ref="TPO40:TPS40"/>
    <mergeCell ref="TPT40:TPX40"/>
    <mergeCell ref="TPY40:TQC40"/>
    <mergeCell ref="TNV40:TNZ40"/>
    <mergeCell ref="TOA40:TOE40"/>
    <mergeCell ref="TOF40:TOJ40"/>
    <mergeCell ref="TOK40:TOO40"/>
    <mergeCell ref="TOP40:TOT40"/>
    <mergeCell ref="TOU40:TOY40"/>
    <mergeCell ref="TMR40:TMV40"/>
    <mergeCell ref="TMW40:TNA40"/>
    <mergeCell ref="TNB40:TNF40"/>
    <mergeCell ref="TNG40:TNK40"/>
    <mergeCell ref="TNL40:TNP40"/>
    <mergeCell ref="TNQ40:TNU40"/>
    <mergeCell ref="TLN40:TLR40"/>
    <mergeCell ref="TLS40:TLW40"/>
    <mergeCell ref="TLX40:TMB40"/>
    <mergeCell ref="TMC40:TMG40"/>
    <mergeCell ref="TMH40:TML40"/>
    <mergeCell ref="TMM40:TMQ40"/>
    <mergeCell ref="TKJ40:TKN40"/>
    <mergeCell ref="TKO40:TKS40"/>
    <mergeCell ref="TKT40:TKX40"/>
    <mergeCell ref="TKY40:TLC40"/>
    <mergeCell ref="TLD40:TLH40"/>
    <mergeCell ref="TLI40:TLM40"/>
    <mergeCell ref="TJF40:TJJ40"/>
    <mergeCell ref="TJK40:TJO40"/>
    <mergeCell ref="TJP40:TJT40"/>
    <mergeCell ref="TJU40:TJY40"/>
    <mergeCell ref="TJZ40:TKD40"/>
    <mergeCell ref="TKE40:TKI40"/>
    <mergeCell ref="TIB40:TIF40"/>
    <mergeCell ref="TIG40:TIK40"/>
    <mergeCell ref="TIL40:TIP40"/>
    <mergeCell ref="TIQ40:TIU40"/>
    <mergeCell ref="TIV40:TIZ40"/>
    <mergeCell ref="TJA40:TJE40"/>
    <mergeCell ref="TGX40:THB40"/>
    <mergeCell ref="THC40:THG40"/>
    <mergeCell ref="THH40:THL40"/>
    <mergeCell ref="THM40:THQ40"/>
    <mergeCell ref="THR40:THV40"/>
    <mergeCell ref="THW40:TIA40"/>
    <mergeCell ref="TFT40:TFX40"/>
    <mergeCell ref="TFY40:TGC40"/>
    <mergeCell ref="TGD40:TGH40"/>
    <mergeCell ref="TGI40:TGM40"/>
    <mergeCell ref="TGN40:TGR40"/>
    <mergeCell ref="TGS40:TGW40"/>
    <mergeCell ref="TEP40:TET40"/>
    <mergeCell ref="TEU40:TEY40"/>
    <mergeCell ref="TEZ40:TFD40"/>
    <mergeCell ref="TFE40:TFI40"/>
    <mergeCell ref="TFJ40:TFN40"/>
    <mergeCell ref="TFO40:TFS40"/>
    <mergeCell ref="TDL40:TDP40"/>
    <mergeCell ref="TDQ40:TDU40"/>
    <mergeCell ref="TDV40:TDZ40"/>
    <mergeCell ref="TEA40:TEE40"/>
    <mergeCell ref="TEF40:TEJ40"/>
    <mergeCell ref="TEK40:TEO40"/>
    <mergeCell ref="TCH40:TCL40"/>
    <mergeCell ref="TCM40:TCQ40"/>
    <mergeCell ref="TCR40:TCV40"/>
    <mergeCell ref="TCW40:TDA40"/>
    <mergeCell ref="TDB40:TDF40"/>
    <mergeCell ref="TDG40:TDK40"/>
    <mergeCell ref="TBD40:TBH40"/>
    <mergeCell ref="TBI40:TBM40"/>
    <mergeCell ref="TBN40:TBR40"/>
    <mergeCell ref="TBS40:TBW40"/>
    <mergeCell ref="TBX40:TCB40"/>
    <mergeCell ref="TCC40:TCG40"/>
    <mergeCell ref="SZZ40:TAD40"/>
    <mergeCell ref="TAE40:TAI40"/>
    <mergeCell ref="TAJ40:TAN40"/>
    <mergeCell ref="TAO40:TAS40"/>
    <mergeCell ref="TAT40:TAX40"/>
    <mergeCell ref="TAY40:TBC40"/>
    <mergeCell ref="SYV40:SYZ40"/>
    <mergeCell ref="SZA40:SZE40"/>
    <mergeCell ref="SZF40:SZJ40"/>
    <mergeCell ref="SZK40:SZO40"/>
    <mergeCell ref="SZP40:SZT40"/>
    <mergeCell ref="SZU40:SZY40"/>
    <mergeCell ref="SXR40:SXV40"/>
    <mergeCell ref="SXW40:SYA40"/>
    <mergeCell ref="SYB40:SYF40"/>
    <mergeCell ref="SYG40:SYK40"/>
    <mergeCell ref="SYL40:SYP40"/>
    <mergeCell ref="SYQ40:SYU40"/>
    <mergeCell ref="SWN40:SWR40"/>
    <mergeCell ref="SWS40:SWW40"/>
    <mergeCell ref="SWX40:SXB40"/>
    <mergeCell ref="SXC40:SXG40"/>
    <mergeCell ref="SXH40:SXL40"/>
    <mergeCell ref="SXM40:SXQ40"/>
    <mergeCell ref="SVJ40:SVN40"/>
    <mergeCell ref="SVO40:SVS40"/>
    <mergeCell ref="SVT40:SVX40"/>
    <mergeCell ref="SVY40:SWC40"/>
    <mergeCell ref="SWD40:SWH40"/>
    <mergeCell ref="SWI40:SWM40"/>
    <mergeCell ref="SUF40:SUJ40"/>
    <mergeCell ref="SUK40:SUO40"/>
    <mergeCell ref="SUP40:SUT40"/>
    <mergeCell ref="SUU40:SUY40"/>
    <mergeCell ref="SUZ40:SVD40"/>
    <mergeCell ref="SVE40:SVI40"/>
    <mergeCell ref="STB40:STF40"/>
    <mergeCell ref="STG40:STK40"/>
    <mergeCell ref="STL40:STP40"/>
    <mergeCell ref="STQ40:STU40"/>
    <mergeCell ref="STV40:STZ40"/>
    <mergeCell ref="SUA40:SUE40"/>
    <mergeCell ref="SRX40:SSB40"/>
    <mergeCell ref="SSC40:SSG40"/>
    <mergeCell ref="SSH40:SSL40"/>
    <mergeCell ref="SSM40:SSQ40"/>
    <mergeCell ref="SSR40:SSV40"/>
    <mergeCell ref="SSW40:STA40"/>
    <mergeCell ref="SQT40:SQX40"/>
    <mergeCell ref="SQY40:SRC40"/>
    <mergeCell ref="SRD40:SRH40"/>
    <mergeCell ref="SRI40:SRM40"/>
    <mergeCell ref="SRN40:SRR40"/>
    <mergeCell ref="SRS40:SRW40"/>
    <mergeCell ref="SPP40:SPT40"/>
    <mergeCell ref="SPU40:SPY40"/>
    <mergeCell ref="SPZ40:SQD40"/>
    <mergeCell ref="SQE40:SQI40"/>
    <mergeCell ref="SQJ40:SQN40"/>
    <mergeCell ref="SQO40:SQS40"/>
    <mergeCell ref="SOL40:SOP40"/>
    <mergeCell ref="SOQ40:SOU40"/>
    <mergeCell ref="SOV40:SOZ40"/>
    <mergeCell ref="SPA40:SPE40"/>
    <mergeCell ref="SPF40:SPJ40"/>
    <mergeCell ref="SPK40:SPO40"/>
    <mergeCell ref="SNH40:SNL40"/>
    <mergeCell ref="SNM40:SNQ40"/>
    <mergeCell ref="SNR40:SNV40"/>
    <mergeCell ref="SNW40:SOA40"/>
    <mergeCell ref="SOB40:SOF40"/>
    <mergeCell ref="SOG40:SOK40"/>
    <mergeCell ref="SMD40:SMH40"/>
    <mergeCell ref="SMI40:SMM40"/>
    <mergeCell ref="SMN40:SMR40"/>
    <mergeCell ref="SMS40:SMW40"/>
    <mergeCell ref="SMX40:SNB40"/>
    <mergeCell ref="SNC40:SNG40"/>
    <mergeCell ref="SKZ40:SLD40"/>
    <mergeCell ref="SLE40:SLI40"/>
    <mergeCell ref="SLJ40:SLN40"/>
    <mergeCell ref="SLO40:SLS40"/>
    <mergeCell ref="SLT40:SLX40"/>
    <mergeCell ref="SLY40:SMC40"/>
    <mergeCell ref="SJV40:SJZ40"/>
    <mergeCell ref="SKA40:SKE40"/>
    <mergeCell ref="SKF40:SKJ40"/>
    <mergeCell ref="SKK40:SKO40"/>
    <mergeCell ref="SKP40:SKT40"/>
    <mergeCell ref="SKU40:SKY40"/>
    <mergeCell ref="SIR40:SIV40"/>
    <mergeCell ref="SIW40:SJA40"/>
    <mergeCell ref="SJB40:SJF40"/>
    <mergeCell ref="SJG40:SJK40"/>
    <mergeCell ref="SJL40:SJP40"/>
    <mergeCell ref="SJQ40:SJU40"/>
    <mergeCell ref="SHN40:SHR40"/>
    <mergeCell ref="SHS40:SHW40"/>
    <mergeCell ref="SHX40:SIB40"/>
    <mergeCell ref="SIC40:SIG40"/>
    <mergeCell ref="SIH40:SIL40"/>
    <mergeCell ref="SIM40:SIQ40"/>
    <mergeCell ref="SGJ40:SGN40"/>
    <mergeCell ref="SGO40:SGS40"/>
    <mergeCell ref="SGT40:SGX40"/>
    <mergeCell ref="SGY40:SHC40"/>
    <mergeCell ref="SHD40:SHH40"/>
    <mergeCell ref="SHI40:SHM40"/>
    <mergeCell ref="SFF40:SFJ40"/>
    <mergeCell ref="SFK40:SFO40"/>
    <mergeCell ref="SFP40:SFT40"/>
    <mergeCell ref="SFU40:SFY40"/>
    <mergeCell ref="SFZ40:SGD40"/>
    <mergeCell ref="SGE40:SGI40"/>
    <mergeCell ref="SEB40:SEF40"/>
    <mergeCell ref="SEG40:SEK40"/>
    <mergeCell ref="SEL40:SEP40"/>
    <mergeCell ref="SEQ40:SEU40"/>
    <mergeCell ref="SEV40:SEZ40"/>
    <mergeCell ref="SFA40:SFE40"/>
    <mergeCell ref="SCX40:SDB40"/>
    <mergeCell ref="SDC40:SDG40"/>
    <mergeCell ref="SDH40:SDL40"/>
    <mergeCell ref="SDM40:SDQ40"/>
    <mergeCell ref="SDR40:SDV40"/>
    <mergeCell ref="SDW40:SEA40"/>
    <mergeCell ref="SBT40:SBX40"/>
    <mergeCell ref="SBY40:SCC40"/>
    <mergeCell ref="SCD40:SCH40"/>
    <mergeCell ref="SCI40:SCM40"/>
    <mergeCell ref="SCN40:SCR40"/>
    <mergeCell ref="SCS40:SCW40"/>
    <mergeCell ref="SAP40:SAT40"/>
    <mergeCell ref="SAU40:SAY40"/>
    <mergeCell ref="SAZ40:SBD40"/>
    <mergeCell ref="SBE40:SBI40"/>
    <mergeCell ref="SBJ40:SBN40"/>
    <mergeCell ref="SBO40:SBS40"/>
    <mergeCell ref="RZL40:RZP40"/>
    <mergeCell ref="RZQ40:RZU40"/>
    <mergeCell ref="RZV40:RZZ40"/>
    <mergeCell ref="SAA40:SAE40"/>
    <mergeCell ref="SAF40:SAJ40"/>
    <mergeCell ref="SAK40:SAO40"/>
    <mergeCell ref="RYH40:RYL40"/>
    <mergeCell ref="RYM40:RYQ40"/>
    <mergeCell ref="RYR40:RYV40"/>
    <mergeCell ref="RYW40:RZA40"/>
    <mergeCell ref="RZB40:RZF40"/>
    <mergeCell ref="RZG40:RZK40"/>
    <mergeCell ref="RXD40:RXH40"/>
    <mergeCell ref="RXI40:RXM40"/>
    <mergeCell ref="RXN40:RXR40"/>
    <mergeCell ref="RXS40:RXW40"/>
    <mergeCell ref="RXX40:RYB40"/>
    <mergeCell ref="RYC40:RYG40"/>
    <mergeCell ref="RVZ40:RWD40"/>
    <mergeCell ref="RWE40:RWI40"/>
    <mergeCell ref="RWJ40:RWN40"/>
    <mergeCell ref="RWO40:RWS40"/>
    <mergeCell ref="RWT40:RWX40"/>
    <mergeCell ref="RWY40:RXC40"/>
    <mergeCell ref="RUV40:RUZ40"/>
    <mergeCell ref="RVA40:RVE40"/>
    <mergeCell ref="RVF40:RVJ40"/>
    <mergeCell ref="RVK40:RVO40"/>
    <mergeCell ref="RVP40:RVT40"/>
    <mergeCell ref="RVU40:RVY40"/>
    <mergeCell ref="RTR40:RTV40"/>
    <mergeCell ref="RTW40:RUA40"/>
    <mergeCell ref="RUB40:RUF40"/>
    <mergeCell ref="RUG40:RUK40"/>
    <mergeCell ref="RUL40:RUP40"/>
    <mergeCell ref="RUQ40:RUU40"/>
    <mergeCell ref="RSN40:RSR40"/>
    <mergeCell ref="RSS40:RSW40"/>
    <mergeCell ref="RSX40:RTB40"/>
    <mergeCell ref="RTC40:RTG40"/>
    <mergeCell ref="RTH40:RTL40"/>
    <mergeCell ref="RTM40:RTQ40"/>
    <mergeCell ref="RRJ40:RRN40"/>
    <mergeCell ref="RRO40:RRS40"/>
    <mergeCell ref="RRT40:RRX40"/>
    <mergeCell ref="RRY40:RSC40"/>
    <mergeCell ref="RSD40:RSH40"/>
    <mergeCell ref="RSI40:RSM40"/>
    <mergeCell ref="RQF40:RQJ40"/>
    <mergeCell ref="RQK40:RQO40"/>
    <mergeCell ref="RQP40:RQT40"/>
    <mergeCell ref="RQU40:RQY40"/>
    <mergeCell ref="RQZ40:RRD40"/>
    <mergeCell ref="RRE40:RRI40"/>
    <mergeCell ref="RPB40:RPF40"/>
    <mergeCell ref="RPG40:RPK40"/>
    <mergeCell ref="RPL40:RPP40"/>
    <mergeCell ref="RPQ40:RPU40"/>
    <mergeCell ref="RPV40:RPZ40"/>
    <mergeCell ref="RQA40:RQE40"/>
    <mergeCell ref="RNX40:ROB40"/>
    <mergeCell ref="ROC40:ROG40"/>
    <mergeCell ref="ROH40:ROL40"/>
    <mergeCell ref="ROM40:ROQ40"/>
    <mergeCell ref="ROR40:ROV40"/>
    <mergeCell ref="ROW40:RPA40"/>
    <mergeCell ref="RMT40:RMX40"/>
    <mergeCell ref="RMY40:RNC40"/>
    <mergeCell ref="RND40:RNH40"/>
    <mergeCell ref="RNI40:RNM40"/>
    <mergeCell ref="RNN40:RNR40"/>
    <mergeCell ref="RNS40:RNW40"/>
    <mergeCell ref="RLP40:RLT40"/>
    <mergeCell ref="RLU40:RLY40"/>
    <mergeCell ref="RLZ40:RMD40"/>
    <mergeCell ref="RME40:RMI40"/>
    <mergeCell ref="RMJ40:RMN40"/>
    <mergeCell ref="RMO40:RMS40"/>
    <mergeCell ref="RKL40:RKP40"/>
    <mergeCell ref="RKQ40:RKU40"/>
    <mergeCell ref="RKV40:RKZ40"/>
    <mergeCell ref="RLA40:RLE40"/>
    <mergeCell ref="RLF40:RLJ40"/>
    <mergeCell ref="RLK40:RLO40"/>
    <mergeCell ref="RJH40:RJL40"/>
    <mergeCell ref="RJM40:RJQ40"/>
    <mergeCell ref="RJR40:RJV40"/>
    <mergeCell ref="RJW40:RKA40"/>
    <mergeCell ref="RKB40:RKF40"/>
    <mergeCell ref="RKG40:RKK40"/>
    <mergeCell ref="RID40:RIH40"/>
    <mergeCell ref="RII40:RIM40"/>
    <mergeCell ref="RIN40:RIR40"/>
    <mergeCell ref="RIS40:RIW40"/>
    <mergeCell ref="RIX40:RJB40"/>
    <mergeCell ref="RJC40:RJG40"/>
    <mergeCell ref="RGZ40:RHD40"/>
    <mergeCell ref="RHE40:RHI40"/>
    <mergeCell ref="RHJ40:RHN40"/>
    <mergeCell ref="RHO40:RHS40"/>
    <mergeCell ref="RHT40:RHX40"/>
    <mergeCell ref="RHY40:RIC40"/>
    <mergeCell ref="RFV40:RFZ40"/>
    <mergeCell ref="RGA40:RGE40"/>
    <mergeCell ref="RGF40:RGJ40"/>
    <mergeCell ref="RGK40:RGO40"/>
    <mergeCell ref="RGP40:RGT40"/>
    <mergeCell ref="RGU40:RGY40"/>
    <mergeCell ref="RER40:REV40"/>
    <mergeCell ref="REW40:RFA40"/>
    <mergeCell ref="RFB40:RFF40"/>
    <mergeCell ref="RFG40:RFK40"/>
    <mergeCell ref="RFL40:RFP40"/>
    <mergeCell ref="RFQ40:RFU40"/>
    <mergeCell ref="RDN40:RDR40"/>
    <mergeCell ref="RDS40:RDW40"/>
    <mergeCell ref="RDX40:REB40"/>
    <mergeCell ref="REC40:REG40"/>
    <mergeCell ref="REH40:REL40"/>
    <mergeCell ref="REM40:REQ40"/>
    <mergeCell ref="RCJ40:RCN40"/>
    <mergeCell ref="RCO40:RCS40"/>
    <mergeCell ref="RCT40:RCX40"/>
    <mergeCell ref="RCY40:RDC40"/>
    <mergeCell ref="RDD40:RDH40"/>
    <mergeCell ref="RDI40:RDM40"/>
    <mergeCell ref="RBF40:RBJ40"/>
    <mergeCell ref="RBK40:RBO40"/>
    <mergeCell ref="RBP40:RBT40"/>
    <mergeCell ref="RBU40:RBY40"/>
    <mergeCell ref="RBZ40:RCD40"/>
    <mergeCell ref="RCE40:RCI40"/>
    <mergeCell ref="RAB40:RAF40"/>
    <mergeCell ref="RAG40:RAK40"/>
    <mergeCell ref="RAL40:RAP40"/>
    <mergeCell ref="RAQ40:RAU40"/>
    <mergeCell ref="RAV40:RAZ40"/>
    <mergeCell ref="RBA40:RBE40"/>
    <mergeCell ref="QYX40:QZB40"/>
    <mergeCell ref="QZC40:QZG40"/>
    <mergeCell ref="QZH40:QZL40"/>
    <mergeCell ref="QZM40:QZQ40"/>
    <mergeCell ref="QZR40:QZV40"/>
    <mergeCell ref="QZW40:RAA40"/>
    <mergeCell ref="QXT40:QXX40"/>
    <mergeCell ref="QXY40:QYC40"/>
    <mergeCell ref="QYD40:QYH40"/>
    <mergeCell ref="QYI40:QYM40"/>
    <mergeCell ref="QYN40:QYR40"/>
    <mergeCell ref="QYS40:QYW40"/>
    <mergeCell ref="QWP40:QWT40"/>
    <mergeCell ref="QWU40:QWY40"/>
    <mergeCell ref="QWZ40:QXD40"/>
    <mergeCell ref="QXE40:QXI40"/>
    <mergeCell ref="QXJ40:QXN40"/>
    <mergeCell ref="QXO40:QXS40"/>
    <mergeCell ref="QVL40:QVP40"/>
    <mergeCell ref="QVQ40:QVU40"/>
    <mergeCell ref="QVV40:QVZ40"/>
    <mergeCell ref="QWA40:QWE40"/>
    <mergeCell ref="QWF40:QWJ40"/>
    <mergeCell ref="QWK40:QWO40"/>
    <mergeCell ref="QUH40:QUL40"/>
    <mergeCell ref="QUM40:QUQ40"/>
    <mergeCell ref="QUR40:QUV40"/>
    <mergeCell ref="QUW40:QVA40"/>
    <mergeCell ref="QVB40:QVF40"/>
    <mergeCell ref="QVG40:QVK40"/>
    <mergeCell ref="QTD40:QTH40"/>
    <mergeCell ref="QTI40:QTM40"/>
    <mergeCell ref="QTN40:QTR40"/>
    <mergeCell ref="QTS40:QTW40"/>
    <mergeCell ref="QTX40:QUB40"/>
    <mergeCell ref="QUC40:QUG40"/>
    <mergeCell ref="QRZ40:QSD40"/>
    <mergeCell ref="QSE40:QSI40"/>
    <mergeCell ref="QSJ40:QSN40"/>
    <mergeCell ref="QSO40:QSS40"/>
    <mergeCell ref="QST40:QSX40"/>
    <mergeCell ref="QSY40:QTC40"/>
    <mergeCell ref="QQV40:QQZ40"/>
    <mergeCell ref="QRA40:QRE40"/>
    <mergeCell ref="QRF40:QRJ40"/>
    <mergeCell ref="QRK40:QRO40"/>
    <mergeCell ref="QRP40:QRT40"/>
    <mergeCell ref="QRU40:QRY40"/>
    <mergeCell ref="QPR40:QPV40"/>
    <mergeCell ref="QPW40:QQA40"/>
    <mergeCell ref="QQB40:QQF40"/>
    <mergeCell ref="QQG40:QQK40"/>
    <mergeCell ref="QQL40:QQP40"/>
    <mergeCell ref="QQQ40:QQU40"/>
    <mergeCell ref="QON40:QOR40"/>
    <mergeCell ref="QOS40:QOW40"/>
    <mergeCell ref="QOX40:QPB40"/>
    <mergeCell ref="QPC40:QPG40"/>
    <mergeCell ref="QPH40:QPL40"/>
    <mergeCell ref="QPM40:QPQ40"/>
    <mergeCell ref="QNJ40:QNN40"/>
    <mergeCell ref="QNO40:QNS40"/>
    <mergeCell ref="QNT40:QNX40"/>
    <mergeCell ref="QNY40:QOC40"/>
    <mergeCell ref="QOD40:QOH40"/>
    <mergeCell ref="QOI40:QOM40"/>
    <mergeCell ref="QMF40:QMJ40"/>
    <mergeCell ref="QMK40:QMO40"/>
    <mergeCell ref="QMP40:QMT40"/>
    <mergeCell ref="QMU40:QMY40"/>
    <mergeCell ref="QMZ40:QND40"/>
    <mergeCell ref="QNE40:QNI40"/>
    <mergeCell ref="QLB40:QLF40"/>
    <mergeCell ref="QLG40:QLK40"/>
    <mergeCell ref="QLL40:QLP40"/>
    <mergeCell ref="QLQ40:QLU40"/>
    <mergeCell ref="QLV40:QLZ40"/>
    <mergeCell ref="QMA40:QME40"/>
    <mergeCell ref="QJX40:QKB40"/>
    <mergeCell ref="QKC40:QKG40"/>
    <mergeCell ref="QKH40:QKL40"/>
    <mergeCell ref="QKM40:QKQ40"/>
    <mergeCell ref="QKR40:QKV40"/>
    <mergeCell ref="QKW40:QLA40"/>
    <mergeCell ref="QIT40:QIX40"/>
    <mergeCell ref="QIY40:QJC40"/>
    <mergeCell ref="QJD40:QJH40"/>
    <mergeCell ref="QJI40:QJM40"/>
    <mergeCell ref="QJN40:QJR40"/>
    <mergeCell ref="QJS40:QJW40"/>
    <mergeCell ref="QHP40:QHT40"/>
    <mergeCell ref="QHU40:QHY40"/>
    <mergeCell ref="QHZ40:QID40"/>
    <mergeCell ref="QIE40:QII40"/>
    <mergeCell ref="QIJ40:QIN40"/>
    <mergeCell ref="QIO40:QIS40"/>
    <mergeCell ref="QGL40:QGP40"/>
    <mergeCell ref="QGQ40:QGU40"/>
    <mergeCell ref="QGV40:QGZ40"/>
    <mergeCell ref="QHA40:QHE40"/>
    <mergeCell ref="QHF40:QHJ40"/>
    <mergeCell ref="QHK40:QHO40"/>
    <mergeCell ref="QFH40:QFL40"/>
    <mergeCell ref="QFM40:QFQ40"/>
    <mergeCell ref="QFR40:QFV40"/>
    <mergeCell ref="QFW40:QGA40"/>
    <mergeCell ref="QGB40:QGF40"/>
    <mergeCell ref="QGG40:QGK40"/>
    <mergeCell ref="QED40:QEH40"/>
    <mergeCell ref="QEI40:QEM40"/>
    <mergeCell ref="QEN40:QER40"/>
    <mergeCell ref="QES40:QEW40"/>
    <mergeCell ref="QEX40:QFB40"/>
    <mergeCell ref="QFC40:QFG40"/>
    <mergeCell ref="QCZ40:QDD40"/>
    <mergeCell ref="QDE40:QDI40"/>
    <mergeCell ref="QDJ40:QDN40"/>
    <mergeCell ref="QDO40:QDS40"/>
    <mergeCell ref="QDT40:QDX40"/>
    <mergeCell ref="QDY40:QEC40"/>
    <mergeCell ref="QBV40:QBZ40"/>
    <mergeCell ref="QCA40:QCE40"/>
    <mergeCell ref="QCF40:QCJ40"/>
    <mergeCell ref="QCK40:QCO40"/>
    <mergeCell ref="QCP40:QCT40"/>
    <mergeCell ref="QCU40:QCY40"/>
    <mergeCell ref="QAR40:QAV40"/>
    <mergeCell ref="QAW40:QBA40"/>
    <mergeCell ref="QBB40:QBF40"/>
    <mergeCell ref="QBG40:QBK40"/>
    <mergeCell ref="QBL40:QBP40"/>
    <mergeCell ref="QBQ40:QBU40"/>
    <mergeCell ref="PZN40:PZR40"/>
    <mergeCell ref="PZS40:PZW40"/>
    <mergeCell ref="PZX40:QAB40"/>
    <mergeCell ref="QAC40:QAG40"/>
    <mergeCell ref="QAH40:QAL40"/>
    <mergeCell ref="QAM40:QAQ40"/>
    <mergeCell ref="PYJ40:PYN40"/>
    <mergeCell ref="PYO40:PYS40"/>
    <mergeCell ref="PYT40:PYX40"/>
    <mergeCell ref="PYY40:PZC40"/>
    <mergeCell ref="PZD40:PZH40"/>
    <mergeCell ref="PZI40:PZM40"/>
    <mergeCell ref="PXF40:PXJ40"/>
    <mergeCell ref="PXK40:PXO40"/>
    <mergeCell ref="PXP40:PXT40"/>
    <mergeCell ref="PXU40:PXY40"/>
    <mergeCell ref="PXZ40:PYD40"/>
    <mergeCell ref="PYE40:PYI40"/>
    <mergeCell ref="PWB40:PWF40"/>
    <mergeCell ref="PWG40:PWK40"/>
    <mergeCell ref="PWL40:PWP40"/>
    <mergeCell ref="PWQ40:PWU40"/>
    <mergeCell ref="PWV40:PWZ40"/>
    <mergeCell ref="PXA40:PXE40"/>
    <mergeCell ref="PUX40:PVB40"/>
    <mergeCell ref="PVC40:PVG40"/>
    <mergeCell ref="PVH40:PVL40"/>
    <mergeCell ref="PVM40:PVQ40"/>
    <mergeCell ref="PVR40:PVV40"/>
    <mergeCell ref="PVW40:PWA40"/>
    <mergeCell ref="PTT40:PTX40"/>
    <mergeCell ref="PTY40:PUC40"/>
    <mergeCell ref="PUD40:PUH40"/>
    <mergeCell ref="PUI40:PUM40"/>
    <mergeCell ref="PUN40:PUR40"/>
    <mergeCell ref="PUS40:PUW40"/>
    <mergeCell ref="PSP40:PST40"/>
    <mergeCell ref="PSU40:PSY40"/>
    <mergeCell ref="PSZ40:PTD40"/>
    <mergeCell ref="PTE40:PTI40"/>
    <mergeCell ref="PTJ40:PTN40"/>
    <mergeCell ref="PTO40:PTS40"/>
    <mergeCell ref="PRL40:PRP40"/>
    <mergeCell ref="PRQ40:PRU40"/>
    <mergeCell ref="PRV40:PRZ40"/>
    <mergeCell ref="PSA40:PSE40"/>
    <mergeCell ref="PSF40:PSJ40"/>
    <mergeCell ref="PSK40:PSO40"/>
    <mergeCell ref="PQH40:PQL40"/>
    <mergeCell ref="PQM40:PQQ40"/>
    <mergeCell ref="PQR40:PQV40"/>
    <mergeCell ref="PQW40:PRA40"/>
    <mergeCell ref="PRB40:PRF40"/>
    <mergeCell ref="PRG40:PRK40"/>
    <mergeCell ref="PPD40:PPH40"/>
    <mergeCell ref="PPI40:PPM40"/>
    <mergeCell ref="PPN40:PPR40"/>
    <mergeCell ref="PPS40:PPW40"/>
    <mergeCell ref="PPX40:PQB40"/>
    <mergeCell ref="PQC40:PQG40"/>
    <mergeCell ref="PNZ40:POD40"/>
    <mergeCell ref="POE40:POI40"/>
    <mergeCell ref="POJ40:PON40"/>
    <mergeCell ref="POO40:POS40"/>
    <mergeCell ref="POT40:POX40"/>
    <mergeCell ref="POY40:PPC40"/>
    <mergeCell ref="PMV40:PMZ40"/>
    <mergeCell ref="PNA40:PNE40"/>
    <mergeCell ref="PNF40:PNJ40"/>
    <mergeCell ref="PNK40:PNO40"/>
    <mergeCell ref="PNP40:PNT40"/>
    <mergeCell ref="PNU40:PNY40"/>
    <mergeCell ref="PLR40:PLV40"/>
    <mergeCell ref="PLW40:PMA40"/>
    <mergeCell ref="PMB40:PMF40"/>
    <mergeCell ref="PMG40:PMK40"/>
    <mergeCell ref="PML40:PMP40"/>
    <mergeCell ref="PMQ40:PMU40"/>
    <mergeCell ref="PKN40:PKR40"/>
    <mergeCell ref="PKS40:PKW40"/>
    <mergeCell ref="PKX40:PLB40"/>
    <mergeCell ref="PLC40:PLG40"/>
    <mergeCell ref="PLH40:PLL40"/>
    <mergeCell ref="PLM40:PLQ40"/>
    <mergeCell ref="PJJ40:PJN40"/>
    <mergeCell ref="PJO40:PJS40"/>
    <mergeCell ref="PJT40:PJX40"/>
    <mergeCell ref="PJY40:PKC40"/>
    <mergeCell ref="PKD40:PKH40"/>
    <mergeCell ref="PKI40:PKM40"/>
    <mergeCell ref="PIF40:PIJ40"/>
    <mergeCell ref="PIK40:PIO40"/>
    <mergeCell ref="PIP40:PIT40"/>
    <mergeCell ref="PIU40:PIY40"/>
    <mergeCell ref="PIZ40:PJD40"/>
    <mergeCell ref="PJE40:PJI40"/>
    <mergeCell ref="PHB40:PHF40"/>
    <mergeCell ref="PHG40:PHK40"/>
    <mergeCell ref="PHL40:PHP40"/>
    <mergeCell ref="PHQ40:PHU40"/>
    <mergeCell ref="PHV40:PHZ40"/>
    <mergeCell ref="PIA40:PIE40"/>
    <mergeCell ref="PFX40:PGB40"/>
    <mergeCell ref="PGC40:PGG40"/>
    <mergeCell ref="PGH40:PGL40"/>
    <mergeCell ref="PGM40:PGQ40"/>
    <mergeCell ref="PGR40:PGV40"/>
    <mergeCell ref="PGW40:PHA40"/>
    <mergeCell ref="PET40:PEX40"/>
    <mergeCell ref="PEY40:PFC40"/>
    <mergeCell ref="PFD40:PFH40"/>
    <mergeCell ref="PFI40:PFM40"/>
    <mergeCell ref="PFN40:PFR40"/>
    <mergeCell ref="PFS40:PFW40"/>
    <mergeCell ref="PDP40:PDT40"/>
    <mergeCell ref="PDU40:PDY40"/>
    <mergeCell ref="PDZ40:PED40"/>
    <mergeCell ref="PEE40:PEI40"/>
    <mergeCell ref="PEJ40:PEN40"/>
    <mergeCell ref="PEO40:PES40"/>
    <mergeCell ref="PCL40:PCP40"/>
    <mergeCell ref="PCQ40:PCU40"/>
    <mergeCell ref="PCV40:PCZ40"/>
    <mergeCell ref="PDA40:PDE40"/>
    <mergeCell ref="PDF40:PDJ40"/>
    <mergeCell ref="PDK40:PDO40"/>
    <mergeCell ref="PBH40:PBL40"/>
    <mergeCell ref="PBM40:PBQ40"/>
    <mergeCell ref="PBR40:PBV40"/>
    <mergeCell ref="PBW40:PCA40"/>
    <mergeCell ref="PCB40:PCF40"/>
    <mergeCell ref="PCG40:PCK40"/>
    <mergeCell ref="PAD40:PAH40"/>
    <mergeCell ref="PAI40:PAM40"/>
    <mergeCell ref="PAN40:PAR40"/>
    <mergeCell ref="PAS40:PAW40"/>
    <mergeCell ref="PAX40:PBB40"/>
    <mergeCell ref="PBC40:PBG40"/>
    <mergeCell ref="OYZ40:OZD40"/>
    <mergeCell ref="OZE40:OZI40"/>
    <mergeCell ref="OZJ40:OZN40"/>
    <mergeCell ref="OZO40:OZS40"/>
    <mergeCell ref="OZT40:OZX40"/>
    <mergeCell ref="OZY40:PAC40"/>
    <mergeCell ref="OXV40:OXZ40"/>
    <mergeCell ref="OYA40:OYE40"/>
    <mergeCell ref="OYF40:OYJ40"/>
    <mergeCell ref="OYK40:OYO40"/>
    <mergeCell ref="OYP40:OYT40"/>
    <mergeCell ref="OYU40:OYY40"/>
    <mergeCell ref="OWR40:OWV40"/>
    <mergeCell ref="OWW40:OXA40"/>
    <mergeCell ref="OXB40:OXF40"/>
    <mergeCell ref="OXG40:OXK40"/>
    <mergeCell ref="OXL40:OXP40"/>
    <mergeCell ref="OXQ40:OXU40"/>
    <mergeCell ref="OVN40:OVR40"/>
    <mergeCell ref="OVS40:OVW40"/>
    <mergeCell ref="OVX40:OWB40"/>
    <mergeCell ref="OWC40:OWG40"/>
    <mergeCell ref="OWH40:OWL40"/>
    <mergeCell ref="OWM40:OWQ40"/>
    <mergeCell ref="OUJ40:OUN40"/>
    <mergeCell ref="OUO40:OUS40"/>
    <mergeCell ref="OUT40:OUX40"/>
    <mergeCell ref="OUY40:OVC40"/>
    <mergeCell ref="OVD40:OVH40"/>
    <mergeCell ref="OVI40:OVM40"/>
    <mergeCell ref="OTF40:OTJ40"/>
    <mergeCell ref="OTK40:OTO40"/>
    <mergeCell ref="OTP40:OTT40"/>
    <mergeCell ref="OTU40:OTY40"/>
    <mergeCell ref="OTZ40:OUD40"/>
    <mergeCell ref="OUE40:OUI40"/>
    <mergeCell ref="OSB40:OSF40"/>
    <mergeCell ref="OSG40:OSK40"/>
    <mergeCell ref="OSL40:OSP40"/>
    <mergeCell ref="OSQ40:OSU40"/>
    <mergeCell ref="OSV40:OSZ40"/>
    <mergeCell ref="OTA40:OTE40"/>
    <mergeCell ref="OQX40:ORB40"/>
    <mergeCell ref="ORC40:ORG40"/>
    <mergeCell ref="ORH40:ORL40"/>
    <mergeCell ref="ORM40:ORQ40"/>
    <mergeCell ref="ORR40:ORV40"/>
    <mergeCell ref="ORW40:OSA40"/>
    <mergeCell ref="OPT40:OPX40"/>
    <mergeCell ref="OPY40:OQC40"/>
    <mergeCell ref="OQD40:OQH40"/>
    <mergeCell ref="OQI40:OQM40"/>
    <mergeCell ref="OQN40:OQR40"/>
    <mergeCell ref="OQS40:OQW40"/>
    <mergeCell ref="OOP40:OOT40"/>
    <mergeCell ref="OOU40:OOY40"/>
    <mergeCell ref="OOZ40:OPD40"/>
    <mergeCell ref="OPE40:OPI40"/>
    <mergeCell ref="OPJ40:OPN40"/>
    <mergeCell ref="OPO40:OPS40"/>
    <mergeCell ref="ONL40:ONP40"/>
    <mergeCell ref="ONQ40:ONU40"/>
    <mergeCell ref="ONV40:ONZ40"/>
    <mergeCell ref="OOA40:OOE40"/>
    <mergeCell ref="OOF40:OOJ40"/>
    <mergeCell ref="OOK40:OOO40"/>
    <mergeCell ref="OMH40:OML40"/>
    <mergeCell ref="OMM40:OMQ40"/>
    <mergeCell ref="OMR40:OMV40"/>
    <mergeCell ref="OMW40:ONA40"/>
    <mergeCell ref="ONB40:ONF40"/>
    <mergeCell ref="ONG40:ONK40"/>
    <mergeCell ref="OLD40:OLH40"/>
    <mergeCell ref="OLI40:OLM40"/>
    <mergeCell ref="OLN40:OLR40"/>
    <mergeCell ref="OLS40:OLW40"/>
    <mergeCell ref="OLX40:OMB40"/>
    <mergeCell ref="OMC40:OMG40"/>
    <mergeCell ref="OJZ40:OKD40"/>
    <mergeCell ref="OKE40:OKI40"/>
    <mergeCell ref="OKJ40:OKN40"/>
    <mergeCell ref="OKO40:OKS40"/>
    <mergeCell ref="OKT40:OKX40"/>
    <mergeCell ref="OKY40:OLC40"/>
    <mergeCell ref="OIV40:OIZ40"/>
    <mergeCell ref="OJA40:OJE40"/>
    <mergeCell ref="OJF40:OJJ40"/>
    <mergeCell ref="OJK40:OJO40"/>
    <mergeCell ref="OJP40:OJT40"/>
    <mergeCell ref="OJU40:OJY40"/>
    <mergeCell ref="OHR40:OHV40"/>
    <mergeCell ref="OHW40:OIA40"/>
    <mergeCell ref="OIB40:OIF40"/>
    <mergeCell ref="OIG40:OIK40"/>
    <mergeCell ref="OIL40:OIP40"/>
    <mergeCell ref="OIQ40:OIU40"/>
    <mergeCell ref="OGN40:OGR40"/>
    <mergeCell ref="OGS40:OGW40"/>
    <mergeCell ref="OGX40:OHB40"/>
    <mergeCell ref="OHC40:OHG40"/>
    <mergeCell ref="OHH40:OHL40"/>
    <mergeCell ref="OHM40:OHQ40"/>
    <mergeCell ref="OFJ40:OFN40"/>
    <mergeCell ref="OFO40:OFS40"/>
    <mergeCell ref="OFT40:OFX40"/>
    <mergeCell ref="OFY40:OGC40"/>
    <mergeCell ref="OGD40:OGH40"/>
    <mergeCell ref="OGI40:OGM40"/>
    <mergeCell ref="OEF40:OEJ40"/>
    <mergeCell ref="OEK40:OEO40"/>
    <mergeCell ref="OEP40:OET40"/>
    <mergeCell ref="OEU40:OEY40"/>
    <mergeCell ref="OEZ40:OFD40"/>
    <mergeCell ref="OFE40:OFI40"/>
    <mergeCell ref="ODB40:ODF40"/>
    <mergeCell ref="ODG40:ODK40"/>
    <mergeCell ref="ODL40:ODP40"/>
    <mergeCell ref="ODQ40:ODU40"/>
    <mergeCell ref="ODV40:ODZ40"/>
    <mergeCell ref="OEA40:OEE40"/>
    <mergeCell ref="OBX40:OCB40"/>
    <mergeCell ref="OCC40:OCG40"/>
    <mergeCell ref="OCH40:OCL40"/>
    <mergeCell ref="OCM40:OCQ40"/>
    <mergeCell ref="OCR40:OCV40"/>
    <mergeCell ref="OCW40:ODA40"/>
    <mergeCell ref="OAT40:OAX40"/>
    <mergeCell ref="OAY40:OBC40"/>
    <mergeCell ref="OBD40:OBH40"/>
    <mergeCell ref="OBI40:OBM40"/>
    <mergeCell ref="OBN40:OBR40"/>
    <mergeCell ref="OBS40:OBW40"/>
    <mergeCell ref="NZP40:NZT40"/>
    <mergeCell ref="NZU40:NZY40"/>
    <mergeCell ref="NZZ40:OAD40"/>
    <mergeCell ref="OAE40:OAI40"/>
    <mergeCell ref="OAJ40:OAN40"/>
    <mergeCell ref="OAO40:OAS40"/>
    <mergeCell ref="NYL40:NYP40"/>
    <mergeCell ref="NYQ40:NYU40"/>
    <mergeCell ref="NYV40:NYZ40"/>
    <mergeCell ref="NZA40:NZE40"/>
    <mergeCell ref="NZF40:NZJ40"/>
    <mergeCell ref="NZK40:NZO40"/>
    <mergeCell ref="NXH40:NXL40"/>
    <mergeCell ref="NXM40:NXQ40"/>
    <mergeCell ref="NXR40:NXV40"/>
    <mergeCell ref="NXW40:NYA40"/>
    <mergeCell ref="NYB40:NYF40"/>
    <mergeCell ref="NYG40:NYK40"/>
    <mergeCell ref="NWD40:NWH40"/>
    <mergeCell ref="NWI40:NWM40"/>
    <mergeCell ref="NWN40:NWR40"/>
    <mergeCell ref="NWS40:NWW40"/>
    <mergeCell ref="NWX40:NXB40"/>
    <mergeCell ref="NXC40:NXG40"/>
    <mergeCell ref="NUZ40:NVD40"/>
    <mergeCell ref="NVE40:NVI40"/>
    <mergeCell ref="NVJ40:NVN40"/>
    <mergeCell ref="NVO40:NVS40"/>
    <mergeCell ref="NVT40:NVX40"/>
    <mergeCell ref="NVY40:NWC40"/>
    <mergeCell ref="NTV40:NTZ40"/>
    <mergeCell ref="NUA40:NUE40"/>
    <mergeCell ref="NUF40:NUJ40"/>
    <mergeCell ref="NUK40:NUO40"/>
    <mergeCell ref="NUP40:NUT40"/>
    <mergeCell ref="NUU40:NUY40"/>
    <mergeCell ref="NSR40:NSV40"/>
    <mergeCell ref="NSW40:NTA40"/>
    <mergeCell ref="NTB40:NTF40"/>
    <mergeCell ref="NTG40:NTK40"/>
    <mergeCell ref="NTL40:NTP40"/>
    <mergeCell ref="NTQ40:NTU40"/>
    <mergeCell ref="NRN40:NRR40"/>
    <mergeCell ref="NRS40:NRW40"/>
    <mergeCell ref="NRX40:NSB40"/>
    <mergeCell ref="NSC40:NSG40"/>
    <mergeCell ref="NSH40:NSL40"/>
    <mergeCell ref="NSM40:NSQ40"/>
    <mergeCell ref="NQJ40:NQN40"/>
    <mergeCell ref="NQO40:NQS40"/>
    <mergeCell ref="NQT40:NQX40"/>
    <mergeCell ref="NQY40:NRC40"/>
    <mergeCell ref="NRD40:NRH40"/>
    <mergeCell ref="NRI40:NRM40"/>
    <mergeCell ref="NPF40:NPJ40"/>
    <mergeCell ref="NPK40:NPO40"/>
    <mergeCell ref="NPP40:NPT40"/>
    <mergeCell ref="NPU40:NPY40"/>
    <mergeCell ref="NPZ40:NQD40"/>
    <mergeCell ref="NQE40:NQI40"/>
    <mergeCell ref="NOB40:NOF40"/>
    <mergeCell ref="NOG40:NOK40"/>
    <mergeCell ref="NOL40:NOP40"/>
    <mergeCell ref="NOQ40:NOU40"/>
    <mergeCell ref="NOV40:NOZ40"/>
    <mergeCell ref="NPA40:NPE40"/>
    <mergeCell ref="NMX40:NNB40"/>
    <mergeCell ref="NNC40:NNG40"/>
    <mergeCell ref="NNH40:NNL40"/>
    <mergeCell ref="NNM40:NNQ40"/>
    <mergeCell ref="NNR40:NNV40"/>
    <mergeCell ref="NNW40:NOA40"/>
    <mergeCell ref="NLT40:NLX40"/>
    <mergeCell ref="NLY40:NMC40"/>
    <mergeCell ref="NMD40:NMH40"/>
    <mergeCell ref="NMI40:NMM40"/>
    <mergeCell ref="NMN40:NMR40"/>
    <mergeCell ref="NMS40:NMW40"/>
    <mergeCell ref="NKP40:NKT40"/>
    <mergeCell ref="NKU40:NKY40"/>
    <mergeCell ref="NKZ40:NLD40"/>
    <mergeCell ref="NLE40:NLI40"/>
    <mergeCell ref="NLJ40:NLN40"/>
    <mergeCell ref="NLO40:NLS40"/>
    <mergeCell ref="NJL40:NJP40"/>
    <mergeCell ref="NJQ40:NJU40"/>
    <mergeCell ref="NJV40:NJZ40"/>
    <mergeCell ref="NKA40:NKE40"/>
    <mergeCell ref="NKF40:NKJ40"/>
    <mergeCell ref="NKK40:NKO40"/>
    <mergeCell ref="NIH40:NIL40"/>
    <mergeCell ref="NIM40:NIQ40"/>
    <mergeCell ref="NIR40:NIV40"/>
    <mergeCell ref="NIW40:NJA40"/>
    <mergeCell ref="NJB40:NJF40"/>
    <mergeCell ref="NJG40:NJK40"/>
    <mergeCell ref="NHD40:NHH40"/>
    <mergeCell ref="NHI40:NHM40"/>
    <mergeCell ref="NHN40:NHR40"/>
    <mergeCell ref="NHS40:NHW40"/>
    <mergeCell ref="NHX40:NIB40"/>
    <mergeCell ref="NIC40:NIG40"/>
    <mergeCell ref="NFZ40:NGD40"/>
    <mergeCell ref="NGE40:NGI40"/>
    <mergeCell ref="NGJ40:NGN40"/>
    <mergeCell ref="NGO40:NGS40"/>
    <mergeCell ref="NGT40:NGX40"/>
    <mergeCell ref="NGY40:NHC40"/>
    <mergeCell ref="NEV40:NEZ40"/>
    <mergeCell ref="NFA40:NFE40"/>
    <mergeCell ref="NFF40:NFJ40"/>
    <mergeCell ref="NFK40:NFO40"/>
    <mergeCell ref="NFP40:NFT40"/>
    <mergeCell ref="NFU40:NFY40"/>
    <mergeCell ref="NDR40:NDV40"/>
    <mergeCell ref="NDW40:NEA40"/>
    <mergeCell ref="NEB40:NEF40"/>
    <mergeCell ref="NEG40:NEK40"/>
    <mergeCell ref="NEL40:NEP40"/>
    <mergeCell ref="NEQ40:NEU40"/>
    <mergeCell ref="NCN40:NCR40"/>
    <mergeCell ref="NCS40:NCW40"/>
    <mergeCell ref="NCX40:NDB40"/>
    <mergeCell ref="NDC40:NDG40"/>
    <mergeCell ref="NDH40:NDL40"/>
    <mergeCell ref="NDM40:NDQ40"/>
    <mergeCell ref="NBJ40:NBN40"/>
    <mergeCell ref="NBO40:NBS40"/>
    <mergeCell ref="NBT40:NBX40"/>
    <mergeCell ref="NBY40:NCC40"/>
    <mergeCell ref="NCD40:NCH40"/>
    <mergeCell ref="NCI40:NCM40"/>
    <mergeCell ref="NAF40:NAJ40"/>
    <mergeCell ref="NAK40:NAO40"/>
    <mergeCell ref="NAP40:NAT40"/>
    <mergeCell ref="NAU40:NAY40"/>
    <mergeCell ref="NAZ40:NBD40"/>
    <mergeCell ref="NBE40:NBI40"/>
    <mergeCell ref="MZB40:MZF40"/>
    <mergeCell ref="MZG40:MZK40"/>
    <mergeCell ref="MZL40:MZP40"/>
    <mergeCell ref="MZQ40:MZU40"/>
    <mergeCell ref="MZV40:MZZ40"/>
    <mergeCell ref="NAA40:NAE40"/>
    <mergeCell ref="MXX40:MYB40"/>
    <mergeCell ref="MYC40:MYG40"/>
    <mergeCell ref="MYH40:MYL40"/>
    <mergeCell ref="MYM40:MYQ40"/>
    <mergeCell ref="MYR40:MYV40"/>
    <mergeCell ref="MYW40:MZA40"/>
    <mergeCell ref="MWT40:MWX40"/>
    <mergeCell ref="MWY40:MXC40"/>
    <mergeCell ref="MXD40:MXH40"/>
    <mergeCell ref="MXI40:MXM40"/>
    <mergeCell ref="MXN40:MXR40"/>
    <mergeCell ref="MXS40:MXW40"/>
    <mergeCell ref="MVP40:MVT40"/>
    <mergeCell ref="MVU40:MVY40"/>
    <mergeCell ref="MVZ40:MWD40"/>
    <mergeCell ref="MWE40:MWI40"/>
    <mergeCell ref="MWJ40:MWN40"/>
    <mergeCell ref="MWO40:MWS40"/>
    <mergeCell ref="MUL40:MUP40"/>
    <mergeCell ref="MUQ40:MUU40"/>
    <mergeCell ref="MUV40:MUZ40"/>
    <mergeCell ref="MVA40:MVE40"/>
    <mergeCell ref="MVF40:MVJ40"/>
    <mergeCell ref="MVK40:MVO40"/>
    <mergeCell ref="MTH40:MTL40"/>
    <mergeCell ref="MTM40:MTQ40"/>
    <mergeCell ref="MTR40:MTV40"/>
    <mergeCell ref="MTW40:MUA40"/>
    <mergeCell ref="MUB40:MUF40"/>
    <mergeCell ref="MUG40:MUK40"/>
    <mergeCell ref="MSD40:MSH40"/>
    <mergeCell ref="MSI40:MSM40"/>
    <mergeCell ref="MSN40:MSR40"/>
    <mergeCell ref="MSS40:MSW40"/>
    <mergeCell ref="MSX40:MTB40"/>
    <mergeCell ref="MTC40:MTG40"/>
    <mergeCell ref="MQZ40:MRD40"/>
    <mergeCell ref="MRE40:MRI40"/>
    <mergeCell ref="MRJ40:MRN40"/>
    <mergeCell ref="MRO40:MRS40"/>
    <mergeCell ref="MRT40:MRX40"/>
    <mergeCell ref="MRY40:MSC40"/>
    <mergeCell ref="MPV40:MPZ40"/>
    <mergeCell ref="MQA40:MQE40"/>
    <mergeCell ref="MQF40:MQJ40"/>
    <mergeCell ref="MQK40:MQO40"/>
    <mergeCell ref="MQP40:MQT40"/>
    <mergeCell ref="MQU40:MQY40"/>
    <mergeCell ref="MOR40:MOV40"/>
    <mergeCell ref="MOW40:MPA40"/>
    <mergeCell ref="MPB40:MPF40"/>
    <mergeCell ref="MPG40:MPK40"/>
    <mergeCell ref="MPL40:MPP40"/>
    <mergeCell ref="MPQ40:MPU40"/>
    <mergeCell ref="MNN40:MNR40"/>
    <mergeCell ref="MNS40:MNW40"/>
    <mergeCell ref="MNX40:MOB40"/>
    <mergeCell ref="MOC40:MOG40"/>
    <mergeCell ref="MOH40:MOL40"/>
    <mergeCell ref="MOM40:MOQ40"/>
    <mergeCell ref="MMJ40:MMN40"/>
    <mergeCell ref="MMO40:MMS40"/>
    <mergeCell ref="MMT40:MMX40"/>
    <mergeCell ref="MMY40:MNC40"/>
    <mergeCell ref="MND40:MNH40"/>
    <mergeCell ref="MNI40:MNM40"/>
    <mergeCell ref="MLF40:MLJ40"/>
    <mergeCell ref="MLK40:MLO40"/>
    <mergeCell ref="MLP40:MLT40"/>
    <mergeCell ref="MLU40:MLY40"/>
    <mergeCell ref="MLZ40:MMD40"/>
    <mergeCell ref="MME40:MMI40"/>
    <mergeCell ref="MKB40:MKF40"/>
    <mergeCell ref="MKG40:MKK40"/>
    <mergeCell ref="MKL40:MKP40"/>
    <mergeCell ref="MKQ40:MKU40"/>
    <mergeCell ref="MKV40:MKZ40"/>
    <mergeCell ref="MLA40:MLE40"/>
    <mergeCell ref="MIX40:MJB40"/>
    <mergeCell ref="MJC40:MJG40"/>
    <mergeCell ref="MJH40:MJL40"/>
    <mergeCell ref="MJM40:MJQ40"/>
    <mergeCell ref="MJR40:MJV40"/>
    <mergeCell ref="MJW40:MKA40"/>
    <mergeCell ref="MHT40:MHX40"/>
    <mergeCell ref="MHY40:MIC40"/>
    <mergeCell ref="MID40:MIH40"/>
    <mergeCell ref="MII40:MIM40"/>
    <mergeCell ref="MIN40:MIR40"/>
    <mergeCell ref="MIS40:MIW40"/>
    <mergeCell ref="MGP40:MGT40"/>
    <mergeCell ref="MGU40:MGY40"/>
    <mergeCell ref="MGZ40:MHD40"/>
    <mergeCell ref="MHE40:MHI40"/>
    <mergeCell ref="MHJ40:MHN40"/>
    <mergeCell ref="MHO40:MHS40"/>
    <mergeCell ref="MFL40:MFP40"/>
    <mergeCell ref="MFQ40:MFU40"/>
    <mergeCell ref="MFV40:MFZ40"/>
    <mergeCell ref="MGA40:MGE40"/>
    <mergeCell ref="MGF40:MGJ40"/>
    <mergeCell ref="MGK40:MGO40"/>
    <mergeCell ref="MEH40:MEL40"/>
    <mergeCell ref="MEM40:MEQ40"/>
    <mergeCell ref="MER40:MEV40"/>
    <mergeCell ref="MEW40:MFA40"/>
    <mergeCell ref="MFB40:MFF40"/>
    <mergeCell ref="MFG40:MFK40"/>
    <mergeCell ref="MDD40:MDH40"/>
    <mergeCell ref="MDI40:MDM40"/>
    <mergeCell ref="MDN40:MDR40"/>
    <mergeCell ref="MDS40:MDW40"/>
    <mergeCell ref="MDX40:MEB40"/>
    <mergeCell ref="MEC40:MEG40"/>
    <mergeCell ref="MBZ40:MCD40"/>
    <mergeCell ref="MCE40:MCI40"/>
    <mergeCell ref="MCJ40:MCN40"/>
    <mergeCell ref="MCO40:MCS40"/>
    <mergeCell ref="MCT40:MCX40"/>
    <mergeCell ref="MCY40:MDC40"/>
    <mergeCell ref="MAV40:MAZ40"/>
    <mergeCell ref="MBA40:MBE40"/>
    <mergeCell ref="MBF40:MBJ40"/>
    <mergeCell ref="MBK40:MBO40"/>
    <mergeCell ref="MBP40:MBT40"/>
    <mergeCell ref="MBU40:MBY40"/>
    <mergeCell ref="LZR40:LZV40"/>
    <mergeCell ref="LZW40:MAA40"/>
    <mergeCell ref="MAB40:MAF40"/>
    <mergeCell ref="MAG40:MAK40"/>
    <mergeCell ref="MAL40:MAP40"/>
    <mergeCell ref="MAQ40:MAU40"/>
    <mergeCell ref="LYN40:LYR40"/>
    <mergeCell ref="LYS40:LYW40"/>
    <mergeCell ref="LYX40:LZB40"/>
    <mergeCell ref="LZC40:LZG40"/>
    <mergeCell ref="LZH40:LZL40"/>
    <mergeCell ref="LZM40:LZQ40"/>
    <mergeCell ref="LXJ40:LXN40"/>
    <mergeCell ref="LXO40:LXS40"/>
    <mergeCell ref="LXT40:LXX40"/>
    <mergeCell ref="LXY40:LYC40"/>
    <mergeCell ref="LYD40:LYH40"/>
    <mergeCell ref="LYI40:LYM40"/>
    <mergeCell ref="LWF40:LWJ40"/>
    <mergeCell ref="LWK40:LWO40"/>
    <mergeCell ref="LWP40:LWT40"/>
    <mergeCell ref="LWU40:LWY40"/>
    <mergeCell ref="LWZ40:LXD40"/>
    <mergeCell ref="LXE40:LXI40"/>
    <mergeCell ref="LVB40:LVF40"/>
    <mergeCell ref="LVG40:LVK40"/>
    <mergeCell ref="LVL40:LVP40"/>
    <mergeCell ref="LVQ40:LVU40"/>
    <mergeCell ref="LVV40:LVZ40"/>
    <mergeCell ref="LWA40:LWE40"/>
    <mergeCell ref="LTX40:LUB40"/>
    <mergeCell ref="LUC40:LUG40"/>
    <mergeCell ref="LUH40:LUL40"/>
    <mergeCell ref="LUM40:LUQ40"/>
    <mergeCell ref="LUR40:LUV40"/>
    <mergeCell ref="LUW40:LVA40"/>
    <mergeCell ref="LST40:LSX40"/>
    <mergeCell ref="LSY40:LTC40"/>
    <mergeCell ref="LTD40:LTH40"/>
    <mergeCell ref="LTI40:LTM40"/>
    <mergeCell ref="LTN40:LTR40"/>
    <mergeCell ref="LTS40:LTW40"/>
    <mergeCell ref="LRP40:LRT40"/>
    <mergeCell ref="LRU40:LRY40"/>
    <mergeCell ref="LRZ40:LSD40"/>
    <mergeCell ref="LSE40:LSI40"/>
    <mergeCell ref="LSJ40:LSN40"/>
    <mergeCell ref="LSO40:LSS40"/>
    <mergeCell ref="LQL40:LQP40"/>
    <mergeCell ref="LQQ40:LQU40"/>
    <mergeCell ref="LQV40:LQZ40"/>
    <mergeCell ref="LRA40:LRE40"/>
    <mergeCell ref="LRF40:LRJ40"/>
    <mergeCell ref="LRK40:LRO40"/>
    <mergeCell ref="LPH40:LPL40"/>
    <mergeCell ref="LPM40:LPQ40"/>
    <mergeCell ref="LPR40:LPV40"/>
    <mergeCell ref="LPW40:LQA40"/>
    <mergeCell ref="LQB40:LQF40"/>
    <mergeCell ref="LQG40:LQK40"/>
    <mergeCell ref="LOD40:LOH40"/>
    <mergeCell ref="LOI40:LOM40"/>
    <mergeCell ref="LON40:LOR40"/>
    <mergeCell ref="LOS40:LOW40"/>
    <mergeCell ref="LOX40:LPB40"/>
    <mergeCell ref="LPC40:LPG40"/>
    <mergeCell ref="LMZ40:LND40"/>
    <mergeCell ref="LNE40:LNI40"/>
    <mergeCell ref="LNJ40:LNN40"/>
    <mergeCell ref="LNO40:LNS40"/>
    <mergeCell ref="LNT40:LNX40"/>
    <mergeCell ref="LNY40:LOC40"/>
    <mergeCell ref="LLV40:LLZ40"/>
    <mergeCell ref="LMA40:LME40"/>
    <mergeCell ref="LMF40:LMJ40"/>
    <mergeCell ref="LMK40:LMO40"/>
    <mergeCell ref="LMP40:LMT40"/>
    <mergeCell ref="LMU40:LMY40"/>
    <mergeCell ref="LKR40:LKV40"/>
    <mergeCell ref="LKW40:LLA40"/>
    <mergeCell ref="LLB40:LLF40"/>
    <mergeCell ref="LLG40:LLK40"/>
    <mergeCell ref="LLL40:LLP40"/>
    <mergeCell ref="LLQ40:LLU40"/>
    <mergeCell ref="LJN40:LJR40"/>
    <mergeCell ref="LJS40:LJW40"/>
    <mergeCell ref="LJX40:LKB40"/>
    <mergeCell ref="LKC40:LKG40"/>
    <mergeCell ref="LKH40:LKL40"/>
    <mergeCell ref="LKM40:LKQ40"/>
    <mergeCell ref="LIJ40:LIN40"/>
    <mergeCell ref="LIO40:LIS40"/>
    <mergeCell ref="LIT40:LIX40"/>
    <mergeCell ref="LIY40:LJC40"/>
    <mergeCell ref="LJD40:LJH40"/>
    <mergeCell ref="LJI40:LJM40"/>
    <mergeCell ref="LHF40:LHJ40"/>
    <mergeCell ref="LHK40:LHO40"/>
    <mergeCell ref="LHP40:LHT40"/>
    <mergeCell ref="LHU40:LHY40"/>
    <mergeCell ref="LHZ40:LID40"/>
    <mergeCell ref="LIE40:LII40"/>
    <mergeCell ref="LGB40:LGF40"/>
    <mergeCell ref="LGG40:LGK40"/>
    <mergeCell ref="LGL40:LGP40"/>
    <mergeCell ref="LGQ40:LGU40"/>
    <mergeCell ref="LGV40:LGZ40"/>
    <mergeCell ref="LHA40:LHE40"/>
    <mergeCell ref="LEX40:LFB40"/>
    <mergeCell ref="LFC40:LFG40"/>
    <mergeCell ref="LFH40:LFL40"/>
    <mergeCell ref="LFM40:LFQ40"/>
    <mergeCell ref="LFR40:LFV40"/>
    <mergeCell ref="LFW40:LGA40"/>
    <mergeCell ref="LDT40:LDX40"/>
    <mergeCell ref="LDY40:LEC40"/>
    <mergeCell ref="LED40:LEH40"/>
    <mergeCell ref="LEI40:LEM40"/>
    <mergeCell ref="LEN40:LER40"/>
    <mergeCell ref="LES40:LEW40"/>
    <mergeCell ref="LCP40:LCT40"/>
    <mergeCell ref="LCU40:LCY40"/>
    <mergeCell ref="LCZ40:LDD40"/>
    <mergeCell ref="LDE40:LDI40"/>
    <mergeCell ref="LDJ40:LDN40"/>
    <mergeCell ref="LDO40:LDS40"/>
    <mergeCell ref="LBL40:LBP40"/>
    <mergeCell ref="LBQ40:LBU40"/>
    <mergeCell ref="LBV40:LBZ40"/>
    <mergeCell ref="LCA40:LCE40"/>
    <mergeCell ref="LCF40:LCJ40"/>
    <mergeCell ref="LCK40:LCO40"/>
    <mergeCell ref="LAH40:LAL40"/>
    <mergeCell ref="LAM40:LAQ40"/>
    <mergeCell ref="LAR40:LAV40"/>
    <mergeCell ref="LAW40:LBA40"/>
    <mergeCell ref="LBB40:LBF40"/>
    <mergeCell ref="LBG40:LBK40"/>
    <mergeCell ref="KZD40:KZH40"/>
    <mergeCell ref="KZI40:KZM40"/>
    <mergeCell ref="KZN40:KZR40"/>
    <mergeCell ref="KZS40:KZW40"/>
    <mergeCell ref="KZX40:LAB40"/>
    <mergeCell ref="LAC40:LAG40"/>
    <mergeCell ref="KXZ40:KYD40"/>
    <mergeCell ref="KYE40:KYI40"/>
    <mergeCell ref="KYJ40:KYN40"/>
    <mergeCell ref="KYO40:KYS40"/>
    <mergeCell ref="KYT40:KYX40"/>
    <mergeCell ref="KYY40:KZC40"/>
    <mergeCell ref="KWV40:KWZ40"/>
    <mergeCell ref="KXA40:KXE40"/>
    <mergeCell ref="KXF40:KXJ40"/>
    <mergeCell ref="KXK40:KXO40"/>
    <mergeCell ref="KXP40:KXT40"/>
    <mergeCell ref="KXU40:KXY40"/>
    <mergeCell ref="KVR40:KVV40"/>
    <mergeCell ref="KVW40:KWA40"/>
    <mergeCell ref="KWB40:KWF40"/>
    <mergeCell ref="KWG40:KWK40"/>
    <mergeCell ref="KWL40:KWP40"/>
    <mergeCell ref="KWQ40:KWU40"/>
    <mergeCell ref="KUN40:KUR40"/>
    <mergeCell ref="KUS40:KUW40"/>
    <mergeCell ref="KUX40:KVB40"/>
    <mergeCell ref="KVC40:KVG40"/>
    <mergeCell ref="KVH40:KVL40"/>
    <mergeCell ref="KVM40:KVQ40"/>
    <mergeCell ref="KTJ40:KTN40"/>
    <mergeCell ref="KTO40:KTS40"/>
    <mergeCell ref="KTT40:KTX40"/>
    <mergeCell ref="KTY40:KUC40"/>
    <mergeCell ref="KUD40:KUH40"/>
    <mergeCell ref="KUI40:KUM40"/>
    <mergeCell ref="KSF40:KSJ40"/>
    <mergeCell ref="KSK40:KSO40"/>
    <mergeCell ref="KSP40:KST40"/>
    <mergeCell ref="KSU40:KSY40"/>
    <mergeCell ref="KSZ40:KTD40"/>
    <mergeCell ref="KTE40:KTI40"/>
    <mergeCell ref="KRB40:KRF40"/>
    <mergeCell ref="KRG40:KRK40"/>
    <mergeCell ref="KRL40:KRP40"/>
    <mergeCell ref="KRQ40:KRU40"/>
    <mergeCell ref="KRV40:KRZ40"/>
    <mergeCell ref="KSA40:KSE40"/>
    <mergeCell ref="KPX40:KQB40"/>
    <mergeCell ref="KQC40:KQG40"/>
    <mergeCell ref="KQH40:KQL40"/>
    <mergeCell ref="KQM40:KQQ40"/>
    <mergeCell ref="KQR40:KQV40"/>
    <mergeCell ref="KQW40:KRA40"/>
    <mergeCell ref="KOT40:KOX40"/>
    <mergeCell ref="KOY40:KPC40"/>
    <mergeCell ref="KPD40:KPH40"/>
    <mergeCell ref="KPI40:KPM40"/>
    <mergeCell ref="KPN40:KPR40"/>
    <mergeCell ref="KPS40:KPW40"/>
    <mergeCell ref="KNP40:KNT40"/>
    <mergeCell ref="KNU40:KNY40"/>
    <mergeCell ref="KNZ40:KOD40"/>
    <mergeCell ref="KOE40:KOI40"/>
    <mergeCell ref="KOJ40:KON40"/>
    <mergeCell ref="KOO40:KOS40"/>
    <mergeCell ref="KML40:KMP40"/>
    <mergeCell ref="KMQ40:KMU40"/>
    <mergeCell ref="KMV40:KMZ40"/>
    <mergeCell ref="KNA40:KNE40"/>
    <mergeCell ref="KNF40:KNJ40"/>
    <mergeCell ref="KNK40:KNO40"/>
    <mergeCell ref="KLH40:KLL40"/>
    <mergeCell ref="KLM40:KLQ40"/>
    <mergeCell ref="KLR40:KLV40"/>
    <mergeCell ref="KLW40:KMA40"/>
    <mergeCell ref="KMB40:KMF40"/>
    <mergeCell ref="KMG40:KMK40"/>
    <mergeCell ref="KKD40:KKH40"/>
    <mergeCell ref="KKI40:KKM40"/>
    <mergeCell ref="KKN40:KKR40"/>
    <mergeCell ref="KKS40:KKW40"/>
    <mergeCell ref="KKX40:KLB40"/>
    <mergeCell ref="KLC40:KLG40"/>
    <mergeCell ref="KIZ40:KJD40"/>
    <mergeCell ref="KJE40:KJI40"/>
    <mergeCell ref="KJJ40:KJN40"/>
    <mergeCell ref="KJO40:KJS40"/>
    <mergeCell ref="KJT40:KJX40"/>
    <mergeCell ref="KJY40:KKC40"/>
    <mergeCell ref="KHV40:KHZ40"/>
    <mergeCell ref="KIA40:KIE40"/>
    <mergeCell ref="KIF40:KIJ40"/>
    <mergeCell ref="KIK40:KIO40"/>
    <mergeCell ref="KIP40:KIT40"/>
    <mergeCell ref="KIU40:KIY40"/>
    <mergeCell ref="KGR40:KGV40"/>
    <mergeCell ref="KGW40:KHA40"/>
    <mergeCell ref="KHB40:KHF40"/>
    <mergeCell ref="KHG40:KHK40"/>
    <mergeCell ref="KHL40:KHP40"/>
    <mergeCell ref="KHQ40:KHU40"/>
    <mergeCell ref="KFN40:KFR40"/>
    <mergeCell ref="KFS40:KFW40"/>
    <mergeCell ref="KFX40:KGB40"/>
    <mergeCell ref="KGC40:KGG40"/>
    <mergeCell ref="KGH40:KGL40"/>
    <mergeCell ref="KGM40:KGQ40"/>
    <mergeCell ref="KEJ40:KEN40"/>
    <mergeCell ref="KEO40:KES40"/>
    <mergeCell ref="KET40:KEX40"/>
    <mergeCell ref="KEY40:KFC40"/>
    <mergeCell ref="KFD40:KFH40"/>
    <mergeCell ref="KFI40:KFM40"/>
    <mergeCell ref="KDF40:KDJ40"/>
    <mergeCell ref="KDK40:KDO40"/>
    <mergeCell ref="KDP40:KDT40"/>
    <mergeCell ref="KDU40:KDY40"/>
    <mergeCell ref="KDZ40:KED40"/>
    <mergeCell ref="KEE40:KEI40"/>
    <mergeCell ref="KCB40:KCF40"/>
    <mergeCell ref="KCG40:KCK40"/>
    <mergeCell ref="KCL40:KCP40"/>
    <mergeCell ref="KCQ40:KCU40"/>
    <mergeCell ref="KCV40:KCZ40"/>
    <mergeCell ref="KDA40:KDE40"/>
    <mergeCell ref="KAX40:KBB40"/>
    <mergeCell ref="KBC40:KBG40"/>
    <mergeCell ref="KBH40:KBL40"/>
    <mergeCell ref="KBM40:KBQ40"/>
    <mergeCell ref="KBR40:KBV40"/>
    <mergeCell ref="KBW40:KCA40"/>
    <mergeCell ref="JZT40:JZX40"/>
    <mergeCell ref="JZY40:KAC40"/>
    <mergeCell ref="KAD40:KAH40"/>
    <mergeCell ref="KAI40:KAM40"/>
    <mergeCell ref="KAN40:KAR40"/>
    <mergeCell ref="KAS40:KAW40"/>
    <mergeCell ref="JYP40:JYT40"/>
    <mergeCell ref="JYU40:JYY40"/>
    <mergeCell ref="JYZ40:JZD40"/>
    <mergeCell ref="JZE40:JZI40"/>
    <mergeCell ref="JZJ40:JZN40"/>
    <mergeCell ref="JZO40:JZS40"/>
    <mergeCell ref="JXL40:JXP40"/>
    <mergeCell ref="JXQ40:JXU40"/>
    <mergeCell ref="JXV40:JXZ40"/>
    <mergeCell ref="JYA40:JYE40"/>
    <mergeCell ref="JYF40:JYJ40"/>
    <mergeCell ref="JYK40:JYO40"/>
    <mergeCell ref="JWH40:JWL40"/>
    <mergeCell ref="JWM40:JWQ40"/>
    <mergeCell ref="JWR40:JWV40"/>
    <mergeCell ref="JWW40:JXA40"/>
    <mergeCell ref="JXB40:JXF40"/>
    <mergeCell ref="JXG40:JXK40"/>
    <mergeCell ref="JVD40:JVH40"/>
    <mergeCell ref="JVI40:JVM40"/>
    <mergeCell ref="JVN40:JVR40"/>
    <mergeCell ref="JVS40:JVW40"/>
    <mergeCell ref="JVX40:JWB40"/>
    <mergeCell ref="JWC40:JWG40"/>
    <mergeCell ref="JTZ40:JUD40"/>
    <mergeCell ref="JUE40:JUI40"/>
    <mergeCell ref="JUJ40:JUN40"/>
    <mergeCell ref="JUO40:JUS40"/>
    <mergeCell ref="JUT40:JUX40"/>
    <mergeCell ref="JUY40:JVC40"/>
    <mergeCell ref="JSV40:JSZ40"/>
    <mergeCell ref="JTA40:JTE40"/>
    <mergeCell ref="JTF40:JTJ40"/>
    <mergeCell ref="JTK40:JTO40"/>
    <mergeCell ref="JTP40:JTT40"/>
    <mergeCell ref="JTU40:JTY40"/>
    <mergeCell ref="JRR40:JRV40"/>
    <mergeCell ref="JRW40:JSA40"/>
    <mergeCell ref="JSB40:JSF40"/>
    <mergeCell ref="JSG40:JSK40"/>
    <mergeCell ref="JSL40:JSP40"/>
    <mergeCell ref="JSQ40:JSU40"/>
    <mergeCell ref="JQN40:JQR40"/>
    <mergeCell ref="JQS40:JQW40"/>
    <mergeCell ref="JQX40:JRB40"/>
    <mergeCell ref="JRC40:JRG40"/>
    <mergeCell ref="JRH40:JRL40"/>
    <mergeCell ref="JRM40:JRQ40"/>
    <mergeCell ref="JPJ40:JPN40"/>
    <mergeCell ref="JPO40:JPS40"/>
    <mergeCell ref="JPT40:JPX40"/>
    <mergeCell ref="JPY40:JQC40"/>
    <mergeCell ref="JQD40:JQH40"/>
    <mergeCell ref="JQI40:JQM40"/>
    <mergeCell ref="JOF40:JOJ40"/>
    <mergeCell ref="JOK40:JOO40"/>
    <mergeCell ref="JOP40:JOT40"/>
    <mergeCell ref="JOU40:JOY40"/>
    <mergeCell ref="JOZ40:JPD40"/>
    <mergeCell ref="JPE40:JPI40"/>
    <mergeCell ref="JNB40:JNF40"/>
    <mergeCell ref="JNG40:JNK40"/>
    <mergeCell ref="JNL40:JNP40"/>
    <mergeCell ref="JNQ40:JNU40"/>
    <mergeCell ref="JNV40:JNZ40"/>
    <mergeCell ref="JOA40:JOE40"/>
    <mergeCell ref="JLX40:JMB40"/>
    <mergeCell ref="JMC40:JMG40"/>
    <mergeCell ref="JMH40:JML40"/>
    <mergeCell ref="JMM40:JMQ40"/>
    <mergeCell ref="JMR40:JMV40"/>
    <mergeCell ref="JMW40:JNA40"/>
    <mergeCell ref="JKT40:JKX40"/>
    <mergeCell ref="JKY40:JLC40"/>
    <mergeCell ref="JLD40:JLH40"/>
    <mergeCell ref="JLI40:JLM40"/>
    <mergeCell ref="JLN40:JLR40"/>
    <mergeCell ref="JLS40:JLW40"/>
    <mergeCell ref="JJP40:JJT40"/>
    <mergeCell ref="JJU40:JJY40"/>
    <mergeCell ref="JJZ40:JKD40"/>
    <mergeCell ref="JKE40:JKI40"/>
    <mergeCell ref="JKJ40:JKN40"/>
    <mergeCell ref="JKO40:JKS40"/>
    <mergeCell ref="JIL40:JIP40"/>
    <mergeCell ref="JIQ40:JIU40"/>
    <mergeCell ref="JIV40:JIZ40"/>
    <mergeCell ref="JJA40:JJE40"/>
    <mergeCell ref="JJF40:JJJ40"/>
    <mergeCell ref="JJK40:JJO40"/>
    <mergeCell ref="JHH40:JHL40"/>
    <mergeCell ref="JHM40:JHQ40"/>
    <mergeCell ref="JHR40:JHV40"/>
    <mergeCell ref="JHW40:JIA40"/>
    <mergeCell ref="JIB40:JIF40"/>
    <mergeCell ref="JIG40:JIK40"/>
    <mergeCell ref="JGD40:JGH40"/>
    <mergeCell ref="JGI40:JGM40"/>
    <mergeCell ref="JGN40:JGR40"/>
    <mergeCell ref="JGS40:JGW40"/>
    <mergeCell ref="JGX40:JHB40"/>
    <mergeCell ref="JHC40:JHG40"/>
    <mergeCell ref="JEZ40:JFD40"/>
    <mergeCell ref="JFE40:JFI40"/>
    <mergeCell ref="JFJ40:JFN40"/>
    <mergeCell ref="JFO40:JFS40"/>
    <mergeCell ref="JFT40:JFX40"/>
    <mergeCell ref="JFY40:JGC40"/>
    <mergeCell ref="JDV40:JDZ40"/>
    <mergeCell ref="JEA40:JEE40"/>
    <mergeCell ref="JEF40:JEJ40"/>
    <mergeCell ref="JEK40:JEO40"/>
    <mergeCell ref="JEP40:JET40"/>
    <mergeCell ref="JEU40:JEY40"/>
    <mergeCell ref="JCR40:JCV40"/>
    <mergeCell ref="JCW40:JDA40"/>
    <mergeCell ref="JDB40:JDF40"/>
    <mergeCell ref="JDG40:JDK40"/>
    <mergeCell ref="JDL40:JDP40"/>
    <mergeCell ref="JDQ40:JDU40"/>
    <mergeCell ref="JBN40:JBR40"/>
    <mergeCell ref="JBS40:JBW40"/>
    <mergeCell ref="JBX40:JCB40"/>
    <mergeCell ref="JCC40:JCG40"/>
    <mergeCell ref="JCH40:JCL40"/>
    <mergeCell ref="JCM40:JCQ40"/>
    <mergeCell ref="JAJ40:JAN40"/>
    <mergeCell ref="JAO40:JAS40"/>
    <mergeCell ref="JAT40:JAX40"/>
    <mergeCell ref="JAY40:JBC40"/>
    <mergeCell ref="JBD40:JBH40"/>
    <mergeCell ref="JBI40:JBM40"/>
    <mergeCell ref="IZF40:IZJ40"/>
    <mergeCell ref="IZK40:IZO40"/>
    <mergeCell ref="IZP40:IZT40"/>
    <mergeCell ref="IZU40:IZY40"/>
    <mergeCell ref="IZZ40:JAD40"/>
    <mergeCell ref="JAE40:JAI40"/>
    <mergeCell ref="IYB40:IYF40"/>
    <mergeCell ref="IYG40:IYK40"/>
    <mergeCell ref="IYL40:IYP40"/>
    <mergeCell ref="IYQ40:IYU40"/>
    <mergeCell ref="IYV40:IYZ40"/>
    <mergeCell ref="IZA40:IZE40"/>
    <mergeCell ref="IWX40:IXB40"/>
    <mergeCell ref="IXC40:IXG40"/>
    <mergeCell ref="IXH40:IXL40"/>
    <mergeCell ref="IXM40:IXQ40"/>
    <mergeCell ref="IXR40:IXV40"/>
    <mergeCell ref="IXW40:IYA40"/>
    <mergeCell ref="IVT40:IVX40"/>
    <mergeCell ref="IVY40:IWC40"/>
    <mergeCell ref="IWD40:IWH40"/>
    <mergeCell ref="IWI40:IWM40"/>
    <mergeCell ref="IWN40:IWR40"/>
    <mergeCell ref="IWS40:IWW40"/>
    <mergeCell ref="IUP40:IUT40"/>
    <mergeCell ref="IUU40:IUY40"/>
    <mergeCell ref="IUZ40:IVD40"/>
    <mergeCell ref="IVE40:IVI40"/>
    <mergeCell ref="IVJ40:IVN40"/>
    <mergeCell ref="IVO40:IVS40"/>
    <mergeCell ref="ITL40:ITP40"/>
    <mergeCell ref="ITQ40:ITU40"/>
    <mergeCell ref="ITV40:ITZ40"/>
    <mergeCell ref="IUA40:IUE40"/>
    <mergeCell ref="IUF40:IUJ40"/>
    <mergeCell ref="IUK40:IUO40"/>
    <mergeCell ref="ISH40:ISL40"/>
    <mergeCell ref="ISM40:ISQ40"/>
    <mergeCell ref="ISR40:ISV40"/>
    <mergeCell ref="ISW40:ITA40"/>
    <mergeCell ref="ITB40:ITF40"/>
    <mergeCell ref="ITG40:ITK40"/>
    <mergeCell ref="IRD40:IRH40"/>
    <mergeCell ref="IRI40:IRM40"/>
    <mergeCell ref="IRN40:IRR40"/>
    <mergeCell ref="IRS40:IRW40"/>
    <mergeCell ref="IRX40:ISB40"/>
    <mergeCell ref="ISC40:ISG40"/>
    <mergeCell ref="IPZ40:IQD40"/>
    <mergeCell ref="IQE40:IQI40"/>
    <mergeCell ref="IQJ40:IQN40"/>
    <mergeCell ref="IQO40:IQS40"/>
    <mergeCell ref="IQT40:IQX40"/>
    <mergeCell ref="IQY40:IRC40"/>
    <mergeCell ref="IOV40:IOZ40"/>
    <mergeCell ref="IPA40:IPE40"/>
    <mergeCell ref="IPF40:IPJ40"/>
    <mergeCell ref="IPK40:IPO40"/>
    <mergeCell ref="IPP40:IPT40"/>
    <mergeCell ref="IPU40:IPY40"/>
    <mergeCell ref="INR40:INV40"/>
    <mergeCell ref="INW40:IOA40"/>
    <mergeCell ref="IOB40:IOF40"/>
    <mergeCell ref="IOG40:IOK40"/>
    <mergeCell ref="IOL40:IOP40"/>
    <mergeCell ref="IOQ40:IOU40"/>
    <mergeCell ref="IMN40:IMR40"/>
    <mergeCell ref="IMS40:IMW40"/>
    <mergeCell ref="IMX40:INB40"/>
    <mergeCell ref="INC40:ING40"/>
    <mergeCell ref="INH40:INL40"/>
    <mergeCell ref="INM40:INQ40"/>
    <mergeCell ref="ILJ40:ILN40"/>
    <mergeCell ref="ILO40:ILS40"/>
    <mergeCell ref="ILT40:ILX40"/>
    <mergeCell ref="ILY40:IMC40"/>
    <mergeCell ref="IMD40:IMH40"/>
    <mergeCell ref="IMI40:IMM40"/>
    <mergeCell ref="IKF40:IKJ40"/>
    <mergeCell ref="IKK40:IKO40"/>
    <mergeCell ref="IKP40:IKT40"/>
    <mergeCell ref="IKU40:IKY40"/>
    <mergeCell ref="IKZ40:ILD40"/>
    <mergeCell ref="ILE40:ILI40"/>
    <mergeCell ref="IJB40:IJF40"/>
    <mergeCell ref="IJG40:IJK40"/>
    <mergeCell ref="IJL40:IJP40"/>
    <mergeCell ref="IJQ40:IJU40"/>
    <mergeCell ref="IJV40:IJZ40"/>
    <mergeCell ref="IKA40:IKE40"/>
    <mergeCell ref="IHX40:IIB40"/>
    <mergeCell ref="IIC40:IIG40"/>
    <mergeCell ref="IIH40:IIL40"/>
    <mergeCell ref="IIM40:IIQ40"/>
    <mergeCell ref="IIR40:IIV40"/>
    <mergeCell ref="IIW40:IJA40"/>
    <mergeCell ref="IGT40:IGX40"/>
    <mergeCell ref="IGY40:IHC40"/>
    <mergeCell ref="IHD40:IHH40"/>
    <mergeCell ref="IHI40:IHM40"/>
    <mergeCell ref="IHN40:IHR40"/>
    <mergeCell ref="IHS40:IHW40"/>
    <mergeCell ref="IFP40:IFT40"/>
    <mergeCell ref="IFU40:IFY40"/>
    <mergeCell ref="IFZ40:IGD40"/>
    <mergeCell ref="IGE40:IGI40"/>
    <mergeCell ref="IGJ40:IGN40"/>
    <mergeCell ref="IGO40:IGS40"/>
    <mergeCell ref="IEL40:IEP40"/>
    <mergeCell ref="IEQ40:IEU40"/>
    <mergeCell ref="IEV40:IEZ40"/>
    <mergeCell ref="IFA40:IFE40"/>
    <mergeCell ref="IFF40:IFJ40"/>
    <mergeCell ref="IFK40:IFO40"/>
    <mergeCell ref="IDH40:IDL40"/>
    <mergeCell ref="IDM40:IDQ40"/>
    <mergeCell ref="IDR40:IDV40"/>
    <mergeCell ref="IDW40:IEA40"/>
    <mergeCell ref="IEB40:IEF40"/>
    <mergeCell ref="IEG40:IEK40"/>
    <mergeCell ref="ICD40:ICH40"/>
    <mergeCell ref="ICI40:ICM40"/>
    <mergeCell ref="ICN40:ICR40"/>
    <mergeCell ref="ICS40:ICW40"/>
    <mergeCell ref="ICX40:IDB40"/>
    <mergeCell ref="IDC40:IDG40"/>
    <mergeCell ref="IAZ40:IBD40"/>
    <mergeCell ref="IBE40:IBI40"/>
    <mergeCell ref="IBJ40:IBN40"/>
    <mergeCell ref="IBO40:IBS40"/>
    <mergeCell ref="IBT40:IBX40"/>
    <mergeCell ref="IBY40:ICC40"/>
    <mergeCell ref="HZV40:HZZ40"/>
    <mergeCell ref="IAA40:IAE40"/>
    <mergeCell ref="IAF40:IAJ40"/>
    <mergeCell ref="IAK40:IAO40"/>
    <mergeCell ref="IAP40:IAT40"/>
    <mergeCell ref="IAU40:IAY40"/>
    <mergeCell ref="HYR40:HYV40"/>
    <mergeCell ref="HYW40:HZA40"/>
    <mergeCell ref="HZB40:HZF40"/>
    <mergeCell ref="HZG40:HZK40"/>
    <mergeCell ref="HZL40:HZP40"/>
    <mergeCell ref="HZQ40:HZU40"/>
    <mergeCell ref="HXN40:HXR40"/>
    <mergeCell ref="HXS40:HXW40"/>
    <mergeCell ref="HXX40:HYB40"/>
    <mergeCell ref="HYC40:HYG40"/>
    <mergeCell ref="HYH40:HYL40"/>
    <mergeCell ref="HYM40:HYQ40"/>
    <mergeCell ref="HWJ40:HWN40"/>
    <mergeCell ref="HWO40:HWS40"/>
    <mergeCell ref="HWT40:HWX40"/>
    <mergeCell ref="HWY40:HXC40"/>
    <mergeCell ref="HXD40:HXH40"/>
    <mergeCell ref="HXI40:HXM40"/>
    <mergeCell ref="HVF40:HVJ40"/>
    <mergeCell ref="HVK40:HVO40"/>
    <mergeCell ref="HVP40:HVT40"/>
    <mergeCell ref="HVU40:HVY40"/>
    <mergeCell ref="HVZ40:HWD40"/>
    <mergeCell ref="HWE40:HWI40"/>
    <mergeCell ref="HUB40:HUF40"/>
    <mergeCell ref="HUG40:HUK40"/>
    <mergeCell ref="HUL40:HUP40"/>
    <mergeCell ref="HUQ40:HUU40"/>
    <mergeCell ref="HUV40:HUZ40"/>
    <mergeCell ref="HVA40:HVE40"/>
    <mergeCell ref="HSX40:HTB40"/>
    <mergeCell ref="HTC40:HTG40"/>
    <mergeCell ref="HTH40:HTL40"/>
    <mergeCell ref="HTM40:HTQ40"/>
    <mergeCell ref="HTR40:HTV40"/>
    <mergeCell ref="HTW40:HUA40"/>
    <mergeCell ref="HRT40:HRX40"/>
    <mergeCell ref="HRY40:HSC40"/>
    <mergeCell ref="HSD40:HSH40"/>
    <mergeCell ref="HSI40:HSM40"/>
    <mergeCell ref="HSN40:HSR40"/>
    <mergeCell ref="HSS40:HSW40"/>
    <mergeCell ref="HQP40:HQT40"/>
    <mergeCell ref="HQU40:HQY40"/>
    <mergeCell ref="HQZ40:HRD40"/>
    <mergeCell ref="HRE40:HRI40"/>
    <mergeCell ref="HRJ40:HRN40"/>
    <mergeCell ref="HRO40:HRS40"/>
    <mergeCell ref="HPL40:HPP40"/>
    <mergeCell ref="HPQ40:HPU40"/>
    <mergeCell ref="HPV40:HPZ40"/>
    <mergeCell ref="HQA40:HQE40"/>
    <mergeCell ref="HQF40:HQJ40"/>
    <mergeCell ref="HQK40:HQO40"/>
    <mergeCell ref="HOH40:HOL40"/>
    <mergeCell ref="HOM40:HOQ40"/>
    <mergeCell ref="HOR40:HOV40"/>
    <mergeCell ref="HOW40:HPA40"/>
    <mergeCell ref="HPB40:HPF40"/>
    <mergeCell ref="HPG40:HPK40"/>
    <mergeCell ref="HND40:HNH40"/>
    <mergeCell ref="HNI40:HNM40"/>
    <mergeCell ref="HNN40:HNR40"/>
    <mergeCell ref="HNS40:HNW40"/>
    <mergeCell ref="HNX40:HOB40"/>
    <mergeCell ref="HOC40:HOG40"/>
    <mergeCell ref="HLZ40:HMD40"/>
    <mergeCell ref="HME40:HMI40"/>
    <mergeCell ref="HMJ40:HMN40"/>
    <mergeCell ref="HMO40:HMS40"/>
    <mergeCell ref="HMT40:HMX40"/>
    <mergeCell ref="HMY40:HNC40"/>
    <mergeCell ref="HKV40:HKZ40"/>
    <mergeCell ref="HLA40:HLE40"/>
    <mergeCell ref="HLF40:HLJ40"/>
    <mergeCell ref="HLK40:HLO40"/>
    <mergeCell ref="HLP40:HLT40"/>
    <mergeCell ref="HLU40:HLY40"/>
    <mergeCell ref="HJR40:HJV40"/>
    <mergeCell ref="HJW40:HKA40"/>
    <mergeCell ref="HKB40:HKF40"/>
    <mergeCell ref="HKG40:HKK40"/>
    <mergeCell ref="HKL40:HKP40"/>
    <mergeCell ref="HKQ40:HKU40"/>
    <mergeCell ref="HIN40:HIR40"/>
    <mergeCell ref="HIS40:HIW40"/>
    <mergeCell ref="HIX40:HJB40"/>
    <mergeCell ref="HJC40:HJG40"/>
    <mergeCell ref="HJH40:HJL40"/>
    <mergeCell ref="HJM40:HJQ40"/>
    <mergeCell ref="HHJ40:HHN40"/>
    <mergeCell ref="HHO40:HHS40"/>
    <mergeCell ref="HHT40:HHX40"/>
    <mergeCell ref="HHY40:HIC40"/>
    <mergeCell ref="HID40:HIH40"/>
    <mergeCell ref="HII40:HIM40"/>
    <mergeCell ref="HGF40:HGJ40"/>
    <mergeCell ref="HGK40:HGO40"/>
    <mergeCell ref="HGP40:HGT40"/>
    <mergeCell ref="HGU40:HGY40"/>
    <mergeCell ref="HGZ40:HHD40"/>
    <mergeCell ref="HHE40:HHI40"/>
    <mergeCell ref="HFB40:HFF40"/>
    <mergeCell ref="HFG40:HFK40"/>
    <mergeCell ref="HFL40:HFP40"/>
    <mergeCell ref="HFQ40:HFU40"/>
    <mergeCell ref="HFV40:HFZ40"/>
    <mergeCell ref="HGA40:HGE40"/>
    <mergeCell ref="HDX40:HEB40"/>
    <mergeCell ref="HEC40:HEG40"/>
    <mergeCell ref="HEH40:HEL40"/>
    <mergeCell ref="HEM40:HEQ40"/>
    <mergeCell ref="HER40:HEV40"/>
    <mergeCell ref="HEW40:HFA40"/>
    <mergeCell ref="HCT40:HCX40"/>
    <mergeCell ref="HCY40:HDC40"/>
    <mergeCell ref="HDD40:HDH40"/>
    <mergeCell ref="HDI40:HDM40"/>
    <mergeCell ref="HDN40:HDR40"/>
    <mergeCell ref="HDS40:HDW40"/>
    <mergeCell ref="HBP40:HBT40"/>
    <mergeCell ref="HBU40:HBY40"/>
    <mergeCell ref="HBZ40:HCD40"/>
    <mergeCell ref="HCE40:HCI40"/>
    <mergeCell ref="HCJ40:HCN40"/>
    <mergeCell ref="HCO40:HCS40"/>
    <mergeCell ref="HAL40:HAP40"/>
    <mergeCell ref="HAQ40:HAU40"/>
    <mergeCell ref="HAV40:HAZ40"/>
    <mergeCell ref="HBA40:HBE40"/>
    <mergeCell ref="HBF40:HBJ40"/>
    <mergeCell ref="HBK40:HBO40"/>
    <mergeCell ref="GZH40:GZL40"/>
    <mergeCell ref="GZM40:GZQ40"/>
    <mergeCell ref="GZR40:GZV40"/>
    <mergeCell ref="GZW40:HAA40"/>
    <mergeCell ref="HAB40:HAF40"/>
    <mergeCell ref="HAG40:HAK40"/>
    <mergeCell ref="GYD40:GYH40"/>
    <mergeCell ref="GYI40:GYM40"/>
    <mergeCell ref="GYN40:GYR40"/>
    <mergeCell ref="GYS40:GYW40"/>
    <mergeCell ref="GYX40:GZB40"/>
    <mergeCell ref="GZC40:GZG40"/>
    <mergeCell ref="GWZ40:GXD40"/>
    <mergeCell ref="GXE40:GXI40"/>
    <mergeCell ref="GXJ40:GXN40"/>
    <mergeCell ref="GXO40:GXS40"/>
    <mergeCell ref="GXT40:GXX40"/>
    <mergeCell ref="GXY40:GYC40"/>
    <mergeCell ref="GVV40:GVZ40"/>
    <mergeCell ref="GWA40:GWE40"/>
    <mergeCell ref="GWF40:GWJ40"/>
    <mergeCell ref="GWK40:GWO40"/>
    <mergeCell ref="GWP40:GWT40"/>
    <mergeCell ref="GWU40:GWY40"/>
    <mergeCell ref="GUR40:GUV40"/>
    <mergeCell ref="GUW40:GVA40"/>
    <mergeCell ref="GVB40:GVF40"/>
    <mergeCell ref="GVG40:GVK40"/>
    <mergeCell ref="GVL40:GVP40"/>
    <mergeCell ref="GVQ40:GVU40"/>
    <mergeCell ref="GTN40:GTR40"/>
    <mergeCell ref="GTS40:GTW40"/>
    <mergeCell ref="GTX40:GUB40"/>
    <mergeCell ref="GUC40:GUG40"/>
    <mergeCell ref="GUH40:GUL40"/>
    <mergeCell ref="GUM40:GUQ40"/>
    <mergeCell ref="GSJ40:GSN40"/>
    <mergeCell ref="GSO40:GSS40"/>
    <mergeCell ref="GST40:GSX40"/>
    <mergeCell ref="GSY40:GTC40"/>
    <mergeCell ref="GTD40:GTH40"/>
    <mergeCell ref="GTI40:GTM40"/>
    <mergeCell ref="GRF40:GRJ40"/>
    <mergeCell ref="GRK40:GRO40"/>
    <mergeCell ref="GRP40:GRT40"/>
    <mergeCell ref="GRU40:GRY40"/>
    <mergeCell ref="GRZ40:GSD40"/>
    <mergeCell ref="GSE40:GSI40"/>
    <mergeCell ref="GQB40:GQF40"/>
    <mergeCell ref="GQG40:GQK40"/>
    <mergeCell ref="GQL40:GQP40"/>
    <mergeCell ref="GQQ40:GQU40"/>
    <mergeCell ref="GQV40:GQZ40"/>
    <mergeCell ref="GRA40:GRE40"/>
    <mergeCell ref="GOX40:GPB40"/>
    <mergeCell ref="GPC40:GPG40"/>
    <mergeCell ref="GPH40:GPL40"/>
    <mergeCell ref="GPM40:GPQ40"/>
    <mergeCell ref="GPR40:GPV40"/>
    <mergeCell ref="GPW40:GQA40"/>
    <mergeCell ref="GNT40:GNX40"/>
    <mergeCell ref="GNY40:GOC40"/>
    <mergeCell ref="GOD40:GOH40"/>
    <mergeCell ref="GOI40:GOM40"/>
    <mergeCell ref="GON40:GOR40"/>
    <mergeCell ref="GOS40:GOW40"/>
    <mergeCell ref="GMP40:GMT40"/>
    <mergeCell ref="GMU40:GMY40"/>
    <mergeCell ref="GMZ40:GND40"/>
    <mergeCell ref="GNE40:GNI40"/>
    <mergeCell ref="GNJ40:GNN40"/>
    <mergeCell ref="GNO40:GNS40"/>
    <mergeCell ref="GLL40:GLP40"/>
    <mergeCell ref="GLQ40:GLU40"/>
    <mergeCell ref="GLV40:GLZ40"/>
    <mergeCell ref="GMA40:GME40"/>
    <mergeCell ref="GMF40:GMJ40"/>
    <mergeCell ref="GMK40:GMO40"/>
    <mergeCell ref="GKH40:GKL40"/>
    <mergeCell ref="GKM40:GKQ40"/>
    <mergeCell ref="GKR40:GKV40"/>
    <mergeCell ref="GKW40:GLA40"/>
    <mergeCell ref="GLB40:GLF40"/>
    <mergeCell ref="GLG40:GLK40"/>
    <mergeCell ref="GJD40:GJH40"/>
    <mergeCell ref="GJI40:GJM40"/>
    <mergeCell ref="GJN40:GJR40"/>
    <mergeCell ref="GJS40:GJW40"/>
    <mergeCell ref="GJX40:GKB40"/>
    <mergeCell ref="GKC40:GKG40"/>
    <mergeCell ref="GHZ40:GID40"/>
    <mergeCell ref="GIE40:GII40"/>
    <mergeCell ref="GIJ40:GIN40"/>
    <mergeCell ref="GIO40:GIS40"/>
    <mergeCell ref="GIT40:GIX40"/>
    <mergeCell ref="GIY40:GJC40"/>
    <mergeCell ref="GGV40:GGZ40"/>
    <mergeCell ref="GHA40:GHE40"/>
    <mergeCell ref="GHF40:GHJ40"/>
    <mergeCell ref="GHK40:GHO40"/>
    <mergeCell ref="GHP40:GHT40"/>
    <mergeCell ref="GHU40:GHY40"/>
    <mergeCell ref="GFR40:GFV40"/>
    <mergeCell ref="GFW40:GGA40"/>
    <mergeCell ref="GGB40:GGF40"/>
    <mergeCell ref="GGG40:GGK40"/>
    <mergeCell ref="GGL40:GGP40"/>
    <mergeCell ref="GGQ40:GGU40"/>
    <mergeCell ref="GEN40:GER40"/>
    <mergeCell ref="GES40:GEW40"/>
    <mergeCell ref="GEX40:GFB40"/>
    <mergeCell ref="GFC40:GFG40"/>
    <mergeCell ref="GFH40:GFL40"/>
    <mergeCell ref="GFM40:GFQ40"/>
    <mergeCell ref="GDJ40:GDN40"/>
    <mergeCell ref="GDO40:GDS40"/>
    <mergeCell ref="GDT40:GDX40"/>
    <mergeCell ref="GDY40:GEC40"/>
    <mergeCell ref="GED40:GEH40"/>
    <mergeCell ref="GEI40:GEM40"/>
    <mergeCell ref="GCF40:GCJ40"/>
    <mergeCell ref="GCK40:GCO40"/>
    <mergeCell ref="GCP40:GCT40"/>
    <mergeCell ref="GCU40:GCY40"/>
    <mergeCell ref="GCZ40:GDD40"/>
    <mergeCell ref="GDE40:GDI40"/>
    <mergeCell ref="GBB40:GBF40"/>
    <mergeCell ref="GBG40:GBK40"/>
    <mergeCell ref="GBL40:GBP40"/>
    <mergeCell ref="GBQ40:GBU40"/>
    <mergeCell ref="GBV40:GBZ40"/>
    <mergeCell ref="GCA40:GCE40"/>
    <mergeCell ref="FZX40:GAB40"/>
    <mergeCell ref="GAC40:GAG40"/>
    <mergeCell ref="GAH40:GAL40"/>
    <mergeCell ref="GAM40:GAQ40"/>
    <mergeCell ref="GAR40:GAV40"/>
    <mergeCell ref="GAW40:GBA40"/>
    <mergeCell ref="FYT40:FYX40"/>
    <mergeCell ref="FYY40:FZC40"/>
    <mergeCell ref="FZD40:FZH40"/>
    <mergeCell ref="FZI40:FZM40"/>
    <mergeCell ref="FZN40:FZR40"/>
    <mergeCell ref="FZS40:FZW40"/>
    <mergeCell ref="FXP40:FXT40"/>
    <mergeCell ref="FXU40:FXY40"/>
    <mergeCell ref="FXZ40:FYD40"/>
    <mergeCell ref="FYE40:FYI40"/>
    <mergeCell ref="FYJ40:FYN40"/>
    <mergeCell ref="FYO40:FYS40"/>
    <mergeCell ref="FWL40:FWP40"/>
    <mergeCell ref="FWQ40:FWU40"/>
    <mergeCell ref="FWV40:FWZ40"/>
    <mergeCell ref="FXA40:FXE40"/>
    <mergeCell ref="FXF40:FXJ40"/>
    <mergeCell ref="FXK40:FXO40"/>
    <mergeCell ref="FVH40:FVL40"/>
    <mergeCell ref="FVM40:FVQ40"/>
    <mergeCell ref="FVR40:FVV40"/>
    <mergeCell ref="FVW40:FWA40"/>
    <mergeCell ref="FWB40:FWF40"/>
    <mergeCell ref="FWG40:FWK40"/>
    <mergeCell ref="FUD40:FUH40"/>
    <mergeCell ref="FUI40:FUM40"/>
    <mergeCell ref="FUN40:FUR40"/>
    <mergeCell ref="FUS40:FUW40"/>
    <mergeCell ref="FUX40:FVB40"/>
    <mergeCell ref="FVC40:FVG40"/>
    <mergeCell ref="FSZ40:FTD40"/>
    <mergeCell ref="FTE40:FTI40"/>
    <mergeCell ref="FTJ40:FTN40"/>
    <mergeCell ref="FTO40:FTS40"/>
    <mergeCell ref="FTT40:FTX40"/>
    <mergeCell ref="FTY40:FUC40"/>
    <mergeCell ref="FRV40:FRZ40"/>
    <mergeCell ref="FSA40:FSE40"/>
    <mergeCell ref="FSF40:FSJ40"/>
    <mergeCell ref="FSK40:FSO40"/>
    <mergeCell ref="FSP40:FST40"/>
    <mergeCell ref="FSU40:FSY40"/>
    <mergeCell ref="FQR40:FQV40"/>
    <mergeCell ref="FQW40:FRA40"/>
    <mergeCell ref="FRB40:FRF40"/>
    <mergeCell ref="FRG40:FRK40"/>
    <mergeCell ref="FRL40:FRP40"/>
    <mergeCell ref="FRQ40:FRU40"/>
    <mergeCell ref="FPN40:FPR40"/>
    <mergeCell ref="FPS40:FPW40"/>
    <mergeCell ref="FPX40:FQB40"/>
    <mergeCell ref="FQC40:FQG40"/>
    <mergeCell ref="FQH40:FQL40"/>
    <mergeCell ref="FQM40:FQQ40"/>
    <mergeCell ref="FOJ40:FON40"/>
    <mergeCell ref="FOO40:FOS40"/>
    <mergeCell ref="FOT40:FOX40"/>
    <mergeCell ref="FOY40:FPC40"/>
    <mergeCell ref="FPD40:FPH40"/>
    <mergeCell ref="FPI40:FPM40"/>
    <mergeCell ref="FNF40:FNJ40"/>
    <mergeCell ref="FNK40:FNO40"/>
    <mergeCell ref="FNP40:FNT40"/>
    <mergeCell ref="FNU40:FNY40"/>
    <mergeCell ref="FNZ40:FOD40"/>
    <mergeCell ref="FOE40:FOI40"/>
    <mergeCell ref="FMB40:FMF40"/>
    <mergeCell ref="FMG40:FMK40"/>
    <mergeCell ref="FML40:FMP40"/>
    <mergeCell ref="FMQ40:FMU40"/>
    <mergeCell ref="FMV40:FMZ40"/>
    <mergeCell ref="FNA40:FNE40"/>
    <mergeCell ref="FKX40:FLB40"/>
    <mergeCell ref="FLC40:FLG40"/>
    <mergeCell ref="FLH40:FLL40"/>
    <mergeCell ref="FLM40:FLQ40"/>
    <mergeCell ref="FLR40:FLV40"/>
    <mergeCell ref="FLW40:FMA40"/>
    <mergeCell ref="FJT40:FJX40"/>
    <mergeCell ref="FJY40:FKC40"/>
    <mergeCell ref="FKD40:FKH40"/>
    <mergeCell ref="FKI40:FKM40"/>
    <mergeCell ref="FKN40:FKR40"/>
    <mergeCell ref="FKS40:FKW40"/>
    <mergeCell ref="FIP40:FIT40"/>
    <mergeCell ref="FIU40:FIY40"/>
    <mergeCell ref="FIZ40:FJD40"/>
    <mergeCell ref="FJE40:FJI40"/>
    <mergeCell ref="FJJ40:FJN40"/>
    <mergeCell ref="FJO40:FJS40"/>
    <mergeCell ref="FHL40:FHP40"/>
    <mergeCell ref="FHQ40:FHU40"/>
    <mergeCell ref="FHV40:FHZ40"/>
    <mergeCell ref="FIA40:FIE40"/>
    <mergeCell ref="FIF40:FIJ40"/>
    <mergeCell ref="FIK40:FIO40"/>
    <mergeCell ref="FGH40:FGL40"/>
    <mergeCell ref="FGM40:FGQ40"/>
    <mergeCell ref="FGR40:FGV40"/>
    <mergeCell ref="FGW40:FHA40"/>
    <mergeCell ref="FHB40:FHF40"/>
    <mergeCell ref="FHG40:FHK40"/>
    <mergeCell ref="FFD40:FFH40"/>
    <mergeCell ref="FFI40:FFM40"/>
    <mergeCell ref="FFN40:FFR40"/>
    <mergeCell ref="FFS40:FFW40"/>
    <mergeCell ref="FFX40:FGB40"/>
    <mergeCell ref="FGC40:FGG40"/>
    <mergeCell ref="FDZ40:FED40"/>
    <mergeCell ref="FEE40:FEI40"/>
    <mergeCell ref="FEJ40:FEN40"/>
    <mergeCell ref="FEO40:FES40"/>
    <mergeCell ref="FET40:FEX40"/>
    <mergeCell ref="FEY40:FFC40"/>
    <mergeCell ref="FCV40:FCZ40"/>
    <mergeCell ref="FDA40:FDE40"/>
    <mergeCell ref="FDF40:FDJ40"/>
    <mergeCell ref="FDK40:FDO40"/>
    <mergeCell ref="FDP40:FDT40"/>
    <mergeCell ref="FDU40:FDY40"/>
    <mergeCell ref="FBR40:FBV40"/>
    <mergeCell ref="FBW40:FCA40"/>
    <mergeCell ref="FCB40:FCF40"/>
    <mergeCell ref="FCG40:FCK40"/>
    <mergeCell ref="FCL40:FCP40"/>
    <mergeCell ref="FCQ40:FCU40"/>
    <mergeCell ref="FAN40:FAR40"/>
    <mergeCell ref="FAS40:FAW40"/>
    <mergeCell ref="FAX40:FBB40"/>
    <mergeCell ref="FBC40:FBG40"/>
    <mergeCell ref="FBH40:FBL40"/>
    <mergeCell ref="FBM40:FBQ40"/>
    <mergeCell ref="EZJ40:EZN40"/>
    <mergeCell ref="EZO40:EZS40"/>
    <mergeCell ref="EZT40:EZX40"/>
    <mergeCell ref="EZY40:FAC40"/>
    <mergeCell ref="FAD40:FAH40"/>
    <mergeCell ref="FAI40:FAM40"/>
    <mergeCell ref="EYF40:EYJ40"/>
    <mergeCell ref="EYK40:EYO40"/>
    <mergeCell ref="EYP40:EYT40"/>
    <mergeCell ref="EYU40:EYY40"/>
    <mergeCell ref="EYZ40:EZD40"/>
    <mergeCell ref="EZE40:EZI40"/>
    <mergeCell ref="EXB40:EXF40"/>
    <mergeCell ref="EXG40:EXK40"/>
    <mergeCell ref="EXL40:EXP40"/>
    <mergeCell ref="EXQ40:EXU40"/>
    <mergeCell ref="EXV40:EXZ40"/>
    <mergeCell ref="EYA40:EYE40"/>
    <mergeCell ref="EVX40:EWB40"/>
    <mergeCell ref="EWC40:EWG40"/>
    <mergeCell ref="EWH40:EWL40"/>
    <mergeCell ref="EWM40:EWQ40"/>
    <mergeCell ref="EWR40:EWV40"/>
    <mergeCell ref="EWW40:EXA40"/>
    <mergeCell ref="EUT40:EUX40"/>
    <mergeCell ref="EUY40:EVC40"/>
    <mergeCell ref="EVD40:EVH40"/>
    <mergeCell ref="EVI40:EVM40"/>
    <mergeCell ref="EVN40:EVR40"/>
    <mergeCell ref="EVS40:EVW40"/>
    <mergeCell ref="ETP40:ETT40"/>
    <mergeCell ref="ETU40:ETY40"/>
    <mergeCell ref="ETZ40:EUD40"/>
    <mergeCell ref="EUE40:EUI40"/>
    <mergeCell ref="EUJ40:EUN40"/>
    <mergeCell ref="EUO40:EUS40"/>
    <mergeCell ref="ESL40:ESP40"/>
    <mergeCell ref="ESQ40:ESU40"/>
    <mergeCell ref="ESV40:ESZ40"/>
    <mergeCell ref="ETA40:ETE40"/>
    <mergeCell ref="ETF40:ETJ40"/>
    <mergeCell ref="ETK40:ETO40"/>
    <mergeCell ref="ERH40:ERL40"/>
    <mergeCell ref="ERM40:ERQ40"/>
    <mergeCell ref="ERR40:ERV40"/>
    <mergeCell ref="ERW40:ESA40"/>
    <mergeCell ref="ESB40:ESF40"/>
    <mergeCell ref="ESG40:ESK40"/>
    <mergeCell ref="EQD40:EQH40"/>
    <mergeCell ref="EQI40:EQM40"/>
    <mergeCell ref="EQN40:EQR40"/>
    <mergeCell ref="EQS40:EQW40"/>
    <mergeCell ref="EQX40:ERB40"/>
    <mergeCell ref="ERC40:ERG40"/>
    <mergeCell ref="EOZ40:EPD40"/>
    <mergeCell ref="EPE40:EPI40"/>
    <mergeCell ref="EPJ40:EPN40"/>
    <mergeCell ref="EPO40:EPS40"/>
    <mergeCell ref="EPT40:EPX40"/>
    <mergeCell ref="EPY40:EQC40"/>
    <mergeCell ref="ENV40:ENZ40"/>
    <mergeCell ref="EOA40:EOE40"/>
    <mergeCell ref="EOF40:EOJ40"/>
    <mergeCell ref="EOK40:EOO40"/>
    <mergeCell ref="EOP40:EOT40"/>
    <mergeCell ref="EOU40:EOY40"/>
    <mergeCell ref="EMR40:EMV40"/>
    <mergeCell ref="EMW40:ENA40"/>
    <mergeCell ref="ENB40:ENF40"/>
    <mergeCell ref="ENG40:ENK40"/>
    <mergeCell ref="ENL40:ENP40"/>
    <mergeCell ref="ENQ40:ENU40"/>
    <mergeCell ref="ELN40:ELR40"/>
    <mergeCell ref="ELS40:ELW40"/>
    <mergeCell ref="ELX40:EMB40"/>
    <mergeCell ref="EMC40:EMG40"/>
    <mergeCell ref="EMH40:EML40"/>
    <mergeCell ref="EMM40:EMQ40"/>
    <mergeCell ref="EKJ40:EKN40"/>
    <mergeCell ref="EKO40:EKS40"/>
    <mergeCell ref="EKT40:EKX40"/>
    <mergeCell ref="EKY40:ELC40"/>
    <mergeCell ref="ELD40:ELH40"/>
    <mergeCell ref="ELI40:ELM40"/>
    <mergeCell ref="EJF40:EJJ40"/>
    <mergeCell ref="EJK40:EJO40"/>
    <mergeCell ref="EJP40:EJT40"/>
    <mergeCell ref="EJU40:EJY40"/>
    <mergeCell ref="EJZ40:EKD40"/>
    <mergeCell ref="EKE40:EKI40"/>
    <mergeCell ref="EIB40:EIF40"/>
    <mergeCell ref="EIG40:EIK40"/>
    <mergeCell ref="EIL40:EIP40"/>
    <mergeCell ref="EIQ40:EIU40"/>
    <mergeCell ref="EIV40:EIZ40"/>
    <mergeCell ref="EJA40:EJE40"/>
    <mergeCell ref="EGX40:EHB40"/>
    <mergeCell ref="EHC40:EHG40"/>
    <mergeCell ref="EHH40:EHL40"/>
    <mergeCell ref="EHM40:EHQ40"/>
    <mergeCell ref="EHR40:EHV40"/>
    <mergeCell ref="EHW40:EIA40"/>
    <mergeCell ref="EFT40:EFX40"/>
    <mergeCell ref="EFY40:EGC40"/>
    <mergeCell ref="EGD40:EGH40"/>
    <mergeCell ref="EGI40:EGM40"/>
    <mergeCell ref="EGN40:EGR40"/>
    <mergeCell ref="EGS40:EGW40"/>
    <mergeCell ref="EEP40:EET40"/>
    <mergeCell ref="EEU40:EEY40"/>
    <mergeCell ref="EEZ40:EFD40"/>
    <mergeCell ref="EFE40:EFI40"/>
    <mergeCell ref="EFJ40:EFN40"/>
    <mergeCell ref="EFO40:EFS40"/>
    <mergeCell ref="EDL40:EDP40"/>
    <mergeCell ref="EDQ40:EDU40"/>
    <mergeCell ref="EDV40:EDZ40"/>
    <mergeCell ref="EEA40:EEE40"/>
    <mergeCell ref="EEF40:EEJ40"/>
    <mergeCell ref="EEK40:EEO40"/>
    <mergeCell ref="ECH40:ECL40"/>
    <mergeCell ref="ECM40:ECQ40"/>
    <mergeCell ref="ECR40:ECV40"/>
    <mergeCell ref="ECW40:EDA40"/>
    <mergeCell ref="EDB40:EDF40"/>
    <mergeCell ref="EDG40:EDK40"/>
    <mergeCell ref="EBD40:EBH40"/>
    <mergeCell ref="EBI40:EBM40"/>
    <mergeCell ref="EBN40:EBR40"/>
    <mergeCell ref="EBS40:EBW40"/>
    <mergeCell ref="EBX40:ECB40"/>
    <mergeCell ref="ECC40:ECG40"/>
    <mergeCell ref="DZZ40:EAD40"/>
    <mergeCell ref="EAE40:EAI40"/>
    <mergeCell ref="EAJ40:EAN40"/>
    <mergeCell ref="EAO40:EAS40"/>
    <mergeCell ref="EAT40:EAX40"/>
    <mergeCell ref="EAY40:EBC40"/>
    <mergeCell ref="DYV40:DYZ40"/>
    <mergeCell ref="DZA40:DZE40"/>
    <mergeCell ref="DZF40:DZJ40"/>
    <mergeCell ref="DZK40:DZO40"/>
    <mergeCell ref="DZP40:DZT40"/>
    <mergeCell ref="DZU40:DZY40"/>
    <mergeCell ref="DXR40:DXV40"/>
    <mergeCell ref="DXW40:DYA40"/>
    <mergeCell ref="DYB40:DYF40"/>
    <mergeCell ref="DYG40:DYK40"/>
    <mergeCell ref="DYL40:DYP40"/>
    <mergeCell ref="DYQ40:DYU40"/>
    <mergeCell ref="DWN40:DWR40"/>
    <mergeCell ref="DWS40:DWW40"/>
    <mergeCell ref="DWX40:DXB40"/>
    <mergeCell ref="DXC40:DXG40"/>
    <mergeCell ref="DXH40:DXL40"/>
    <mergeCell ref="DXM40:DXQ40"/>
    <mergeCell ref="DVJ40:DVN40"/>
    <mergeCell ref="DVO40:DVS40"/>
    <mergeCell ref="DVT40:DVX40"/>
    <mergeCell ref="DVY40:DWC40"/>
    <mergeCell ref="DWD40:DWH40"/>
    <mergeCell ref="DWI40:DWM40"/>
    <mergeCell ref="DUF40:DUJ40"/>
    <mergeCell ref="DUK40:DUO40"/>
    <mergeCell ref="DUP40:DUT40"/>
    <mergeCell ref="DUU40:DUY40"/>
    <mergeCell ref="DUZ40:DVD40"/>
    <mergeCell ref="DVE40:DVI40"/>
    <mergeCell ref="DTB40:DTF40"/>
    <mergeCell ref="DTG40:DTK40"/>
    <mergeCell ref="DTL40:DTP40"/>
    <mergeCell ref="DTQ40:DTU40"/>
    <mergeCell ref="DTV40:DTZ40"/>
    <mergeCell ref="DUA40:DUE40"/>
    <mergeCell ref="DRX40:DSB40"/>
    <mergeCell ref="DSC40:DSG40"/>
    <mergeCell ref="DSH40:DSL40"/>
    <mergeCell ref="DSM40:DSQ40"/>
    <mergeCell ref="DSR40:DSV40"/>
    <mergeCell ref="DSW40:DTA40"/>
    <mergeCell ref="DQT40:DQX40"/>
    <mergeCell ref="DQY40:DRC40"/>
    <mergeCell ref="DRD40:DRH40"/>
    <mergeCell ref="DRI40:DRM40"/>
    <mergeCell ref="DRN40:DRR40"/>
    <mergeCell ref="DRS40:DRW40"/>
    <mergeCell ref="DPP40:DPT40"/>
    <mergeCell ref="DPU40:DPY40"/>
    <mergeCell ref="DPZ40:DQD40"/>
    <mergeCell ref="DQE40:DQI40"/>
    <mergeCell ref="DQJ40:DQN40"/>
    <mergeCell ref="DQO40:DQS40"/>
    <mergeCell ref="DOL40:DOP40"/>
    <mergeCell ref="DOQ40:DOU40"/>
    <mergeCell ref="DOV40:DOZ40"/>
    <mergeCell ref="DPA40:DPE40"/>
    <mergeCell ref="DPF40:DPJ40"/>
    <mergeCell ref="DPK40:DPO40"/>
    <mergeCell ref="DNH40:DNL40"/>
    <mergeCell ref="DNM40:DNQ40"/>
    <mergeCell ref="DNR40:DNV40"/>
    <mergeCell ref="DNW40:DOA40"/>
    <mergeCell ref="DOB40:DOF40"/>
    <mergeCell ref="DOG40:DOK40"/>
    <mergeCell ref="DMD40:DMH40"/>
    <mergeCell ref="DMI40:DMM40"/>
    <mergeCell ref="DMN40:DMR40"/>
    <mergeCell ref="DMS40:DMW40"/>
    <mergeCell ref="DMX40:DNB40"/>
    <mergeCell ref="DNC40:DNG40"/>
    <mergeCell ref="DKZ40:DLD40"/>
    <mergeCell ref="DLE40:DLI40"/>
    <mergeCell ref="DLJ40:DLN40"/>
    <mergeCell ref="DLO40:DLS40"/>
    <mergeCell ref="DLT40:DLX40"/>
    <mergeCell ref="DLY40:DMC40"/>
    <mergeCell ref="DJV40:DJZ40"/>
    <mergeCell ref="DKA40:DKE40"/>
    <mergeCell ref="DKF40:DKJ40"/>
    <mergeCell ref="DKK40:DKO40"/>
    <mergeCell ref="DKP40:DKT40"/>
    <mergeCell ref="DKU40:DKY40"/>
    <mergeCell ref="DIR40:DIV40"/>
    <mergeCell ref="DIW40:DJA40"/>
    <mergeCell ref="DJB40:DJF40"/>
    <mergeCell ref="DJG40:DJK40"/>
    <mergeCell ref="DJL40:DJP40"/>
    <mergeCell ref="DJQ40:DJU40"/>
    <mergeCell ref="DHN40:DHR40"/>
    <mergeCell ref="DHS40:DHW40"/>
    <mergeCell ref="DHX40:DIB40"/>
    <mergeCell ref="DIC40:DIG40"/>
    <mergeCell ref="DIH40:DIL40"/>
    <mergeCell ref="DIM40:DIQ40"/>
    <mergeCell ref="DGJ40:DGN40"/>
    <mergeCell ref="DGO40:DGS40"/>
    <mergeCell ref="DGT40:DGX40"/>
    <mergeCell ref="DGY40:DHC40"/>
    <mergeCell ref="DHD40:DHH40"/>
    <mergeCell ref="DHI40:DHM40"/>
    <mergeCell ref="DFF40:DFJ40"/>
    <mergeCell ref="DFK40:DFO40"/>
    <mergeCell ref="DFP40:DFT40"/>
    <mergeCell ref="DFU40:DFY40"/>
    <mergeCell ref="DFZ40:DGD40"/>
    <mergeCell ref="DGE40:DGI40"/>
    <mergeCell ref="DEB40:DEF40"/>
    <mergeCell ref="DEG40:DEK40"/>
    <mergeCell ref="DEL40:DEP40"/>
    <mergeCell ref="DEQ40:DEU40"/>
    <mergeCell ref="DEV40:DEZ40"/>
    <mergeCell ref="DFA40:DFE40"/>
    <mergeCell ref="DCX40:DDB40"/>
    <mergeCell ref="DDC40:DDG40"/>
    <mergeCell ref="DDH40:DDL40"/>
    <mergeCell ref="DDM40:DDQ40"/>
    <mergeCell ref="DDR40:DDV40"/>
    <mergeCell ref="DDW40:DEA40"/>
    <mergeCell ref="DBT40:DBX40"/>
    <mergeCell ref="DBY40:DCC40"/>
    <mergeCell ref="DCD40:DCH40"/>
    <mergeCell ref="DCI40:DCM40"/>
    <mergeCell ref="DCN40:DCR40"/>
    <mergeCell ref="DCS40:DCW40"/>
    <mergeCell ref="DAP40:DAT40"/>
    <mergeCell ref="DAU40:DAY40"/>
    <mergeCell ref="DAZ40:DBD40"/>
    <mergeCell ref="DBE40:DBI40"/>
    <mergeCell ref="DBJ40:DBN40"/>
    <mergeCell ref="DBO40:DBS40"/>
    <mergeCell ref="CZL40:CZP40"/>
    <mergeCell ref="CZQ40:CZU40"/>
    <mergeCell ref="CZV40:CZZ40"/>
    <mergeCell ref="DAA40:DAE40"/>
    <mergeCell ref="DAF40:DAJ40"/>
    <mergeCell ref="DAK40:DAO40"/>
    <mergeCell ref="CYH40:CYL40"/>
    <mergeCell ref="CYM40:CYQ40"/>
    <mergeCell ref="CYR40:CYV40"/>
    <mergeCell ref="CYW40:CZA40"/>
    <mergeCell ref="CZB40:CZF40"/>
    <mergeCell ref="CZG40:CZK40"/>
    <mergeCell ref="CXD40:CXH40"/>
    <mergeCell ref="CXI40:CXM40"/>
    <mergeCell ref="CXN40:CXR40"/>
    <mergeCell ref="CXS40:CXW40"/>
    <mergeCell ref="CXX40:CYB40"/>
    <mergeCell ref="CYC40:CYG40"/>
    <mergeCell ref="CVZ40:CWD40"/>
    <mergeCell ref="CWE40:CWI40"/>
    <mergeCell ref="CWJ40:CWN40"/>
    <mergeCell ref="CWO40:CWS40"/>
    <mergeCell ref="CWT40:CWX40"/>
    <mergeCell ref="CWY40:CXC40"/>
    <mergeCell ref="CUV40:CUZ40"/>
    <mergeCell ref="CVA40:CVE40"/>
    <mergeCell ref="CVF40:CVJ40"/>
    <mergeCell ref="CVK40:CVO40"/>
    <mergeCell ref="CVP40:CVT40"/>
    <mergeCell ref="CVU40:CVY40"/>
    <mergeCell ref="CTR40:CTV40"/>
    <mergeCell ref="CTW40:CUA40"/>
    <mergeCell ref="CUB40:CUF40"/>
    <mergeCell ref="CUG40:CUK40"/>
    <mergeCell ref="CUL40:CUP40"/>
    <mergeCell ref="CUQ40:CUU40"/>
    <mergeCell ref="CSN40:CSR40"/>
    <mergeCell ref="CSS40:CSW40"/>
    <mergeCell ref="CSX40:CTB40"/>
    <mergeCell ref="CTC40:CTG40"/>
    <mergeCell ref="CTH40:CTL40"/>
    <mergeCell ref="CTM40:CTQ40"/>
    <mergeCell ref="CRJ40:CRN40"/>
    <mergeCell ref="CRO40:CRS40"/>
    <mergeCell ref="CRT40:CRX40"/>
    <mergeCell ref="CRY40:CSC40"/>
    <mergeCell ref="CSD40:CSH40"/>
    <mergeCell ref="CSI40:CSM40"/>
    <mergeCell ref="CQF40:CQJ40"/>
    <mergeCell ref="CQK40:CQO40"/>
    <mergeCell ref="CQP40:CQT40"/>
    <mergeCell ref="CQU40:CQY40"/>
    <mergeCell ref="CQZ40:CRD40"/>
    <mergeCell ref="CRE40:CRI40"/>
    <mergeCell ref="CPB40:CPF40"/>
    <mergeCell ref="CPG40:CPK40"/>
    <mergeCell ref="CPL40:CPP40"/>
    <mergeCell ref="CPQ40:CPU40"/>
    <mergeCell ref="CPV40:CPZ40"/>
    <mergeCell ref="CQA40:CQE40"/>
    <mergeCell ref="CNX40:COB40"/>
    <mergeCell ref="COC40:COG40"/>
    <mergeCell ref="COH40:COL40"/>
    <mergeCell ref="COM40:COQ40"/>
    <mergeCell ref="COR40:COV40"/>
    <mergeCell ref="COW40:CPA40"/>
    <mergeCell ref="CMT40:CMX40"/>
    <mergeCell ref="CMY40:CNC40"/>
    <mergeCell ref="CND40:CNH40"/>
    <mergeCell ref="CNI40:CNM40"/>
    <mergeCell ref="CNN40:CNR40"/>
    <mergeCell ref="CNS40:CNW40"/>
    <mergeCell ref="CLP40:CLT40"/>
    <mergeCell ref="CLU40:CLY40"/>
    <mergeCell ref="CLZ40:CMD40"/>
    <mergeCell ref="CME40:CMI40"/>
    <mergeCell ref="CMJ40:CMN40"/>
    <mergeCell ref="CMO40:CMS40"/>
    <mergeCell ref="CKL40:CKP40"/>
    <mergeCell ref="CKQ40:CKU40"/>
    <mergeCell ref="CKV40:CKZ40"/>
    <mergeCell ref="CLA40:CLE40"/>
    <mergeCell ref="CLF40:CLJ40"/>
    <mergeCell ref="CLK40:CLO40"/>
    <mergeCell ref="CJH40:CJL40"/>
    <mergeCell ref="CJM40:CJQ40"/>
    <mergeCell ref="CJR40:CJV40"/>
    <mergeCell ref="CJW40:CKA40"/>
    <mergeCell ref="CKB40:CKF40"/>
    <mergeCell ref="CKG40:CKK40"/>
    <mergeCell ref="CID40:CIH40"/>
    <mergeCell ref="CII40:CIM40"/>
    <mergeCell ref="CIN40:CIR40"/>
    <mergeCell ref="CIS40:CIW40"/>
    <mergeCell ref="CIX40:CJB40"/>
    <mergeCell ref="CJC40:CJG40"/>
    <mergeCell ref="CGZ40:CHD40"/>
    <mergeCell ref="CHE40:CHI40"/>
    <mergeCell ref="CHJ40:CHN40"/>
    <mergeCell ref="CHO40:CHS40"/>
    <mergeCell ref="CHT40:CHX40"/>
    <mergeCell ref="CHY40:CIC40"/>
    <mergeCell ref="CFV40:CFZ40"/>
    <mergeCell ref="CGA40:CGE40"/>
    <mergeCell ref="CGF40:CGJ40"/>
    <mergeCell ref="CGK40:CGO40"/>
    <mergeCell ref="CGP40:CGT40"/>
    <mergeCell ref="CGU40:CGY40"/>
    <mergeCell ref="CER40:CEV40"/>
    <mergeCell ref="CEW40:CFA40"/>
    <mergeCell ref="CFB40:CFF40"/>
    <mergeCell ref="CFG40:CFK40"/>
    <mergeCell ref="CFL40:CFP40"/>
    <mergeCell ref="CFQ40:CFU40"/>
    <mergeCell ref="CDN40:CDR40"/>
    <mergeCell ref="CDS40:CDW40"/>
    <mergeCell ref="CDX40:CEB40"/>
    <mergeCell ref="CEC40:CEG40"/>
    <mergeCell ref="CEH40:CEL40"/>
    <mergeCell ref="CEM40:CEQ40"/>
    <mergeCell ref="CCJ40:CCN40"/>
    <mergeCell ref="CCO40:CCS40"/>
    <mergeCell ref="CCT40:CCX40"/>
    <mergeCell ref="CCY40:CDC40"/>
    <mergeCell ref="CDD40:CDH40"/>
    <mergeCell ref="CDI40:CDM40"/>
    <mergeCell ref="CBF40:CBJ40"/>
    <mergeCell ref="CBK40:CBO40"/>
    <mergeCell ref="CBP40:CBT40"/>
    <mergeCell ref="CBU40:CBY40"/>
    <mergeCell ref="CBZ40:CCD40"/>
    <mergeCell ref="CCE40:CCI40"/>
    <mergeCell ref="CAB40:CAF40"/>
    <mergeCell ref="CAG40:CAK40"/>
    <mergeCell ref="CAL40:CAP40"/>
    <mergeCell ref="CAQ40:CAU40"/>
    <mergeCell ref="CAV40:CAZ40"/>
    <mergeCell ref="CBA40:CBE40"/>
    <mergeCell ref="BYX40:BZB40"/>
    <mergeCell ref="BZC40:BZG40"/>
    <mergeCell ref="BZH40:BZL40"/>
    <mergeCell ref="BZM40:BZQ40"/>
    <mergeCell ref="BZR40:BZV40"/>
    <mergeCell ref="BZW40:CAA40"/>
    <mergeCell ref="BXT40:BXX40"/>
    <mergeCell ref="BXY40:BYC40"/>
    <mergeCell ref="BYD40:BYH40"/>
    <mergeCell ref="BYI40:BYM40"/>
    <mergeCell ref="BYN40:BYR40"/>
    <mergeCell ref="BYS40:BYW40"/>
    <mergeCell ref="BWP40:BWT40"/>
    <mergeCell ref="BWU40:BWY40"/>
    <mergeCell ref="BWZ40:BXD40"/>
    <mergeCell ref="BXE40:BXI40"/>
    <mergeCell ref="BXJ40:BXN40"/>
    <mergeCell ref="BXO40:BXS40"/>
    <mergeCell ref="BVL40:BVP40"/>
    <mergeCell ref="BVQ40:BVU40"/>
    <mergeCell ref="BVV40:BVZ40"/>
    <mergeCell ref="BWA40:BWE40"/>
    <mergeCell ref="BWF40:BWJ40"/>
    <mergeCell ref="BWK40:BWO40"/>
    <mergeCell ref="BUH40:BUL40"/>
    <mergeCell ref="BUM40:BUQ40"/>
    <mergeCell ref="BUR40:BUV40"/>
    <mergeCell ref="BUW40:BVA40"/>
    <mergeCell ref="BVB40:BVF40"/>
    <mergeCell ref="BVG40:BVK40"/>
    <mergeCell ref="BTD40:BTH40"/>
    <mergeCell ref="BTI40:BTM40"/>
    <mergeCell ref="BTN40:BTR40"/>
    <mergeCell ref="BTS40:BTW40"/>
    <mergeCell ref="BTX40:BUB40"/>
    <mergeCell ref="BUC40:BUG40"/>
    <mergeCell ref="BRZ40:BSD40"/>
    <mergeCell ref="BSE40:BSI40"/>
    <mergeCell ref="BSJ40:BSN40"/>
    <mergeCell ref="BSO40:BSS40"/>
    <mergeCell ref="BST40:BSX40"/>
    <mergeCell ref="BSY40:BTC40"/>
    <mergeCell ref="BQV40:BQZ40"/>
    <mergeCell ref="BRA40:BRE40"/>
    <mergeCell ref="BRF40:BRJ40"/>
    <mergeCell ref="BRK40:BRO40"/>
    <mergeCell ref="BRP40:BRT40"/>
    <mergeCell ref="BRU40:BRY40"/>
    <mergeCell ref="BPR40:BPV40"/>
    <mergeCell ref="BPW40:BQA40"/>
    <mergeCell ref="BQB40:BQF40"/>
    <mergeCell ref="BQG40:BQK40"/>
    <mergeCell ref="BQL40:BQP40"/>
    <mergeCell ref="BQQ40:BQU40"/>
    <mergeCell ref="BON40:BOR40"/>
    <mergeCell ref="BOS40:BOW40"/>
    <mergeCell ref="BOX40:BPB40"/>
    <mergeCell ref="BPC40:BPG40"/>
    <mergeCell ref="BPH40:BPL40"/>
    <mergeCell ref="BPM40:BPQ40"/>
    <mergeCell ref="BNJ40:BNN40"/>
    <mergeCell ref="BNO40:BNS40"/>
    <mergeCell ref="BNT40:BNX40"/>
    <mergeCell ref="BNY40:BOC40"/>
    <mergeCell ref="BOD40:BOH40"/>
    <mergeCell ref="BOI40:BOM40"/>
    <mergeCell ref="BMF40:BMJ40"/>
    <mergeCell ref="BMK40:BMO40"/>
    <mergeCell ref="BMP40:BMT40"/>
    <mergeCell ref="BMU40:BMY40"/>
    <mergeCell ref="BMZ40:BND40"/>
    <mergeCell ref="BNE40:BNI40"/>
    <mergeCell ref="BLB40:BLF40"/>
    <mergeCell ref="BLG40:BLK40"/>
    <mergeCell ref="BLL40:BLP40"/>
    <mergeCell ref="BLQ40:BLU40"/>
    <mergeCell ref="BLV40:BLZ40"/>
    <mergeCell ref="BMA40:BME40"/>
    <mergeCell ref="BJX40:BKB40"/>
    <mergeCell ref="BKC40:BKG40"/>
    <mergeCell ref="BKH40:BKL40"/>
    <mergeCell ref="BKM40:BKQ40"/>
    <mergeCell ref="BKR40:BKV40"/>
    <mergeCell ref="BKW40:BLA40"/>
    <mergeCell ref="BIT40:BIX40"/>
    <mergeCell ref="BIY40:BJC40"/>
    <mergeCell ref="BJD40:BJH40"/>
    <mergeCell ref="BJI40:BJM40"/>
    <mergeCell ref="BJN40:BJR40"/>
    <mergeCell ref="BJS40:BJW40"/>
    <mergeCell ref="BHP40:BHT40"/>
    <mergeCell ref="BHU40:BHY40"/>
    <mergeCell ref="BHZ40:BID40"/>
    <mergeCell ref="BIE40:BII40"/>
    <mergeCell ref="BIJ40:BIN40"/>
    <mergeCell ref="BIO40:BIS40"/>
    <mergeCell ref="BGL40:BGP40"/>
    <mergeCell ref="BGQ40:BGU40"/>
    <mergeCell ref="BGV40:BGZ40"/>
    <mergeCell ref="BHA40:BHE40"/>
    <mergeCell ref="BHF40:BHJ40"/>
    <mergeCell ref="BHK40:BHO40"/>
    <mergeCell ref="BFH40:BFL40"/>
    <mergeCell ref="BFM40:BFQ40"/>
    <mergeCell ref="BFR40:BFV40"/>
    <mergeCell ref="BFW40:BGA40"/>
    <mergeCell ref="BGB40:BGF40"/>
    <mergeCell ref="BGG40:BGK40"/>
    <mergeCell ref="BED40:BEH40"/>
    <mergeCell ref="BEI40:BEM40"/>
    <mergeCell ref="BEN40:BER40"/>
    <mergeCell ref="BES40:BEW40"/>
    <mergeCell ref="BEX40:BFB40"/>
    <mergeCell ref="BFC40:BFG40"/>
    <mergeCell ref="BCZ40:BDD40"/>
    <mergeCell ref="BDE40:BDI40"/>
    <mergeCell ref="BDJ40:BDN40"/>
    <mergeCell ref="BDO40:BDS40"/>
    <mergeCell ref="BDT40:BDX40"/>
    <mergeCell ref="BDY40:BEC40"/>
    <mergeCell ref="BBV40:BBZ40"/>
    <mergeCell ref="BCA40:BCE40"/>
    <mergeCell ref="BCF40:BCJ40"/>
    <mergeCell ref="BCK40:BCO40"/>
    <mergeCell ref="BCP40:BCT40"/>
    <mergeCell ref="BCU40:BCY40"/>
    <mergeCell ref="BAR40:BAV40"/>
    <mergeCell ref="BAW40:BBA40"/>
    <mergeCell ref="BBB40:BBF40"/>
    <mergeCell ref="BBG40:BBK40"/>
    <mergeCell ref="BBL40:BBP40"/>
    <mergeCell ref="BBQ40:BBU40"/>
    <mergeCell ref="AZN40:AZR40"/>
    <mergeCell ref="AZS40:AZW40"/>
    <mergeCell ref="AZX40:BAB40"/>
    <mergeCell ref="BAC40:BAG40"/>
    <mergeCell ref="BAH40:BAL40"/>
    <mergeCell ref="BAM40:BAQ40"/>
    <mergeCell ref="AYJ40:AYN40"/>
    <mergeCell ref="AYO40:AYS40"/>
    <mergeCell ref="AYT40:AYX40"/>
    <mergeCell ref="AYY40:AZC40"/>
    <mergeCell ref="AZD40:AZH40"/>
    <mergeCell ref="AZI40:AZM40"/>
    <mergeCell ref="AXF40:AXJ40"/>
    <mergeCell ref="AXK40:AXO40"/>
    <mergeCell ref="AXP40:AXT40"/>
    <mergeCell ref="AXU40:AXY40"/>
    <mergeCell ref="AXZ40:AYD40"/>
    <mergeCell ref="AYE40:AYI40"/>
    <mergeCell ref="AWB40:AWF40"/>
    <mergeCell ref="AWG40:AWK40"/>
    <mergeCell ref="AWL40:AWP40"/>
    <mergeCell ref="AWQ40:AWU40"/>
    <mergeCell ref="AWV40:AWZ40"/>
    <mergeCell ref="AXA40:AXE40"/>
    <mergeCell ref="AUX40:AVB40"/>
    <mergeCell ref="AVC40:AVG40"/>
    <mergeCell ref="AVH40:AVL40"/>
    <mergeCell ref="AVM40:AVQ40"/>
    <mergeCell ref="AVR40:AVV40"/>
    <mergeCell ref="AVW40:AWA40"/>
    <mergeCell ref="ATT40:ATX40"/>
    <mergeCell ref="ATY40:AUC40"/>
    <mergeCell ref="AUD40:AUH40"/>
    <mergeCell ref="AUI40:AUM40"/>
    <mergeCell ref="AUN40:AUR40"/>
    <mergeCell ref="AUS40:AUW40"/>
    <mergeCell ref="ASP40:AST40"/>
    <mergeCell ref="ASU40:ASY40"/>
    <mergeCell ref="ASZ40:ATD40"/>
    <mergeCell ref="ATE40:ATI40"/>
    <mergeCell ref="ATJ40:ATN40"/>
    <mergeCell ref="ATO40:ATS40"/>
    <mergeCell ref="ARL40:ARP40"/>
    <mergeCell ref="ARQ40:ARU40"/>
    <mergeCell ref="ARV40:ARZ40"/>
    <mergeCell ref="ASA40:ASE40"/>
    <mergeCell ref="ASF40:ASJ40"/>
    <mergeCell ref="ASK40:ASO40"/>
    <mergeCell ref="AQH40:AQL40"/>
    <mergeCell ref="AQM40:AQQ40"/>
    <mergeCell ref="AQR40:AQV40"/>
    <mergeCell ref="AQW40:ARA40"/>
    <mergeCell ref="ARB40:ARF40"/>
    <mergeCell ref="ARG40:ARK40"/>
    <mergeCell ref="APD40:APH40"/>
    <mergeCell ref="API40:APM40"/>
    <mergeCell ref="APN40:APR40"/>
    <mergeCell ref="APS40:APW40"/>
    <mergeCell ref="APX40:AQB40"/>
    <mergeCell ref="AQC40:AQG40"/>
    <mergeCell ref="ANZ40:AOD40"/>
    <mergeCell ref="AOE40:AOI40"/>
    <mergeCell ref="AOJ40:AON40"/>
    <mergeCell ref="AOO40:AOS40"/>
    <mergeCell ref="AOT40:AOX40"/>
    <mergeCell ref="AOY40:APC40"/>
    <mergeCell ref="AMV40:AMZ40"/>
    <mergeCell ref="ANA40:ANE40"/>
    <mergeCell ref="ANF40:ANJ40"/>
    <mergeCell ref="ANK40:ANO40"/>
    <mergeCell ref="ANP40:ANT40"/>
    <mergeCell ref="ANU40:ANY40"/>
    <mergeCell ref="ALR40:ALV40"/>
    <mergeCell ref="ALW40:AMA40"/>
    <mergeCell ref="AMB40:AMF40"/>
    <mergeCell ref="AMG40:AMK40"/>
    <mergeCell ref="AML40:AMP40"/>
    <mergeCell ref="AMQ40:AMU40"/>
    <mergeCell ref="AKN40:AKR40"/>
    <mergeCell ref="AKS40:AKW40"/>
    <mergeCell ref="AKX40:ALB40"/>
    <mergeCell ref="ALC40:ALG40"/>
    <mergeCell ref="ALH40:ALL40"/>
    <mergeCell ref="ALM40:ALQ40"/>
    <mergeCell ref="AJJ40:AJN40"/>
    <mergeCell ref="AJO40:AJS40"/>
    <mergeCell ref="AJT40:AJX40"/>
    <mergeCell ref="AJY40:AKC40"/>
    <mergeCell ref="AKD40:AKH40"/>
    <mergeCell ref="AKI40:AKM40"/>
    <mergeCell ref="AIF40:AIJ40"/>
    <mergeCell ref="AIK40:AIO40"/>
    <mergeCell ref="AIP40:AIT40"/>
    <mergeCell ref="AIU40:AIY40"/>
    <mergeCell ref="AIZ40:AJD40"/>
    <mergeCell ref="AJE40:AJI40"/>
    <mergeCell ref="AHB40:AHF40"/>
    <mergeCell ref="AHG40:AHK40"/>
    <mergeCell ref="AHL40:AHP40"/>
    <mergeCell ref="AHQ40:AHU40"/>
    <mergeCell ref="AHV40:AHZ40"/>
    <mergeCell ref="AIA40:AIE40"/>
    <mergeCell ref="AFX40:AGB40"/>
    <mergeCell ref="AGC40:AGG40"/>
    <mergeCell ref="AGH40:AGL40"/>
    <mergeCell ref="AGM40:AGQ40"/>
    <mergeCell ref="AGR40:AGV40"/>
    <mergeCell ref="AGW40:AHA40"/>
    <mergeCell ref="AET40:AEX40"/>
    <mergeCell ref="AEY40:AFC40"/>
    <mergeCell ref="AFD40:AFH40"/>
    <mergeCell ref="AFI40:AFM40"/>
    <mergeCell ref="AFN40:AFR40"/>
    <mergeCell ref="AFS40:AFW40"/>
    <mergeCell ref="ADP40:ADT40"/>
    <mergeCell ref="ADU40:ADY40"/>
    <mergeCell ref="ADZ40:AED40"/>
    <mergeCell ref="AEE40:AEI40"/>
    <mergeCell ref="AEJ40:AEN40"/>
    <mergeCell ref="AEO40:AES40"/>
    <mergeCell ref="ACL40:ACP40"/>
    <mergeCell ref="ACQ40:ACU40"/>
    <mergeCell ref="ACV40:ACZ40"/>
    <mergeCell ref="ADA40:ADE40"/>
    <mergeCell ref="ADF40:ADJ40"/>
    <mergeCell ref="ADK40:ADO40"/>
    <mergeCell ref="ABH40:ABL40"/>
    <mergeCell ref="ABM40:ABQ40"/>
    <mergeCell ref="ABR40:ABV40"/>
    <mergeCell ref="ABW40:ACA40"/>
    <mergeCell ref="ACB40:ACF40"/>
    <mergeCell ref="ACG40:ACK40"/>
    <mergeCell ref="AAD40:AAH40"/>
    <mergeCell ref="AAI40:AAM40"/>
    <mergeCell ref="AAN40:AAR40"/>
    <mergeCell ref="AAS40:AAW40"/>
    <mergeCell ref="AAX40:ABB40"/>
    <mergeCell ref="ABC40:ABG40"/>
    <mergeCell ref="YZ40:ZD40"/>
    <mergeCell ref="ZE40:ZI40"/>
    <mergeCell ref="ZJ40:ZN40"/>
    <mergeCell ref="ZO40:ZS40"/>
    <mergeCell ref="ZT40:ZX40"/>
    <mergeCell ref="ZY40:AAC40"/>
    <mergeCell ref="XV40:XZ40"/>
    <mergeCell ref="YA40:YE40"/>
    <mergeCell ref="YF40:YJ40"/>
    <mergeCell ref="YK40:YO40"/>
    <mergeCell ref="YP40:YT40"/>
    <mergeCell ref="YU40:YY40"/>
    <mergeCell ref="WR40:WV40"/>
    <mergeCell ref="WW40:XA40"/>
    <mergeCell ref="XB40:XF40"/>
    <mergeCell ref="XG40:XK40"/>
    <mergeCell ref="XL40:XP40"/>
    <mergeCell ref="XQ40:XU40"/>
    <mergeCell ref="VN40:VR40"/>
    <mergeCell ref="VS40:VW40"/>
    <mergeCell ref="VX40:WB40"/>
    <mergeCell ref="WC40:WG40"/>
    <mergeCell ref="WH40:WL40"/>
    <mergeCell ref="WM40:WQ40"/>
    <mergeCell ref="UJ40:UN40"/>
    <mergeCell ref="UO40:US40"/>
    <mergeCell ref="UT40:UX40"/>
    <mergeCell ref="UY40:VC40"/>
    <mergeCell ref="VD40:VH40"/>
    <mergeCell ref="VI40:VM40"/>
    <mergeCell ref="TF40:TJ40"/>
    <mergeCell ref="TK40:TO40"/>
    <mergeCell ref="TP40:TT40"/>
    <mergeCell ref="TU40:TY40"/>
    <mergeCell ref="TZ40:UD40"/>
    <mergeCell ref="UE40:UI40"/>
    <mergeCell ref="SB40:SF40"/>
    <mergeCell ref="SG40:SK40"/>
    <mergeCell ref="SL40:SP40"/>
    <mergeCell ref="SQ40:SU40"/>
    <mergeCell ref="SV40:SZ40"/>
    <mergeCell ref="TA40:TE40"/>
    <mergeCell ref="QX40:RB40"/>
    <mergeCell ref="RC40:RG40"/>
    <mergeCell ref="RH40:RL40"/>
    <mergeCell ref="RM40:RQ40"/>
    <mergeCell ref="RR40:RV40"/>
    <mergeCell ref="RW40:SA40"/>
    <mergeCell ref="PT40:PX40"/>
    <mergeCell ref="PY40:QC40"/>
    <mergeCell ref="QD40:QH40"/>
    <mergeCell ref="QI40:QM40"/>
    <mergeCell ref="QN40:QR40"/>
    <mergeCell ref="QS40:QW40"/>
    <mergeCell ref="OP40:OT40"/>
    <mergeCell ref="OU40:OY40"/>
    <mergeCell ref="OZ40:PD40"/>
    <mergeCell ref="PE40:PI40"/>
    <mergeCell ref="PJ40:PN40"/>
    <mergeCell ref="PO40:PS40"/>
    <mergeCell ref="NL40:NP40"/>
    <mergeCell ref="NQ40:NU40"/>
    <mergeCell ref="NV40:NZ40"/>
    <mergeCell ref="OA40:OE40"/>
    <mergeCell ref="OF40:OJ40"/>
    <mergeCell ref="OK40:OO40"/>
    <mergeCell ref="MH40:ML40"/>
    <mergeCell ref="MM40:MQ40"/>
    <mergeCell ref="MR40:MV40"/>
    <mergeCell ref="MW40:NA40"/>
    <mergeCell ref="NB40:NF40"/>
    <mergeCell ref="NG40:NK40"/>
    <mergeCell ref="LD40:LH40"/>
    <mergeCell ref="LI40:LM40"/>
    <mergeCell ref="LN40:LR40"/>
    <mergeCell ref="LS40:LW40"/>
    <mergeCell ref="LX40:MB40"/>
    <mergeCell ref="MC40:MG40"/>
    <mergeCell ref="JZ40:KD40"/>
    <mergeCell ref="KE40:KI40"/>
    <mergeCell ref="KJ40:KN40"/>
    <mergeCell ref="KO40:KS40"/>
    <mergeCell ref="KT40:KX40"/>
    <mergeCell ref="KY40:LC40"/>
    <mergeCell ref="IV40:IZ40"/>
    <mergeCell ref="JA40:JE40"/>
    <mergeCell ref="JF40:JJ40"/>
    <mergeCell ref="JK40:JO40"/>
    <mergeCell ref="JP40:JT40"/>
    <mergeCell ref="JU40:JY40"/>
    <mergeCell ref="HR40:HV40"/>
    <mergeCell ref="HW40:IA40"/>
    <mergeCell ref="IB40:IF40"/>
    <mergeCell ref="IG40:IK40"/>
    <mergeCell ref="IL40:IP40"/>
    <mergeCell ref="IQ40:IU40"/>
    <mergeCell ref="GN40:GR40"/>
    <mergeCell ref="GS40:GW40"/>
    <mergeCell ref="GX40:HB40"/>
    <mergeCell ref="HC40:HG40"/>
    <mergeCell ref="HH40:HL40"/>
    <mergeCell ref="HM40:HQ40"/>
    <mergeCell ref="FJ40:FN40"/>
    <mergeCell ref="FO40:FS40"/>
    <mergeCell ref="FT40:FX40"/>
    <mergeCell ref="FY40:GC40"/>
    <mergeCell ref="GD40:GH40"/>
    <mergeCell ref="GI40:GM40"/>
    <mergeCell ref="EF40:EJ40"/>
    <mergeCell ref="EK40:EO40"/>
    <mergeCell ref="EP40:ET40"/>
    <mergeCell ref="EU40:EY40"/>
    <mergeCell ref="EZ40:FD40"/>
    <mergeCell ref="FE40:FI40"/>
    <mergeCell ref="DB40:DF40"/>
    <mergeCell ref="DG40:DK40"/>
    <mergeCell ref="DL40:DP40"/>
    <mergeCell ref="DQ40:DU40"/>
    <mergeCell ref="DV40:DZ40"/>
    <mergeCell ref="EA40:EE40"/>
    <mergeCell ref="BX40:CB40"/>
    <mergeCell ref="CC40:CG40"/>
    <mergeCell ref="CH40:CL40"/>
    <mergeCell ref="CM40:CQ40"/>
    <mergeCell ref="CR40:CV40"/>
    <mergeCell ref="CW40:DA40"/>
    <mergeCell ref="AT40:AX40"/>
    <mergeCell ref="AY40:BC40"/>
    <mergeCell ref="BD40:BH40"/>
    <mergeCell ref="BI40:BM40"/>
    <mergeCell ref="BN40:BR40"/>
    <mergeCell ref="BS40:BW40"/>
    <mergeCell ref="XFA37:XFD37"/>
    <mergeCell ref="A40:E40"/>
    <mergeCell ref="F40:J40"/>
    <mergeCell ref="K40:O40"/>
    <mergeCell ref="P40:T40"/>
    <mergeCell ref="U40:Y40"/>
    <mergeCell ref="Z40:AD40"/>
    <mergeCell ref="AE40:AI40"/>
    <mergeCell ref="AJ40:AN40"/>
    <mergeCell ref="AO40:AS40"/>
    <mergeCell ref="XDW37:XEA37"/>
    <mergeCell ref="XEB37:XEF37"/>
    <mergeCell ref="XEG37:XEK37"/>
    <mergeCell ref="XEL37:XEP37"/>
    <mergeCell ref="XEQ37:XEU37"/>
    <mergeCell ref="XEV37:XEZ37"/>
    <mergeCell ref="XCS37:XCW37"/>
    <mergeCell ref="XCX37:XDB37"/>
    <mergeCell ref="XDC37:XDG37"/>
    <mergeCell ref="XDH37:XDL37"/>
    <mergeCell ref="XDM37:XDQ37"/>
    <mergeCell ref="XDR37:XDV37"/>
    <mergeCell ref="XBO37:XBS37"/>
    <mergeCell ref="XBT37:XBX37"/>
    <mergeCell ref="XBY37:XCC37"/>
    <mergeCell ref="XCD37:XCH37"/>
    <mergeCell ref="XCI37:XCM37"/>
    <mergeCell ref="XCN37:XCR37"/>
    <mergeCell ref="XAK37:XAO37"/>
    <mergeCell ref="XAP37:XAT37"/>
    <mergeCell ref="XAU37:XAY37"/>
    <mergeCell ref="XAZ37:XBD37"/>
    <mergeCell ref="XBE37:XBI37"/>
    <mergeCell ref="XBJ37:XBN37"/>
    <mergeCell ref="WZG37:WZK37"/>
    <mergeCell ref="WZL37:WZP37"/>
    <mergeCell ref="WZQ37:WZU37"/>
    <mergeCell ref="WZV37:WZZ37"/>
    <mergeCell ref="XAA37:XAE37"/>
    <mergeCell ref="XAF37:XAJ37"/>
    <mergeCell ref="WYC37:WYG37"/>
    <mergeCell ref="WYH37:WYL37"/>
    <mergeCell ref="WYM37:WYQ37"/>
    <mergeCell ref="WYR37:WYV37"/>
    <mergeCell ref="WYW37:WZA37"/>
    <mergeCell ref="WZB37:WZF37"/>
    <mergeCell ref="WWY37:WXC37"/>
    <mergeCell ref="WXD37:WXH37"/>
    <mergeCell ref="WXI37:WXM37"/>
    <mergeCell ref="WXN37:WXR37"/>
    <mergeCell ref="WXS37:WXW37"/>
    <mergeCell ref="WXX37:WYB37"/>
    <mergeCell ref="WVU37:WVY37"/>
    <mergeCell ref="WVZ37:WWD37"/>
    <mergeCell ref="WWE37:WWI37"/>
    <mergeCell ref="WWJ37:WWN37"/>
    <mergeCell ref="WWO37:WWS37"/>
    <mergeCell ref="WWT37:WWX37"/>
    <mergeCell ref="WUQ37:WUU37"/>
    <mergeCell ref="WUV37:WUZ37"/>
    <mergeCell ref="WVA37:WVE37"/>
    <mergeCell ref="WVF37:WVJ37"/>
    <mergeCell ref="WVK37:WVO37"/>
    <mergeCell ref="WVP37:WVT37"/>
    <mergeCell ref="WTM37:WTQ37"/>
    <mergeCell ref="WTR37:WTV37"/>
    <mergeCell ref="WTW37:WUA37"/>
    <mergeCell ref="WUB37:WUF37"/>
    <mergeCell ref="WUG37:WUK37"/>
    <mergeCell ref="WUL37:WUP37"/>
    <mergeCell ref="WSI37:WSM37"/>
    <mergeCell ref="WSN37:WSR37"/>
    <mergeCell ref="WSS37:WSW37"/>
    <mergeCell ref="WSX37:WTB37"/>
    <mergeCell ref="WTC37:WTG37"/>
    <mergeCell ref="WTH37:WTL37"/>
    <mergeCell ref="WRE37:WRI37"/>
    <mergeCell ref="WRJ37:WRN37"/>
    <mergeCell ref="WRO37:WRS37"/>
    <mergeCell ref="WRT37:WRX37"/>
    <mergeCell ref="WRY37:WSC37"/>
    <mergeCell ref="WSD37:WSH37"/>
    <mergeCell ref="WQA37:WQE37"/>
    <mergeCell ref="WQF37:WQJ37"/>
    <mergeCell ref="WQK37:WQO37"/>
    <mergeCell ref="WQP37:WQT37"/>
    <mergeCell ref="WQU37:WQY37"/>
    <mergeCell ref="WQZ37:WRD37"/>
    <mergeCell ref="WOW37:WPA37"/>
    <mergeCell ref="WPB37:WPF37"/>
    <mergeCell ref="WPG37:WPK37"/>
    <mergeCell ref="WPL37:WPP37"/>
    <mergeCell ref="WPQ37:WPU37"/>
    <mergeCell ref="WPV37:WPZ37"/>
    <mergeCell ref="WNS37:WNW37"/>
    <mergeCell ref="WNX37:WOB37"/>
    <mergeCell ref="WOC37:WOG37"/>
    <mergeCell ref="WOH37:WOL37"/>
    <mergeCell ref="WOM37:WOQ37"/>
    <mergeCell ref="WOR37:WOV37"/>
    <mergeCell ref="WMO37:WMS37"/>
    <mergeCell ref="WMT37:WMX37"/>
    <mergeCell ref="WMY37:WNC37"/>
    <mergeCell ref="WND37:WNH37"/>
    <mergeCell ref="WNI37:WNM37"/>
    <mergeCell ref="WNN37:WNR37"/>
    <mergeCell ref="WLK37:WLO37"/>
    <mergeCell ref="WLP37:WLT37"/>
    <mergeCell ref="WLU37:WLY37"/>
    <mergeCell ref="WLZ37:WMD37"/>
    <mergeCell ref="WME37:WMI37"/>
    <mergeCell ref="WMJ37:WMN37"/>
    <mergeCell ref="WKG37:WKK37"/>
    <mergeCell ref="WKL37:WKP37"/>
    <mergeCell ref="WKQ37:WKU37"/>
    <mergeCell ref="WKV37:WKZ37"/>
    <mergeCell ref="WLA37:WLE37"/>
    <mergeCell ref="WLF37:WLJ37"/>
    <mergeCell ref="WJC37:WJG37"/>
    <mergeCell ref="WJH37:WJL37"/>
    <mergeCell ref="WJM37:WJQ37"/>
    <mergeCell ref="WJR37:WJV37"/>
    <mergeCell ref="WJW37:WKA37"/>
    <mergeCell ref="WKB37:WKF37"/>
    <mergeCell ref="WHY37:WIC37"/>
    <mergeCell ref="WID37:WIH37"/>
    <mergeCell ref="WII37:WIM37"/>
    <mergeCell ref="WIN37:WIR37"/>
    <mergeCell ref="WIS37:WIW37"/>
    <mergeCell ref="WIX37:WJB37"/>
    <mergeCell ref="WGU37:WGY37"/>
    <mergeCell ref="WGZ37:WHD37"/>
    <mergeCell ref="WHE37:WHI37"/>
    <mergeCell ref="WHJ37:WHN37"/>
    <mergeCell ref="WHO37:WHS37"/>
    <mergeCell ref="WHT37:WHX37"/>
    <mergeCell ref="WFQ37:WFU37"/>
    <mergeCell ref="WFV37:WFZ37"/>
    <mergeCell ref="WGA37:WGE37"/>
    <mergeCell ref="WGF37:WGJ37"/>
    <mergeCell ref="WGK37:WGO37"/>
    <mergeCell ref="WGP37:WGT37"/>
    <mergeCell ref="WEM37:WEQ37"/>
    <mergeCell ref="WER37:WEV37"/>
    <mergeCell ref="WEW37:WFA37"/>
    <mergeCell ref="WFB37:WFF37"/>
    <mergeCell ref="WFG37:WFK37"/>
    <mergeCell ref="WFL37:WFP37"/>
    <mergeCell ref="WDI37:WDM37"/>
    <mergeCell ref="WDN37:WDR37"/>
    <mergeCell ref="WDS37:WDW37"/>
    <mergeCell ref="WDX37:WEB37"/>
    <mergeCell ref="WEC37:WEG37"/>
    <mergeCell ref="WEH37:WEL37"/>
    <mergeCell ref="WCE37:WCI37"/>
    <mergeCell ref="WCJ37:WCN37"/>
    <mergeCell ref="WCO37:WCS37"/>
    <mergeCell ref="WCT37:WCX37"/>
    <mergeCell ref="WCY37:WDC37"/>
    <mergeCell ref="WDD37:WDH37"/>
    <mergeCell ref="WBA37:WBE37"/>
    <mergeCell ref="WBF37:WBJ37"/>
    <mergeCell ref="WBK37:WBO37"/>
    <mergeCell ref="WBP37:WBT37"/>
    <mergeCell ref="WBU37:WBY37"/>
    <mergeCell ref="WBZ37:WCD37"/>
    <mergeCell ref="VZW37:WAA37"/>
    <mergeCell ref="WAB37:WAF37"/>
    <mergeCell ref="WAG37:WAK37"/>
    <mergeCell ref="WAL37:WAP37"/>
    <mergeCell ref="WAQ37:WAU37"/>
    <mergeCell ref="WAV37:WAZ37"/>
    <mergeCell ref="VYS37:VYW37"/>
    <mergeCell ref="VYX37:VZB37"/>
    <mergeCell ref="VZC37:VZG37"/>
    <mergeCell ref="VZH37:VZL37"/>
    <mergeCell ref="VZM37:VZQ37"/>
    <mergeCell ref="VZR37:VZV37"/>
    <mergeCell ref="VXO37:VXS37"/>
    <mergeCell ref="VXT37:VXX37"/>
    <mergeCell ref="VXY37:VYC37"/>
    <mergeCell ref="VYD37:VYH37"/>
    <mergeCell ref="VYI37:VYM37"/>
    <mergeCell ref="VYN37:VYR37"/>
    <mergeCell ref="VWK37:VWO37"/>
    <mergeCell ref="VWP37:VWT37"/>
    <mergeCell ref="VWU37:VWY37"/>
    <mergeCell ref="VWZ37:VXD37"/>
    <mergeCell ref="VXE37:VXI37"/>
    <mergeCell ref="VXJ37:VXN37"/>
    <mergeCell ref="VVG37:VVK37"/>
    <mergeCell ref="VVL37:VVP37"/>
    <mergeCell ref="VVQ37:VVU37"/>
    <mergeCell ref="VVV37:VVZ37"/>
    <mergeCell ref="VWA37:VWE37"/>
    <mergeCell ref="VWF37:VWJ37"/>
    <mergeCell ref="VUC37:VUG37"/>
    <mergeCell ref="VUH37:VUL37"/>
    <mergeCell ref="VUM37:VUQ37"/>
    <mergeCell ref="VUR37:VUV37"/>
    <mergeCell ref="VUW37:VVA37"/>
    <mergeCell ref="VVB37:VVF37"/>
    <mergeCell ref="VSY37:VTC37"/>
    <mergeCell ref="VTD37:VTH37"/>
    <mergeCell ref="VTI37:VTM37"/>
    <mergeCell ref="VTN37:VTR37"/>
    <mergeCell ref="VTS37:VTW37"/>
    <mergeCell ref="VTX37:VUB37"/>
    <mergeCell ref="VRU37:VRY37"/>
    <mergeCell ref="VRZ37:VSD37"/>
    <mergeCell ref="VSE37:VSI37"/>
    <mergeCell ref="VSJ37:VSN37"/>
    <mergeCell ref="VSO37:VSS37"/>
    <mergeCell ref="VST37:VSX37"/>
    <mergeCell ref="VQQ37:VQU37"/>
    <mergeCell ref="VQV37:VQZ37"/>
    <mergeCell ref="VRA37:VRE37"/>
    <mergeCell ref="VRF37:VRJ37"/>
    <mergeCell ref="VRK37:VRO37"/>
    <mergeCell ref="VRP37:VRT37"/>
    <mergeCell ref="VPM37:VPQ37"/>
    <mergeCell ref="VPR37:VPV37"/>
    <mergeCell ref="VPW37:VQA37"/>
    <mergeCell ref="VQB37:VQF37"/>
    <mergeCell ref="VQG37:VQK37"/>
    <mergeCell ref="VQL37:VQP37"/>
    <mergeCell ref="VOI37:VOM37"/>
    <mergeCell ref="VON37:VOR37"/>
    <mergeCell ref="VOS37:VOW37"/>
    <mergeCell ref="VOX37:VPB37"/>
    <mergeCell ref="VPC37:VPG37"/>
    <mergeCell ref="VPH37:VPL37"/>
    <mergeCell ref="VNE37:VNI37"/>
    <mergeCell ref="VNJ37:VNN37"/>
    <mergeCell ref="VNO37:VNS37"/>
    <mergeCell ref="VNT37:VNX37"/>
    <mergeCell ref="VNY37:VOC37"/>
    <mergeCell ref="VOD37:VOH37"/>
    <mergeCell ref="VMA37:VME37"/>
    <mergeCell ref="VMF37:VMJ37"/>
    <mergeCell ref="VMK37:VMO37"/>
    <mergeCell ref="VMP37:VMT37"/>
    <mergeCell ref="VMU37:VMY37"/>
    <mergeCell ref="VMZ37:VND37"/>
    <mergeCell ref="VKW37:VLA37"/>
    <mergeCell ref="VLB37:VLF37"/>
    <mergeCell ref="VLG37:VLK37"/>
    <mergeCell ref="VLL37:VLP37"/>
    <mergeCell ref="VLQ37:VLU37"/>
    <mergeCell ref="VLV37:VLZ37"/>
    <mergeCell ref="VJS37:VJW37"/>
    <mergeCell ref="VJX37:VKB37"/>
    <mergeCell ref="VKC37:VKG37"/>
    <mergeCell ref="VKH37:VKL37"/>
    <mergeCell ref="VKM37:VKQ37"/>
    <mergeCell ref="VKR37:VKV37"/>
    <mergeCell ref="VIO37:VIS37"/>
    <mergeCell ref="VIT37:VIX37"/>
    <mergeCell ref="VIY37:VJC37"/>
    <mergeCell ref="VJD37:VJH37"/>
    <mergeCell ref="VJI37:VJM37"/>
    <mergeCell ref="VJN37:VJR37"/>
    <mergeCell ref="VHK37:VHO37"/>
    <mergeCell ref="VHP37:VHT37"/>
    <mergeCell ref="VHU37:VHY37"/>
    <mergeCell ref="VHZ37:VID37"/>
    <mergeCell ref="VIE37:VII37"/>
    <mergeCell ref="VIJ37:VIN37"/>
    <mergeCell ref="VGG37:VGK37"/>
    <mergeCell ref="VGL37:VGP37"/>
    <mergeCell ref="VGQ37:VGU37"/>
    <mergeCell ref="VGV37:VGZ37"/>
    <mergeCell ref="VHA37:VHE37"/>
    <mergeCell ref="VHF37:VHJ37"/>
    <mergeCell ref="VFC37:VFG37"/>
    <mergeCell ref="VFH37:VFL37"/>
    <mergeCell ref="VFM37:VFQ37"/>
    <mergeCell ref="VFR37:VFV37"/>
    <mergeCell ref="VFW37:VGA37"/>
    <mergeCell ref="VGB37:VGF37"/>
    <mergeCell ref="VDY37:VEC37"/>
    <mergeCell ref="VED37:VEH37"/>
    <mergeCell ref="VEI37:VEM37"/>
    <mergeCell ref="VEN37:VER37"/>
    <mergeCell ref="VES37:VEW37"/>
    <mergeCell ref="VEX37:VFB37"/>
    <mergeCell ref="VCU37:VCY37"/>
    <mergeCell ref="VCZ37:VDD37"/>
    <mergeCell ref="VDE37:VDI37"/>
    <mergeCell ref="VDJ37:VDN37"/>
    <mergeCell ref="VDO37:VDS37"/>
    <mergeCell ref="VDT37:VDX37"/>
    <mergeCell ref="VBQ37:VBU37"/>
    <mergeCell ref="VBV37:VBZ37"/>
    <mergeCell ref="VCA37:VCE37"/>
    <mergeCell ref="VCF37:VCJ37"/>
    <mergeCell ref="VCK37:VCO37"/>
    <mergeCell ref="VCP37:VCT37"/>
    <mergeCell ref="VAM37:VAQ37"/>
    <mergeCell ref="VAR37:VAV37"/>
    <mergeCell ref="VAW37:VBA37"/>
    <mergeCell ref="VBB37:VBF37"/>
    <mergeCell ref="VBG37:VBK37"/>
    <mergeCell ref="VBL37:VBP37"/>
    <mergeCell ref="UZI37:UZM37"/>
    <mergeCell ref="UZN37:UZR37"/>
    <mergeCell ref="UZS37:UZW37"/>
    <mergeCell ref="UZX37:VAB37"/>
    <mergeCell ref="VAC37:VAG37"/>
    <mergeCell ref="VAH37:VAL37"/>
    <mergeCell ref="UYE37:UYI37"/>
    <mergeCell ref="UYJ37:UYN37"/>
    <mergeCell ref="UYO37:UYS37"/>
    <mergeCell ref="UYT37:UYX37"/>
    <mergeCell ref="UYY37:UZC37"/>
    <mergeCell ref="UZD37:UZH37"/>
    <mergeCell ref="UXA37:UXE37"/>
    <mergeCell ref="UXF37:UXJ37"/>
    <mergeCell ref="UXK37:UXO37"/>
    <mergeCell ref="UXP37:UXT37"/>
    <mergeCell ref="UXU37:UXY37"/>
    <mergeCell ref="UXZ37:UYD37"/>
    <mergeCell ref="UVW37:UWA37"/>
    <mergeCell ref="UWB37:UWF37"/>
    <mergeCell ref="UWG37:UWK37"/>
    <mergeCell ref="UWL37:UWP37"/>
    <mergeCell ref="UWQ37:UWU37"/>
    <mergeCell ref="UWV37:UWZ37"/>
    <mergeCell ref="UUS37:UUW37"/>
    <mergeCell ref="UUX37:UVB37"/>
    <mergeCell ref="UVC37:UVG37"/>
    <mergeCell ref="UVH37:UVL37"/>
    <mergeCell ref="UVM37:UVQ37"/>
    <mergeCell ref="UVR37:UVV37"/>
    <mergeCell ref="UTO37:UTS37"/>
    <mergeCell ref="UTT37:UTX37"/>
    <mergeCell ref="UTY37:UUC37"/>
    <mergeCell ref="UUD37:UUH37"/>
    <mergeCell ref="UUI37:UUM37"/>
    <mergeCell ref="UUN37:UUR37"/>
    <mergeCell ref="USK37:USO37"/>
    <mergeCell ref="USP37:UST37"/>
    <mergeCell ref="USU37:USY37"/>
    <mergeCell ref="USZ37:UTD37"/>
    <mergeCell ref="UTE37:UTI37"/>
    <mergeCell ref="UTJ37:UTN37"/>
    <mergeCell ref="URG37:URK37"/>
    <mergeCell ref="URL37:URP37"/>
    <mergeCell ref="URQ37:URU37"/>
    <mergeCell ref="URV37:URZ37"/>
    <mergeCell ref="USA37:USE37"/>
    <mergeCell ref="USF37:USJ37"/>
    <mergeCell ref="UQC37:UQG37"/>
    <mergeCell ref="UQH37:UQL37"/>
    <mergeCell ref="UQM37:UQQ37"/>
    <mergeCell ref="UQR37:UQV37"/>
    <mergeCell ref="UQW37:URA37"/>
    <mergeCell ref="URB37:URF37"/>
    <mergeCell ref="UOY37:UPC37"/>
    <mergeCell ref="UPD37:UPH37"/>
    <mergeCell ref="UPI37:UPM37"/>
    <mergeCell ref="UPN37:UPR37"/>
    <mergeCell ref="UPS37:UPW37"/>
    <mergeCell ref="UPX37:UQB37"/>
    <mergeCell ref="UNU37:UNY37"/>
    <mergeCell ref="UNZ37:UOD37"/>
    <mergeCell ref="UOE37:UOI37"/>
    <mergeCell ref="UOJ37:UON37"/>
    <mergeCell ref="UOO37:UOS37"/>
    <mergeCell ref="UOT37:UOX37"/>
    <mergeCell ref="UMQ37:UMU37"/>
    <mergeCell ref="UMV37:UMZ37"/>
    <mergeCell ref="UNA37:UNE37"/>
    <mergeCell ref="UNF37:UNJ37"/>
    <mergeCell ref="UNK37:UNO37"/>
    <mergeCell ref="UNP37:UNT37"/>
    <mergeCell ref="ULM37:ULQ37"/>
    <mergeCell ref="ULR37:ULV37"/>
    <mergeCell ref="ULW37:UMA37"/>
    <mergeCell ref="UMB37:UMF37"/>
    <mergeCell ref="UMG37:UMK37"/>
    <mergeCell ref="UML37:UMP37"/>
    <mergeCell ref="UKI37:UKM37"/>
    <mergeCell ref="UKN37:UKR37"/>
    <mergeCell ref="UKS37:UKW37"/>
    <mergeCell ref="UKX37:ULB37"/>
    <mergeCell ref="ULC37:ULG37"/>
    <mergeCell ref="ULH37:ULL37"/>
    <mergeCell ref="UJE37:UJI37"/>
    <mergeCell ref="UJJ37:UJN37"/>
    <mergeCell ref="UJO37:UJS37"/>
    <mergeCell ref="UJT37:UJX37"/>
    <mergeCell ref="UJY37:UKC37"/>
    <mergeCell ref="UKD37:UKH37"/>
    <mergeCell ref="UIA37:UIE37"/>
    <mergeCell ref="UIF37:UIJ37"/>
    <mergeCell ref="UIK37:UIO37"/>
    <mergeCell ref="UIP37:UIT37"/>
    <mergeCell ref="UIU37:UIY37"/>
    <mergeCell ref="UIZ37:UJD37"/>
    <mergeCell ref="UGW37:UHA37"/>
    <mergeCell ref="UHB37:UHF37"/>
    <mergeCell ref="UHG37:UHK37"/>
    <mergeCell ref="UHL37:UHP37"/>
    <mergeCell ref="UHQ37:UHU37"/>
    <mergeCell ref="UHV37:UHZ37"/>
    <mergeCell ref="UFS37:UFW37"/>
    <mergeCell ref="UFX37:UGB37"/>
    <mergeCell ref="UGC37:UGG37"/>
    <mergeCell ref="UGH37:UGL37"/>
    <mergeCell ref="UGM37:UGQ37"/>
    <mergeCell ref="UGR37:UGV37"/>
    <mergeCell ref="UEO37:UES37"/>
    <mergeCell ref="UET37:UEX37"/>
    <mergeCell ref="UEY37:UFC37"/>
    <mergeCell ref="UFD37:UFH37"/>
    <mergeCell ref="UFI37:UFM37"/>
    <mergeCell ref="UFN37:UFR37"/>
    <mergeCell ref="UDK37:UDO37"/>
    <mergeCell ref="UDP37:UDT37"/>
    <mergeCell ref="UDU37:UDY37"/>
    <mergeCell ref="UDZ37:UED37"/>
    <mergeCell ref="UEE37:UEI37"/>
    <mergeCell ref="UEJ37:UEN37"/>
    <mergeCell ref="UCG37:UCK37"/>
    <mergeCell ref="UCL37:UCP37"/>
    <mergeCell ref="UCQ37:UCU37"/>
    <mergeCell ref="UCV37:UCZ37"/>
    <mergeCell ref="UDA37:UDE37"/>
    <mergeCell ref="UDF37:UDJ37"/>
    <mergeCell ref="UBC37:UBG37"/>
    <mergeCell ref="UBH37:UBL37"/>
    <mergeCell ref="UBM37:UBQ37"/>
    <mergeCell ref="UBR37:UBV37"/>
    <mergeCell ref="UBW37:UCA37"/>
    <mergeCell ref="UCB37:UCF37"/>
    <mergeCell ref="TZY37:UAC37"/>
    <mergeCell ref="UAD37:UAH37"/>
    <mergeCell ref="UAI37:UAM37"/>
    <mergeCell ref="UAN37:UAR37"/>
    <mergeCell ref="UAS37:UAW37"/>
    <mergeCell ref="UAX37:UBB37"/>
    <mergeCell ref="TYU37:TYY37"/>
    <mergeCell ref="TYZ37:TZD37"/>
    <mergeCell ref="TZE37:TZI37"/>
    <mergeCell ref="TZJ37:TZN37"/>
    <mergeCell ref="TZO37:TZS37"/>
    <mergeCell ref="TZT37:TZX37"/>
    <mergeCell ref="TXQ37:TXU37"/>
    <mergeCell ref="TXV37:TXZ37"/>
    <mergeCell ref="TYA37:TYE37"/>
    <mergeCell ref="TYF37:TYJ37"/>
    <mergeCell ref="TYK37:TYO37"/>
    <mergeCell ref="TYP37:TYT37"/>
    <mergeCell ref="TWM37:TWQ37"/>
    <mergeCell ref="TWR37:TWV37"/>
    <mergeCell ref="TWW37:TXA37"/>
    <mergeCell ref="TXB37:TXF37"/>
    <mergeCell ref="TXG37:TXK37"/>
    <mergeCell ref="TXL37:TXP37"/>
    <mergeCell ref="TVI37:TVM37"/>
    <mergeCell ref="TVN37:TVR37"/>
    <mergeCell ref="TVS37:TVW37"/>
    <mergeCell ref="TVX37:TWB37"/>
    <mergeCell ref="TWC37:TWG37"/>
    <mergeCell ref="TWH37:TWL37"/>
    <mergeCell ref="TUE37:TUI37"/>
    <mergeCell ref="TUJ37:TUN37"/>
    <mergeCell ref="TUO37:TUS37"/>
    <mergeCell ref="TUT37:TUX37"/>
    <mergeCell ref="TUY37:TVC37"/>
    <mergeCell ref="TVD37:TVH37"/>
    <mergeCell ref="TTA37:TTE37"/>
    <mergeCell ref="TTF37:TTJ37"/>
    <mergeCell ref="TTK37:TTO37"/>
    <mergeCell ref="TTP37:TTT37"/>
    <mergeCell ref="TTU37:TTY37"/>
    <mergeCell ref="TTZ37:TUD37"/>
    <mergeCell ref="TRW37:TSA37"/>
    <mergeCell ref="TSB37:TSF37"/>
    <mergeCell ref="TSG37:TSK37"/>
    <mergeCell ref="TSL37:TSP37"/>
    <mergeCell ref="TSQ37:TSU37"/>
    <mergeCell ref="TSV37:TSZ37"/>
    <mergeCell ref="TQS37:TQW37"/>
    <mergeCell ref="TQX37:TRB37"/>
    <mergeCell ref="TRC37:TRG37"/>
    <mergeCell ref="TRH37:TRL37"/>
    <mergeCell ref="TRM37:TRQ37"/>
    <mergeCell ref="TRR37:TRV37"/>
    <mergeCell ref="TPO37:TPS37"/>
    <mergeCell ref="TPT37:TPX37"/>
    <mergeCell ref="TPY37:TQC37"/>
    <mergeCell ref="TQD37:TQH37"/>
    <mergeCell ref="TQI37:TQM37"/>
    <mergeCell ref="TQN37:TQR37"/>
    <mergeCell ref="TOK37:TOO37"/>
    <mergeCell ref="TOP37:TOT37"/>
    <mergeCell ref="TOU37:TOY37"/>
    <mergeCell ref="TOZ37:TPD37"/>
    <mergeCell ref="TPE37:TPI37"/>
    <mergeCell ref="TPJ37:TPN37"/>
    <mergeCell ref="TNG37:TNK37"/>
    <mergeCell ref="TNL37:TNP37"/>
    <mergeCell ref="TNQ37:TNU37"/>
    <mergeCell ref="TNV37:TNZ37"/>
    <mergeCell ref="TOA37:TOE37"/>
    <mergeCell ref="TOF37:TOJ37"/>
    <mergeCell ref="TMC37:TMG37"/>
    <mergeCell ref="TMH37:TML37"/>
    <mergeCell ref="TMM37:TMQ37"/>
    <mergeCell ref="TMR37:TMV37"/>
    <mergeCell ref="TMW37:TNA37"/>
    <mergeCell ref="TNB37:TNF37"/>
    <mergeCell ref="TKY37:TLC37"/>
    <mergeCell ref="TLD37:TLH37"/>
    <mergeCell ref="TLI37:TLM37"/>
    <mergeCell ref="TLN37:TLR37"/>
    <mergeCell ref="TLS37:TLW37"/>
    <mergeCell ref="TLX37:TMB37"/>
    <mergeCell ref="TJU37:TJY37"/>
    <mergeCell ref="TJZ37:TKD37"/>
    <mergeCell ref="TKE37:TKI37"/>
    <mergeCell ref="TKJ37:TKN37"/>
    <mergeCell ref="TKO37:TKS37"/>
    <mergeCell ref="TKT37:TKX37"/>
    <mergeCell ref="TIQ37:TIU37"/>
    <mergeCell ref="TIV37:TIZ37"/>
    <mergeCell ref="TJA37:TJE37"/>
    <mergeCell ref="TJF37:TJJ37"/>
    <mergeCell ref="TJK37:TJO37"/>
    <mergeCell ref="TJP37:TJT37"/>
    <mergeCell ref="THM37:THQ37"/>
    <mergeCell ref="THR37:THV37"/>
    <mergeCell ref="THW37:TIA37"/>
    <mergeCell ref="TIB37:TIF37"/>
    <mergeCell ref="TIG37:TIK37"/>
    <mergeCell ref="TIL37:TIP37"/>
    <mergeCell ref="TGI37:TGM37"/>
    <mergeCell ref="TGN37:TGR37"/>
    <mergeCell ref="TGS37:TGW37"/>
    <mergeCell ref="TGX37:THB37"/>
    <mergeCell ref="THC37:THG37"/>
    <mergeCell ref="THH37:THL37"/>
    <mergeCell ref="TFE37:TFI37"/>
    <mergeCell ref="TFJ37:TFN37"/>
    <mergeCell ref="TFO37:TFS37"/>
    <mergeCell ref="TFT37:TFX37"/>
    <mergeCell ref="TFY37:TGC37"/>
    <mergeCell ref="TGD37:TGH37"/>
    <mergeCell ref="TEA37:TEE37"/>
    <mergeCell ref="TEF37:TEJ37"/>
    <mergeCell ref="TEK37:TEO37"/>
    <mergeCell ref="TEP37:TET37"/>
    <mergeCell ref="TEU37:TEY37"/>
    <mergeCell ref="TEZ37:TFD37"/>
    <mergeCell ref="TCW37:TDA37"/>
    <mergeCell ref="TDB37:TDF37"/>
    <mergeCell ref="TDG37:TDK37"/>
    <mergeCell ref="TDL37:TDP37"/>
    <mergeCell ref="TDQ37:TDU37"/>
    <mergeCell ref="TDV37:TDZ37"/>
    <mergeCell ref="TBS37:TBW37"/>
    <mergeCell ref="TBX37:TCB37"/>
    <mergeCell ref="TCC37:TCG37"/>
    <mergeCell ref="TCH37:TCL37"/>
    <mergeCell ref="TCM37:TCQ37"/>
    <mergeCell ref="TCR37:TCV37"/>
    <mergeCell ref="TAO37:TAS37"/>
    <mergeCell ref="TAT37:TAX37"/>
    <mergeCell ref="TAY37:TBC37"/>
    <mergeCell ref="TBD37:TBH37"/>
    <mergeCell ref="TBI37:TBM37"/>
    <mergeCell ref="TBN37:TBR37"/>
    <mergeCell ref="SZK37:SZO37"/>
    <mergeCell ref="SZP37:SZT37"/>
    <mergeCell ref="SZU37:SZY37"/>
    <mergeCell ref="SZZ37:TAD37"/>
    <mergeCell ref="TAE37:TAI37"/>
    <mergeCell ref="TAJ37:TAN37"/>
    <mergeCell ref="SYG37:SYK37"/>
    <mergeCell ref="SYL37:SYP37"/>
    <mergeCell ref="SYQ37:SYU37"/>
    <mergeCell ref="SYV37:SYZ37"/>
    <mergeCell ref="SZA37:SZE37"/>
    <mergeCell ref="SZF37:SZJ37"/>
    <mergeCell ref="SXC37:SXG37"/>
    <mergeCell ref="SXH37:SXL37"/>
    <mergeCell ref="SXM37:SXQ37"/>
    <mergeCell ref="SXR37:SXV37"/>
    <mergeCell ref="SXW37:SYA37"/>
    <mergeCell ref="SYB37:SYF37"/>
    <mergeCell ref="SVY37:SWC37"/>
    <mergeCell ref="SWD37:SWH37"/>
    <mergeCell ref="SWI37:SWM37"/>
    <mergeCell ref="SWN37:SWR37"/>
    <mergeCell ref="SWS37:SWW37"/>
    <mergeCell ref="SWX37:SXB37"/>
    <mergeCell ref="SUU37:SUY37"/>
    <mergeCell ref="SUZ37:SVD37"/>
    <mergeCell ref="SVE37:SVI37"/>
    <mergeCell ref="SVJ37:SVN37"/>
    <mergeCell ref="SVO37:SVS37"/>
    <mergeCell ref="SVT37:SVX37"/>
    <mergeCell ref="STQ37:STU37"/>
    <mergeCell ref="STV37:STZ37"/>
    <mergeCell ref="SUA37:SUE37"/>
    <mergeCell ref="SUF37:SUJ37"/>
    <mergeCell ref="SUK37:SUO37"/>
    <mergeCell ref="SUP37:SUT37"/>
    <mergeCell ref="SSM37:SSQ37"/>
    <mergeCell ref="SSR37:SSV37"/>
    <mergeCell ref="SSW37:STA37"/>
    <mergeCell ref="STB37:STF37"/>
    <mergeCell ref="STG37:STK37"/>
    <mergeCell ref="STL37:STP37"/>
    <mergeCell ref="SRI37:SRM37"/>
    <mergeCell ref="SRN37:SRR37"/>
    <mergeCell ref="SRS37:SRW37"/>
    <mergeCell ref="SRX37:SSB37"/>
    <mergeCell ref="SSC37:SSG37"/>
    <mergeCell ref="SSH37:SSL37"/>
    <mergeCell ref="SQE37:SQI37"/>
    <mergeCell ref="SQJ37:SQN37"/>
    <mergeCell ref="SQO37:SQS37"/>
    <mergeCell ref="SQT37:SQX37"/>
    <mergeCell ref="SQY37:SRC37"/>
    <mergeCell ref="SRD37:SRH37"/>
    <mergeCell ref="SPA37:SPE37"/>
    <mergeCell ref="SPF37:SPJ37"/>
    <mergeCell ref="SPK37:SPO37"/>
    <mergeCell ref="SPP37:SPT37"/>
    <mergeCell ref="SPU37:SPY37"/>
    <mergeCell ref="SPZ37:SQD37"/>
    <mergeCell ref="SNW37:SOA37"/>
    <mergeCell ref="SOB37:SOF37"/>
    <mergeCell ref="SOG37:SOK37"/>
    <mergeCell ref="SOL37:SOP37"/>
    <mergeCell ref="SOQ37:SOU37"/>
    <mergeCell ref="SOV37:SOZ37"/>
    <mergeCell ref="SMS37:SMW37"/>
    <mergeCell ref="SMX37:SNB37"/>
    <mergeCell ref="SNC37:SNG37"/>
    <mergeCell ref="SNH37:SNL37"/>
    <mergeCell ref="SNM37:SNQ37"/>
    <mergeCell ref="SNR37:SNV37"/>
    <mergeCell ref="SLO37:SLS37"/>
    <mergeCell ref="SLT37:SLX37"/>
    <mergeCell ref="SLY37:SMC37"/>
    <mergeCell ref="SMD37:SMH37"/>
    <mergeCell ref="SMI37:SMM37"/>
    <mergeCell ref="SMN37:SMR37"/>
    <mergeCell ref="SKK37:SKO37"/>
    <mergeCell ref="SKP37:SKT37"/>
    <mergeCell ref="SKU37:SKY37"/>
    <mergeCell ref="SKZ37:SLD37"/>
    <mergeCell ref="SLE37:SLI37"/>
    <mergeCell ref="SLJ37:SLN37"/>
    <mergeCell ref="SJG37:SJK37"/>
    <mergeCell ref="SJL37:SJP37"/>
    <mergeCell ref="SJQ37:SJU37"/>
    <mergeCell ref="SJV37:SJZ37"/>
    <mergeCell ref="SKA37:SKE37"/>
    <mergeCell ref="SKF37:SKJ37"/>
    <mergeCell ref="SIC37:SIG37"/>
    <mergeCell ref="SIH37:SIL37"/>
    <mergeCell ref="SIM37:SIQ37"/>
    <mergeCell ref="SIR37:SIV37"/>
    <mergeCell ref="SIW37:SJA37"/>
    <mergeCell ref="SJB37:SJF37"/>
    <mergeCell ref="SGY37:SHC37"/>
    <mergeCell ref="SHD37:SHH37"/>
    <mergeCell ref="SHI37:SHM37"/>
    <mergeCell ref="SHN37:SHR37"/>
    <mergeCell ref="SHS37:SHW37"/>
    <mergeCell ref="SHX37:SIB37"/>
    <mergeCell ref="SFU37:SFY37"/>
    <mergeCell ref="SFZ37:SGD37"/>
    <mergeCell ref="SGE37:SGI37"/>
    <mergeCell ref="SGJ37:SGN37"/>
    <mergeCell ref="SGO37:SGS37"/>
    <mergeCell ref="SGT37:SGX37"/>
    <mergeCell ref="SEQ37:SEU37"/>
    <mergeCell ref="SEV37:SEZ37"/>
    <mergeCell ref="SFA37:SFE37"/>
    <mergeCell ref="SFF37:SFJ37"/>
    <mergeCell ref="SFK37:SFO37"/>
    <mergeCell ref="SFP37:SFT37"/>
    <mergeCell ref="SDM37:SDQ37"/>
    <mergeCell ref="SDR37:SDV37"/>
    <mergeCell ref="SDW37:SEA37"/>
    <mergeCell ref="SEB37:SEF37"/>
    <mergeCell ref="SEG37:SEK37"/>
    <mergeCell ref="SEL37:SEP37"/>
    <mergeCell ref="SCI37:SCM37"/>
    <mergeCell ref="SCN37:SCR37"/>
    <mergeCell ref="SCS37:SCW37"/>
    <mergeCell ref="SCX37:SDB37"/>
    <mergeCell ref="SDC37:SDG37"/>
    <mergeCell ref="SDH37:SDL37"/>
    <mergeCell ref="SBE37:SBI37"/>
    <mergeCell ref="SBJ37:SBN37"/>
    <mergeCell ref="SBO37:SBS37"/>
    <mergeCell ref="SBT37:SBX37"/>
    <mergeCell ref="SBY37:SCC37"/>
    <mergeCell ref="SCD37:SCH37"/>
    <mergeCell ref="SAA37:SAE37"/>
    <mergeCell ref="SAF37:SAJ37"/>
    <mergeCell ref="SAK37:SAO37"/>
    <mergeCell ref="SAP37:SAT37"/>
    <mergeCell ref="SAU37:SAY37"/>
    <mergeCell ref="SAZ37:SBD37"/>
    <mergeCell ref="RYW37:RZA37"/>
    <mergeCell ref="RZB37:RZF37"/>
    <mergeCell ref="RZG37:RZK37"/>
    <mergeCell ref="RZL37:RZP37"/>
    <mergeCell ref="RZQ37:RZU37"/>
    <mergeCell ref="RZV37:RZZ37"/>
    <mergeCell ref="RXS37:RXW37"/>
    <mergeCell ref="RXX37:RYB37"/>
    <mergeCell ref="RYC37:RYG37"/>
    <mergeCell ref="RYH37:RYL37"/>
    <mergeCell ref="RYM37:RYQ37"/>
    <mergeCell ref="RYR37:RYV37"/>
    <mergeCell ref="RWO37:RWS37"/>
    <mergeCell ref="RWT37:RWX37"/>
    <mergeCell ref="RWY37:RXC37"/>
    <mergeCell ref="RXD37:RXH37"/>
    <mergeCell ref="RXI37:RXM37"/>
    <mergeCell ref="RXN37:RXR37"/>
    <mergeCell ref="RVK37:RVO37"/>
    <mergeCell ref="RVP37:RVT37"/>
    <mergeCell ref="RVU37:RVY37"/>
    <mergeCell ref="RVZ37:RWD37"/>
    <mergeCell ref="RWE37:RWI37"/>
    <mergeCell ref="RWJ37:RWN37"/>
    <mergeCell ref="RUG37:RUK37"/>
    <mergeCell ref="RUL37:RUP37"/>
    <mergeCell ref="RUQ37:RUU37"/>
    <mergeCell ref="RUV37:RUZ37"/>
    <mergeCell ref="RVA37:RVE37"/>
    <mergeCell ref="RVF37:RVJ37"/>
    <mergeCell ref="RTC37:RTG37"/>
    <mergeCell ref="RTH37:RTL37"/>
    <mergeCell ref="RTM37:RTQ37"/>
    <mergeCell ref="RTR37:RTV37"/>
    <mergeCell ref="RTW37:RUA37"/>
    <mergeCell ref="RUB37:RUF37"/>
    <mergeCell ref="RRY37:RSC37"/>
    <mergeCell ref="RSD37:RSH37"/>
    <mergeCell ref="RSI37:RSM37"/>
    <mergeCell ref="RSN37:RSR37"/>
    <mergeCell ref="RSS37:RSW37"/>
    <mergeCell ref="RSX37:RTB37"/>
    <mergeCell ref="RQU37:RQY37"/>
    <mergeCell ref="RQZ37:RRD37"/>
    <mergeCell ref="RRE37:RRI37"/>
    <mergeCell ref="RRJ37:RRN37"/>
    <mergeCell ref="RRO37:RRS37"/>
    <mergeCell ref="RRT37:RRX37"/>
    <mergeCell ref="RPQ37:RPU37"/>
    <mergeCell ref="RPV37:RPZ37"/>
    <mergeCell ref="RQA37:RQE37"/>
    <mergeCell ref="RQF37:RQJ37"/>
    <mergeCell ref="RQK37:RQO37"/>
    <mergeCell ref="RQP37:RQT37"/>
    <mergeCell ref="ROM37:ROQ37"/>
    <mergeCell ref="ROR37:ROV37"/>
    <mergeCell ref="ROW37:RPA37"/>
    <mergeCell ref="RPB37:RPF37"/>
    <mergeCell ref="RPG37:RPK37"/>
    <mergeCell ref="RPL37:RPP37"/>
    <mergeCell ref="RNI37:RNM37"/>
    <mergeCell ref="RNN37:RNR37"/>
    <mergeCell ref="RNS37:RNW37"/>
    <mergeCell ref="RNX37:ROB37"/>
    <mergeCell ref="ROC37:ROG37"/>
    <mergeCell ref="ROH37:ROL37"/>
    <mergeCell ref="RME37:RMI37"/>
    <mergeCell ref="RMJ37:RMN37"/>
    <mergeCell ref="RMO37:RMS37"/>
    <mergeCell ref="RMT37:RMX37"/>
    <mergeCell ref="RMY37:RNC37"/>
    <mergeCell ref="RND37:RNH37"/>
    <mergeCell ref="RLA37:RLE37"/>
    <mergeCell ref="RLF37:RLJ37"/>
    <mergeCell ref="RLK37:RLO37"/>
    <mergeCell ref="RLP37:RLT37"/>
    <mergeCell ref="RLU37:RLY37"/>
    <mergeCell ref="RLZ37:RMD37"/>
    <mergeCell ref="RJW37:RKA37"/>
    <mergeCell ref="RKB37:RKF37"/>
    <mergeCell ref="RKG37:RKK37"/>
    <mergeCell ref="RKL37:RKP37"/>
    <mergeCell ref="RKQ37:RKU37"/>
    <mergeCell ref="RKV37:RKZ37"/>
    <mergeCell ref="RIS37:RIW37"/>
    <mergeCell ref="RIX37:RJB37"/>
    <mergeCell ref="RJC37:RJG37"/>
    <mergeCell ref="RJH37:RJL37"/>
    <mergeCell ref="RJM37:RJQ37"/>
    <mergeCell ref="RJR37:RJV37"/>
    <mergeCell ref="RHO37:RHS37"/>
    <mergeCell ref="RHT37:RHX37"/>
    <mergeCell ref="RHY37:RIC37"/>
    <mergeCell ref="RID37:RIH37"/>
    <mergeCell ref="RII37:RIM37"/>
    <mergeCell ref="RIN37:RIR37"/>
    <mergeCell ref="RGK37:RGO37"/>
    <mergeCell ref="RGP37:RGT37"/>
    <mergeCell ref="RGU37:RGY37"/>
    <mergeCell ref="RGZ37:RHD37"/>
    <mergeCell ref="RHE37:RHI37"/>
    <mergeCell ref="RHJ37:RHN37"/>
    <mergeCell ref="RFG37:RFK37"/>
    <mergeCell ref="RFL37:RFP37"/>
    <mergeCell ref="RFQ37:RFU37"/>
    <mergeCell ref="RFV37:RFZ37"/>
    <mergeCell ref="RGA37:RGE37"/>
    <mergeCell ref="RGF37:RGJ37"/>
    <mergeCell ref="REC37:REG37"/>
    <mergeCell ref="REH37:REL37"/>
    <mergeCell ref="REM37:REQ37"/>
    <mergeCell ref="RER37:REV37"/>
    <mergeCell ref="REW37:RFA37"/>
    <mergeCell ref="RFB37:RFF37"/>
    <mergeCell ref="RCY37:RDC37"/>
    <mergeCell ref="RDD37:RDH37"/>
    <mergeCell ref="RDI37:RDM37"/>
    <mergeCell ref="RDN37:RDR37"/>
    <mergeCell ref="RDS37:RDW37"/>
    <mergeCell ref="RDX37:REB37"/>
    <mergeCell ref="RBU37:RBY37"/>
    <mergeCell ref="RBZ37:RCD37"/>
    <mergeCell ref="RCE37:RCI37"/>
    <mergeCell ref="RCJ37:RCN37"/>
    <mergeCell ref="RCO37:RCS37"/>
    <mergeCell ref="RCT37:RCX37"/>
    <mergeCell ref="RAQ37:RAU37"/>
    <mergeCell ref="RAV37:RAZ37"/>
    <mergeCell ref="RBA37:RBE37"/>
    <mergeCell ref="RBF37:RBJ37"/>
    <mergeCell ref="RBK37:RBO37"/>
    <mergeCell ref="RBP37:RBT37"/>
    <mergeCell ref="QZM37:QZQ37"/>
    <mergeCell ref="QZR37:QZV37"/>
    <mergeCell ref="QZW37:RAA37"/>
    <mergeCell ref="RAB37:RAF37"/>
    <mergeCell ref="RAG37:RAK37"/>
    <mergeCell ref="RAL37:RAP37"/>
    <mergeCell ref="QYI37:QYM37"/>
    <mergeCell ref="QYN37:QYR37"/>
    <mergeCell ref="QYS37:QYW37"/>
    <mergeCell ref="QYX37:QZB37"/>
    <mergeCell ref="QZC37:QZG37"/>
    <mergeCell ref="QZH37:QZL37"/>
    <mergeCell ref="QXE37:QXI37"/>
    <mergeCell ref="QXJ37:QXN37"/>
    <mergeCell ref="QXO37:QXS37"/>
    <mergeCell ref="QXT37:QXX37"/>
    <mergeCell ref="QXY37:QYC37"/>
    <mergeCell ref="QYD37:QYH37"/>
    <mergeCell ref="QWA37:QWE37"/>
    <mergeCell ref="QWF37:QWJ37"/>
    <mergeCell ref="QWK37:QWO37"/>
    <mergeCell ref="QWP37:QWT37"/>
    <mergeCell ref="QWU37:QWY37"/>
    <mergeCell ref="QWZ37:QXD37"/>
    <mergeCell ref="QUW37:QVA37"/>
    <mergeCell ref="QVB37:QVF37"/>
    <mergeCell ref="QVG37:QVK37"/>
    <mergeCell ref="QVL37:QVP37"/>
    <mergeCell ref="QVQ37:QVU37"/>
    <mergeCell ref="QVV37:QVZ37"/>
    <mergeCell ref="QTS37:QTW37"/>
    <mergeCell ref="QTX37:QUB37"/>
    <mergeCell ref="QUC37:QUG37"/>
    <mergeCell ref="QUH37:QUL37"/>
    <mergeCell ref="QUM37:QUQ37"/>
    <mergeCell ref="QUR37:QUV37"/>
    <mergeCell ref="QSO37:QSS37"/>
    <mergeCell ref="QST37:QSX37"/>
    <mergeCell ref="QSY37:QTC37"/>
    <mergeCell ref="QTD37:QTH37"/>
    <mergeCell ref="QTI37:QTM37"/>
    <mergeCell ref="QTN37:QTR37"/>
    <mergeCell ref="QRK37:QRO37"/>
    <mergeCell ref="QRP37:QRT37"/>
    <mergeCell ref="QRU37:QRY37"/>
    <mergeCell ref="QRZ37:QSD37"/>
    <mergeCell ref="QSE37:QSI37"/>
    <mergeCell ref="QSJ37:QSN37"/>
    <mergeCell ref="QQG37:QQK37"/>
    <mergeCell ref="QQL37:QQP37"/>
    <mergeCell ref="QQQ37:QQU37"/>
    <mergeCell ref="QQV37:QQZ37"/>
    <mergeCell ref="QRA37:QRE37"/>
    <mergeCell ref="QRF37:QRJ37"/>
    <mergeCell ref="QPC37:QPG37"/>
    <mergeCell ref="QPH37:QPL37"/>
    <mergeCell ref="QPM37:QPQ37"/>
    <mergeCell ref="QPR37:QPV37"/>
    <mergeCell ref="QPW37:QQA37"/>
    <mergeCell ref="QQB37:QQF37"/>
    <mergeCell ref="QNY37:QOC37"/>
    <mergeCell ref="QOD37:QOH37"/>
    <mergeCell ref="QOI37:QOM37"/>
    <mergeCell ref="QON37:QOR37"/>
    <mergeCell ref="QOS37:QOW37"/>
    <mergeCell ref="QOX37:QPB37"/>
    <mergeCell ref="QMU37:QMY37"/>
    <mergeCell ref="QMZ37:QND37"/>
    <mergeCell ref="QNE37:QNI37"/>
    <mergeCell ref="QNJ37:QNN37"/>
    <mergeCell ref="QNO37:QNS37"/>
    <mergeCell ref="QNT37:QNX37"/>
    <mergeCell ref="QLQ37:QLU37"/>
    <mergeCell ref="QLV37:QLZ37"/>
    <mergeCell ref="QMA37:QME37"/>
    <mergeCell ref="QMF37:QMJ37"/>
    <mergeCell ref="QMK37:QMO37"/>
    <mergeCell ref="QMP37:QMT37"/>
    <mergeCell ref="QKM37:QKQ37"/>
    <mergeCell ref="QKR37:QKV37"/>
    <mergeCell ref="QKW37:QLA37"/>
    <mergeCell ref="QLB37:QLF37"/>
    <mergeCell ref="QLG37:QLK37"/>
    <mergeCell ref="QLL37:QLP37"/>
    <mergeCell ref="QJI37:QJM37"/>
    <mergeCell ref="QJN37:QJR37"/>
    <mergeCell ref="QJS37:QJW37"/>
    <mergeCell ref="QJX37:QKB37"/>
    <mergeCell ref="QKC37:QKG37"/>
    <mergeCell ref="QKH37:QKL37"/>
    <mergeCell ref="QIE37:QII37"/>
    <mergeCell ref="QIJ37:QIN37"/>
    <mergeCell ref="QIO37:QIS37"/>
    <mergeCell ref="QIT37:QIX37"/>
    <mergeCell ref="QIY37:QJC37"/>
    <mergeCell ref="QJD37:QJH37"/>
    <mergeCell ref="QHA37:QHE37"/>
    <mergeCell ref="QHF37:QHJ37"/>
    <mergeCell ref="QHK37:QHO37"/>
    <mergeCell ref="QHP37:QHT37"/>
    <mergeCell ref="QHU37:QHY37"/>
    <mergeCell ref="QHZ37:QID37"/>
    <mergeCell ref="QFW37:QGA37"/>
    <mergeCell ref="QGB37:QGF37"/>
    <mergeCell ref="QGG37:QGK37"/>
    <mergeCell ref="QGL37:QGP37"/>
    <mergeCell ref="QGQ37:QGU37"/>
    <mergeCell ref="QGV37:QGZ37"/>
    <mergeCell ref="QES37:QEW37"/>
    <mergeCell ref="QEX37:QFB37"/>
    <mergeCell ref="QFC37:QFG37"/>
    <mergeCell ref="QFH37:QFL37"/>
    <mergeCell ref="QFM37:QFQ37"/>
    <mergeCell ref="QFR37:QFV37"/>
    <mergeCell ref="QDO37:QDS37"/>
    <mergeCell ref="QDT37:QDX37"/>
    <mergeCell ref="QDY37:QEC37"/>
    <mergeCell ref="QED37:QEH37"/>
    <mergeCell ref="QEI37:QEM37"/>
    <mergeCell ref="QEN37:QER37"/>
    <mergeCell ref="QCK37:QCO37"/>
    <mergeCell ref="QCP37:QCT37"/>
    <mergeCell ref="QCU37:QCY37"/>
    <mergeCell ref="QCZ37:QDD37"/>
    <mergeCell ref="QDE37:QDI37"/>
    <mergeCell ref="QDJ37:QDN37"/>
    <mergeCell ref="QBG37:QBK37"/>
    <mergeCell ref="QBL37:QBP37"/>
    <mergeCell ref="QBQ37:QBU37"/>
    <mergeCell ref="QBV37:QBZ37"/>
    <mergeCell ref="QCA37:QCE37"/>
    <mergeCell ref="QCF37:QCJ37"/>
    <mergeCell ref="QAC37:QAG37"/>
    <mergeCell ref="QAH37:QAL37"/>
    <mergeCell ref="QAM37:QAQ37"/>
    <mergeCell ref="QAR37:QAV37"/>
    <mergeCell ref="QAW37:QBA37"/>
    <mergeCell ref="QBB37:QBF37"/>
    <mergeCell ref="PYY37:PZC37"/>
    <mergeCell ref="PZD37:PZH37"/>
    <mergeCell ref="PZI37:PZM37"/>
    <mergeCell ref="PZN37:PZR37"/>
    <mergeCell ref="PZS37:PZW37"/>
    <mergeCell ref="PZX37:QAB37"/>
    <mergeCell ref="PXU37:PXY37"/>
    <mergeCell ref="PXZ37:PYD37"/>
    <mergeCell ref="PYE37:PYI37"/>
    <mergeCell ref="PYJ37:PYN37"/>
    <mergeCell ref="PYO37:PYS37"/>
    <mergeCell ref="PYT37:PYX37"/>
    <mergeCell ref="PWQ37:PWU37"/>
    <mergeCell ref="PWV37:PWZ37"/>
    <mergeCell ref="PXA37:PXE37"/>
    <mergeCell ref="PXF37:PXJ37"/>
    <mergeCell ref="PXK37:PXO37"/>
    <mergeCell ref="PXP37:PXT37"/>
    <mergeCell ref="PVM37:PVQ37"/>
    <mergeCell ref="PVR37:PVV37"/>
    <mergeCell ref="PVW37:PWA37"/>
    <mergeCell ref="PWB37:PWF37"/>
    <mergeCell ref="PWG37:PWK37"/>
    <mergeCell ref="PWL37:PWP37"/>
    <mergeCell ref="PUI37:PUM37"/>
    <mergeCell ref="PUN37:PUR37"/>
    <mergeCell ref="PUS37:PUW37"/>
    <mergeCell ref="PUX37:PVB37"/>
    <mergeCell ref="PVC37:PVG37"/>
    <mergeCell ref="PVH37:PVL37"/>
    <mergeCell ref="PTE37:PTI37"/>
    <mergeCell ref="PTJ37:PTN37"/>
    <mergeCell ref="PTO37:PTS37"/>
    <mergeCell ref="PTT37:PTX37"/>
    <mergeCell ref="PTY37:PUC37"/>
    <mergeCell ref="PUD37:PUH37"/>
    <mergeCell ref="PSA37:PSE37"/>
    <mergeCell ref="PSF37:PSJ37"/>
    <mergeCell ref="PSK37:PSO37"/>
    <mergeCell ref="PSP37:PST37"/>
    <mergeCell ref="PSU37:PSY37"/>
    <mergeCell ref="PSZ37:PTD37"/>
    <mergeCell ref="PQW37:PRA37"/>
    <mergeCell ref="PRB37:PRF37"/>
    <mergeCell ref="PRG37:PRK37"/>
    <mergeCell ref="PRL37:PRP37"/>
    <mergeCell ref="PRQ37:PRU37"/>
    <mergeCell ref="PRV37:PRZ37"/>
    <mergeCell ref="PPS37:PPW37"/>
    <mergeCell ref="PPX37:PQB37"/>
    <mergeCell ref="PQC37:PQG37"/>
    <mergeCell ref="PQH37:PQL37"/>
    <mergeCell ref="PQM37:PQQ37"/>
    <mergeCell ref="PQR37:PQV37"/>
    <mergeCell ref="POO37:POS37"/>
    <mergeCell ref="POT37:POX37"/>
    <mergeCell ref="POY37:PPC37"/>
    <mergeCell ref="PPD37:PPH37"/>
    <mergeCell ref="PPI37:PPM37"/>
    <mergeCell ref="PPN37:PPR37"/>
    <mergeCell ref="PNK37:PNO37"/>
    <mergeCell ref="PNP37:PNT37"/>
    <mergeCell ref="PNU37:PNY37"/>
    <mergeCell ref="PNZ37:POD37"/>
    <mergeCell ref="POE37:POI37"/>
    <mergeCell ref="POJ37:PON37"/>
    <mergeCell ref="PMG37:PMK37"/>
    <mergeCell ref="PML37:PMP37"/>
    <mergeCell ref="PMQ37:PMU37"/>
    <mergeCell ref="PMV37:PMZ37"/>
    <mergeCell ref="PNA37:PNE37"/>
    <mergeCell ref="PNF37:PNJ37"/>
    <mergeCell ref="PLC37:PLG37"/>
    <mergeCell ref="PLH37:PLL37"/>
    <mergeCell ref="PLM37:PLQ37"/>
    <mergeCell ref="PLR37:PLV37"/>
    <mergeCell ref="PLW37:PMA37"/>
    <mergeCell ref="PMB37:PMF37"/>
    <mergeCell ref="PJY37:PKC37"/>
    <mergeCell ref="PKD37:PKH37"/>
    <mergeCell ref="PKI37:PKM37"/>
    <mergeCell ref="PKN37:PKR37"/>
    <mergeCell ref="PKS37:PKW37"/>
    <mergeCell ref="PKX37:PLB37"/>
    <mergeCell ref="PIU37:PIY37"/>
    <mergeCell ref="PIZ37:PJD37"/>
    <mergeCell ref="PJE37:PJI37"/>
    <mergeCell ref="PJJ37:PJN37"/>
    <mergeCell ref="PJO37:PJS37"/>
    <mergeCell ref="PJT37:PJX37"/>
    <mergeCell ref="PHQ37:PHU37"/>
    <mergeCell ref="PHV37:PHZ37"/>
    <mergeCell ref="PIA37:PIE37"/>
    <mergeCell ref="PIF37:PIJ37"/>
    <mergeCell ref="PIK37:PIO37"/>
    <mergeCell ref="PIP37:PIT37"/>
    <mergeCell ref="PGM37:PGQ37"/>
    <mergeCell ref="PGR37:PGV37"/>
    <mergeCell ref="PGW37:PHA37"/>
    <mergeCell ref="PHB37:PHF37"/>
    <mergeCell ref="PHG37:PHK37"/>
    <mergeCell ref="PHL37:PHP37"/>
    <mergeCell ref="PFI37:PFM37"/>
    <mergeCell ref="PFN37:PFR37"/>
    <mergeCell ref="PFS37:PFW37"/>
    <mergeCell ref="PFX37:PGB37"/>
    <mergeCell ref="PGC37:PGG37"/>
    <mergeCell ref="PGH37:PGL37"/>
    <mergeCell ref="PEE37:PEI37"/>
    <mergeCell ref="PEJ37:PEN37"/>
    <mergeCell ref="PEO37:PES37"/>
    <mergeCell ref="PET37:PEX37"/>
    <mergeCell ref="PEY37:PFC37"/>
    <mergeCell ref="PFD37:PFH37"/>
    <mergeCell ref="PDA37:PDE37"/>
    <mergeCell ref="PDF37:PDJ37"/>
    <mergeCell ref="PDK37:PDO37"/>
    <mergeCell ref="PDP37:PDT37"/>
    <mergeCell ref="PDU37:PDY37"/>
    <mergeCell ref="PDZ37:PED37"/>
    <mergeCell ref="PBW37:PCA37"/>
    <mergeCell ref="PCB37:PCF37"/>
    <mergeCell ref="PCG37:PCK37"/>
    <mergeCell ref="PCL37:PCP37"/>
    <mergeCell ref="PCQ37:PCU37"/>
    <mergeCell ref="PCV37:PCZ37"/>
    <mergeCell ref="PAS37:PAW37"/>
    <mergeCell ref="PAX37:PBB37"/>
    <mergeCell ref="PBC37:PBG37"/>
    <mergeCell ref="PBH37:PBL37"/>
    <mergeCell ref="PBM37:PBQ37"/>
    <mergeCell ref="PBR37:PBV37"/>
    <mergeCell ref="OZO37:OZS37"/>
    <mergeCell ref="OZT37:OZX37"/>
    <mergeCell ref="OZY37:PAC37"/>
    <mergeCell ref="PAD37:PAH37"/>
    <mergeCell ref="PAI37:PAM37"/>
    <mergeCell ref="PAN37:PAR37"/>
    <mergeCell ref="OYK37:OYO37"/>
    <mergeCell ref="OYP37:OYT37"/>
    <mergeCell ref="OYU37:OYY37"/>
    <mergeCell ref="OYZ37:OZD37"/>
    <mergeCell ref="OZE37:OZI37"/>
    <mergeCell ref="OZJ37:OZN37"/>
    <mergeCell ref="OXG37:OXK37"/>
    <mergeCell ref="OXL37:OXP37"/>
    <mergeCell ref="OXQ37:OXU37"/>
    <mergeCell ref="OXV37:OXZ37"/>
    <mergeCell ref="OYA37:OYE37"/>
    <mergeCell ref="OYF37:OYJ37"/>
    <mergeCell ref="OWC37:OWG37"/>
    <mergeCell ref="OWH37:OWL37"/>
    <mergeCell ref="OWM37:OWQ37"/>
    <mergeCell ref="OWR37:OWV37"/>
    <mergeCell ref="OWW37:OXA37"/>
    <mergeCell ref="OXB37:OXF37"/>
    <mergeCell ref="OUY37:OVC37"/>
    <mergeCell ref="OVD37:OVH37"/>
    <mergeCell ref="OVI37:OVM37"/>
    <mergeCell ref="OVN37:OVR37"/>
    <mergeCell ref="OVS37:OVW37"/>
    <mergeCell ref="OVX37:OWB37"/>
    <mergeCell ref="OTU37:OTY37"/>
    <mergeCell ref="OTZ37:OUD37"/>
    <mergeCell ref="OUE37:OUI37"/>
    <mergeCell ref="OUJ37:OUN37"/>
    <mergeCell ref="OUO37:OUS37"/>
    <mergeCell ref="OUT37:OUX37"/>
    <mergeCell ref="OSQ37:OSU37"/>
    <mergeCell ref="OSV37:OSZ37"/>
    <mergeCell ref="OTA37:OTE37"/>
    <mergeCell ref="OTF37:OTJ37"/>
    <mergeCell ref="OTK37:OTO37"/>
    <mergeCell ref="OTP37:OTT37"/>
    <mergeCell ref="ORM37:ORQ37"/>
    <mergeCell ref="ORR37:ORV37"/>
    <mergeCell ref="ORW37:OSA37"/>
    <mergeCell ref="OSB37:OSF37"/>
    <mergeCell ref="OSG37:OSK37"/>
    <mergeCell ref="OSL37:OSP37"/>
    <mergeCell ref="OQI37:OQM37"/>
    <mergeCell ref="OQN37:OQR37"/>
    <mergeCell ref="OQS37:OQW37"/>
    <mergeCell ref="OQX37:ORB37"/>
    <mergeCell ref="ORC37:ORG37"/>
    <mergeCell ref="ORH37:ORL37"/>
    <mergeCell ref="OPE37:OPI37"/>
    <mergeCell ref="OPJ37:OPN37"/>
    <mergeCell ref="OPO37:OPS37"/>
    <mergeCell ref="OPT37:OPX37"/>
    <mergeCell ref="OPY37:OQC37"/>
    <mergeCell ref="OQD37:OQH37"/>
    <mergeCell ref="OOA37:OOE37"/>
    <mergeCell ref="OOF37:OOJ37"/>
    <mergeCell ref="OOK37:OOO37"/>
    <mergeCell ref="OOP37:OOT37"/>
    <mergeCell ref="OOU37:OOY37"/>
    <mergeCell ref="OOZ37:OPD37"/>
    <mergeCell ref="OMW37:ONA37"/>
    <mergeCell ref="ONB37:ONF37"/>
    <mergeCell ref="ONG37:ONK37"/>
    <mergeCell ref="ONL37:ONP37"/>
    <mergeCell ref="ONQ37:ONU37"/>
    <mergeCell ref="ONV37:ONZ37"/>
    <mergeCell ref="OLS37:OLW37"/>
    <mergeCell ref="OLX37:OMB37"/>
    <mergeCell ref="OMC37:OMG37"/>
    <mergeCell ref="OMH37:OML37"/>
    <mergeCell ref="OMM37:OMQ37"/>
    <mergeCell ref="OMR37:OMV37"/>
    <mergeCell ref="OKO37:OKS37"/>
    <mergeCell ref="OKT37:OKX37"/>
    <mergeCell ref="OKY37:OLC37"/>
    <mergeCell ref="OLD37:OLH37"/>
    <mergeCell ref="OLI37:OLM37"/>
    <mergeCell ref="OLN37:OLR37"/>
    <mergeCell ref="OJK37:OJO37"/>
    <mergeCell ref="OJP37:OJT37"/>
    <mergeCell ref="OJU37:OJY37"/>
    <mergeCell ref="OJZ37:OKD37"/>
    <mergeCell ref="OKE37:OKI37"/>
    <mergeCell ref="OKJ37:OKN37"/>
    <mergeCell ref="OIG37:OIK37"/>
    <mergeCell ref="OIL37:OIP37"/>
    <mergeCell ref="OIQ37:OIU37"/>
    <mergeCell ref="OIV37:OIZ37"/>
    <mergeCell ref="OJA37:OJE37"/>
    <mergeCell ref="OJF37:OJJ37"/>
    <mergeCell ref="OHC37:OHG37"/>
    <mergeCell ref="OHH37:OHL37"/>
    <mergeCell ref="OHM37:OHQ37"/>
    <mergeCell ref="OHR37:OHV37"/>
    <mergeCell ref="OHW37:OIA37"/>
    <mergeCell ref="OIB37:OIF37"/>
    <mergeCell ref="OFY37:OGC37"/>
    <mergeCell ref="OGD37:OGH37"/>
    <mergeCell ref="OGI37:OGM37"/>
    <mergeCell ref="OGN37:OGR37"/>
    <mergeCell ref="OGS37:OGW37"/>
    <mergeCell ref="OGX37:OHB37"/>
    <mergeCell ref="OEU37:OEY37"/>
    <mergeCell ref="OEZ37:OFD37"/>
    <mergeCell ref="OFE37:OFI37"/>
    <mergeCell ref="OFJ37:OFN37"/>
    <mergeCell ref="OFO37:OFS37"/>
    <mergeCell ref="OFT37:OFX37"/>
    <mergeCell ref="ODQ37:ODU37"/>
    <mergeCell ref="ODV37:ODZ37"/>
    <mergeCell ref="OEA37:OEE37"/>
    <mergeCell ref="OEF37:OEJ37"/>
    <mergeCell ref="OEK37:OEO37"/>
    <mergeCell ref="OEP37:OET37"/>
    <mergeCell ref="OCM37:OCQ37"/>
    <mergeCell ref="OCR37:OCV37"/>
    <mergeCell ref="OCW37:ODA37"/>
    <mergeCell ref="ODB37:ODF37"/>
    <mergeCell ref="ODG37:ODK37"/>
    <mergeCell ref="ODL37:ODP37"/>
    <mergeCell ref="OBI37:OBM37"/>
    <mergeCell ref="OBN37:OBR37"/>
    <mergeCell ref="OBS37:OBW37"/>
    <mergeCell ref="OBX37:OCB37"/>
    <mergeCell ref="OCC37:OCG37"/>
    <mergeCell ref="OCH37:OCL37"/>
    <mergeCell ref="OAE37:OAI37"/>
    <mergeCell ref="OAJ37:OAN37"/>
    <mergeCell ref="OAO37:OAS37"/>
    <mergeCell ref="OAT37:OAX37"/>
    <mergeCell ref="OAY37:OBC37"/>
    <mergeCell ref="OBD37:OBH37"/>
    <mergeCell ref="NZA37:NZE37"/>
    <mergeCell ref="NZF37:NZJ37"/>
    <mergeCell ref="NZK37:NZO37"/>
    <mergeCell ref="NZP37:NZT37"/>
    <mergeCell ref="NZU37:NZY37"/>
    <mergeCell ref="NZZ37:OAD37"/>
    <mergeCell ref="NXW37:NYA37"/>
    <mergeCell ref="NYB37:NYF37"/>
    <mergeCell ref="NYG37:NYK37"/>
    <mergeCell ref="NYL37:NYP37"/>
    <mergeCell ref="NYQ37:NYU37"/>
    <mergeCell ref="NYV37:NYZ37"/>
    <mergeCell ref="NWS37:NWW37"/>
    <mergeCell ref="NWX37:NXB37"/>
    <mergeCell ref="NXC37:NXG37"/>
    <mergeCell ref="NXH37:NXL37"/>
    <mergeCell ref="NXM37:NXQ37"/>
    <mergeCell ref="NXR37:NXV37"/>
    <mergeCell ref="NVO37:NVS37"/>
    <mergeCell ref="NVT37:NVX37"/>
    <mergeCell ref="NVY37:NWC37"/>
    <mergeCell ref="NWD37:NWH37"/>
    <mergeCell ref="NWI37:NWM37"/>
    <mergeCell ref="NWN37:NWR37"/>
    <mergeCell ref="NUK37:NUO37"/>
    <mergeCell ref="NUP37:NUT37"/>
    <mergeCell ref="NUU37:NUY37"/>
    <mergeCell ref="NUZ37:NVD37"/>
    <mergeCell ref="NVE37:NVI37"/>
    <mergeCell ref="NVJ37:NVN37"/>
    <mergeCell ref="NTG37:NTK37"/>
    <mergeCell ref="NTL37:NTP37"/>
    <mergeCell ref="NTQ37:NTU37"/>
    <mergeCell ref="NTV37:NTZ37"/>
    <mergeCell ref="NUA37:NUE37"/>
    <mergeCell ref="NUF37:NUJ37"/>
    <mergeCell ref="NSC37:NSG37"/>
    <mergeCell ref="NSH37:NSL37"/>
    <mergeCell ref="NSM37:NSQ37"/>
    <mergeCell ref="NSR37:NSV37"/>
    <mergeCell ref="NSW37:NTA37"/>
    <mergeCell ref="NTB37:NTF37"/>
    <mergeCell ref="NQY37:NRC37"/>
    <mergeCell ref="NRD37:NRH37"/>
    <mergeCell ref="NRI37:NRM37"/>
    <mergeCell ref="NRN37:NRR37"/>
    <mergeCell ref="NRS37:NRW37"/>
    <mergeCell ref="NRX37:NSB37"/>
    <mergeCell ref="NPU37:NPY37"/>
    <mergeCell ref="NPZ37:NQD37"/>
    <mergeCell ref="NQE37:NQI37"/>
    <mergeCell ref="NQJ37:NQN37"/>
    <mergeCell ref="NQO37:NQS37"/>
    <mergeCell ref="NQT37:NQX37"/>
    <mergeCell ref="NOQ37:NOU37"/>
    <mergeCell ref="NOV37:NOZ37"/>
    <mergeCell ref="NPA37:NPE37"/>
    <mergeCell ref="NPF37:NPJ37"/>
    <mergeCell ref="NPK37:NPO37"/>
    <mergeCell ref="NPP37:NPT37"/>
    <mergeCell ref="NNM37:NNQ37"/>
    <mergeCell ref="NNR37:NNV37"/>
    <mergeCell ref="NNW37:NOA37"/>
    <mergeCell ref="NOB37:NOF37"/>
    <mergeCell ref="NOG37:NOK37"/>
    <mergeCell ref="NOL37:NOP37"/>
    <mergeCell ref="NMI37:NMM37"/>
    <mergeCell ref="NMN37:NMR37"/>
    <mergeCell ref="NMS37:NMW37"/>
    <mergeCell ref="NMX37:NNB37"/>
    <mergeCell ref="NNC37:NNG37"/>
    <mergeCell ref="NNH37:NNL37"/>
    <mergeCell ref="NLE37:NLI37"/>
    <mergeCell ref="NLJ37:NLN37"/>
    <mergeCell ref="NLO37:NLS37"/>
    <mergeCell ref="NLT37:NLX37"/>
    <mergeCell ref="NLY37:NMC37"/>
    <mergeCell ref="NMD37:NMH37"/>
    <mergeCell ref="NKA37:NKE37"/>
    <mergeCell ref="NKF37:NKJ37"/>
    <mergeCell ref="NKK37:NKO37"/>
    <mergeCell ref="NKP37:NKT37"/>
    <mergeCell ref="NKU37:NKY37"/>
    <mergeCell ref="NKZ37:NLD37"/>
    <mergeCell ref="NIW37:NJA37"/>
    <mergeCell ref="NJB37:NJF37"/>
    <mergeCell ref="NJG37:NJK37"/>
    <mergeCell ref="NJL37:NJP37"/>
    <mergeCell ref="NJQ37:NJU37"/>
    <mergeCell ref="NJV37:NJZ37"/>
    <mergeCell ref="NHS37:NHW37"/>
    <mergeCell ref="NHX37:NIB37"/>
    <mergeCell ref="NIC37:NIG37"/>
    <mergeCell ref="NIH37:NIL37"/>
    <mergeCell ref="NIM37:NIQ37"/>
    <mergeCell ref="NIR37:NIV37"/>
    <mergeCell ref="NGO37:NGS37"/>
    <mergeCell ref="NGT37:NGX37"/>
    <mergeCell ref="NGY37:NHC37"/>
    <mergeCell ref="NHD37:NHH37"/>
    <mergeCell ref="NHI37:NHM37"/>
    <mergeCell ref="NHN37:NHR37"/>
    <mergeCell ref="NFK37:NFO37"/>
    <mergeCell ref="NFP37:NFT37"/>
    <mergeCell ref="NFU37:NFY37"/>
    <mergeCell ref="NFZ37:NGD37"/>
    <mergeCell ref="NGE37:NGI37"/>
    <mergeCell ref="NGJ37:NGN37"/>
    <mergeCell ref="NEG37:NEK37"/>
    <mergeCell ref="NEL37:NEP37"/>
    <mergeCell ref="NEQ37:NEU37"/>
    <mergeCell ref="NEV37:NEZ37"/>
    <mergeCell ref="NFA37:NFE37"/>
    <mergeCell ref="NFF37:NFJ37"/>
    <mergeCell ref="NDC37:NDG37"/>
    <mergeCell ref="NDH37:NDL37"/>
    <mergeCell ref="NDM37:NDQ37"/>
    <mergeCell ref="NDR37:NDV37"/>
    <mergeCell ref="NDW37:NEA37"/>
    <mergeCell ref="NEB37:NEF37"/>
    <mergeCell ref="NBY37:NCC37"/>
    <mergeCell ref="NCD37:NCH37"/>
    <mergeCell ref="NCI37:NCM37"/>
    <mergeCell ref="NCN37:NCR37"/>
    <mergeCell ref="NCS37:NCW37"/>
    <mergeCell ref="NCX37:NDB37"/>
    <mergeCell ref="NAU37:NAY37"/>
    <mergeCell ref="NAZ37:NBD37"/>
    <mergeCell ref="NBE37:NBI37"/>
    <mergeCell ref="NBJ37:NBN37"/>
    <mergeCell ref="NBO37:NBS37"/>
    <mergeCell ref="NBT37:NBX37"/>
    <mergeCell ref="MZQ37:MZU37"/>
    <mergeCell ref="MZV37:MZZ37"/>
    <mergeCell ref="NAA37:NAE37"/>
    <mergeCell ref="NAF37:NAJ37"/>
    <mergeCell ref="NAK37:NAO37"/>
    <mergeCell ref="NAP37:NAT37"/>
    <mergeCell ref="MYM37:MYQ37"/>
    <mergeCell ref="MYR37:MYV37"/>
    <mergeCell ref="MYW37:MZA37"/>
    <mergeCell ref="MZB37:MZF37"/>
    <mergeCell ref="MZG37:MZK37"/>
    <mergeCell ref="MZL37:MZP37"/>
    <mergeCell ref="MXI37:MXM37"/>
    <mergeCell ref="MXN37:MXR37"/>
    <mergeCell ref="MXS37:MXW37"/>
    <mergeCell ref="MXX37:MYB37"/>
    <mergeCell ref="MYC37:MYG37"/>
    <mergeCell ref="MYH37:MYL37"/>
    <mergeCell ref="MWE37:MWI37"/>
    <mergeCell ref="MWJ37:MWN37"/>
    <mergeCell ref="MWO37:MWS37"/>
    <mergeCell ref="MWT37:MWX37"/>
    <mergeCell ref="MWY37:MXC37"/>
    <mergeCell ref="MXD37:MXH37"/>
    <mergeCell ref="MVA37:MVE37"/>
    <mergeCell ref="MVF37:MVJ37"/>
    <mergeCell ref="MVK37:MVO37"/>
    <mergeCell ref="MVP37:MVT37"/>
    <mergeCell ref="MVU37:MVY37"/>
    <mergeCell ref="MVZ37:MWD37"/>
    <mergeCell ref="MTW37:MUA37"/>
    <mergeCell ref="MUB37:MUF37"/>
    <mergeCell ref="MUG37:MUK37"/>
    <mergeCell ref="MUL37:MUP37"/>
    <mergeCell ref="MUQ37:MUU37"/>
    <mergeCell ref="MUV37:MUZ37"/>
    <mergeCell ref="MSS37:MSW37"/>
    <mergeCell ref="MSX37:MTB37"/>
    <mergeCell ref="MTC37:MTG37"/>
    <mergeCell ref="MTH37:MTL37"/>
    <mergeCell ref="MTM37:MTQ37"/>
    <mergeCell ref="MTR37:MTV37"/>
    <mergeCell ref="MRO37:MRS37"/>
    <mergeCell ref="MRT37:MRX37"/>
    <mergeCell ref="MRY37:MSC37"/>
    <mergeCell ref="MSD37:MSH37"/>
    <mergeCell ref="MSI37:MSM37"/>
    <mergeCell ref="MSN37:MSR37"/>
    <mergeCell ref="MQK37:MQO37"/>
    <mergeCell ref="MQP37:MQT37"/>
    <mergeCell ref="MQU37:MQY37"/>
    <mergeCell ref="MQZ37:MRD37"/>
    <mergeCell ref="MRE37:MRI37"/>
    <mergeCell ref="MRJ37:MRN37"/>
    <mergeCell ref="MPG37:MPK37"/>
    <mergeCell ref="MPL37:MPP37"/>
    <mergeCell ref="MPQ37:MPU37"/>
    <mergeCell ref="MPV37:MPZ37"/>
    <mergeCell ref="MQA37:MQE37"/>
    <mergeCell ref="MQF37:MQJ37"/>
    <mergeCell ref="MOC37:MOG37"/>
    <mergeCell ref="MOH37:MOL37"/>
    <mergeCell ref="MOM37:MOQ37"/>
    <mergeCell ref="MOR37:MOV37"/>
    <mergeCell ref="MOW37:MPA37"/>
    <mergeCell ref="MPB37:MPF37"/>
    <mergeCell ref="MMY37:MNC37"/>
    <mergeCell ref="MND37:MNH37"/>
    <mergeCell ref="MNI37:MNM37"/>
    <mergeCell ref="MNN37:MNR37"/>
    <mergeCell ref="MNS37:MNW37"/>
    <mergeCell ref="MNX37:MOB37"/>
    <mergeCell ref="MLU37:MLY37"/>
    <mergeCell ref="MLZ37:MMD37"/>
    <mergeCell ref="MME37:MMI37"/>
    <mergeCell ref="MMJ37:MMN37"/>
    <mergeCell ref="MMO37:MMS37"/>
    <mergeCell ref="MMT37:MMX37"/>
    <mergeCell ref="MKQ37:MKU37"/>
    <mergeCell ref="MKV37:MKZ37"/>
    <mergeCell ref="MLA37:MLE37"/>
    <mergeCell ref="MLF37:MLJ37"/>
    <mergeCell ref="MLK37:MLO37"/>
    <mergeCell ref="MLP37:MLT37"/>
    <mergeCell ref="MJM37:MJQ37"/>
    <mergeCell ref="MJR37:MJV37"/>
    <mergeCell ref="MJW37:MKA37"/>
    <mergeCell ref="MKB37:MKF37"/>
    <mergeCell ref="MKG37:MKK37"/>
    <mergeCell ref="MKL37:MKP37"/>
    <mergeCell ref="MII37:MIM37"/>
    <mergeCell ref="MIN37:MIR37"/>
    <mergeCell ref="MIS37:MIW37"/>
    <mergeCell ref="MIX37:MJB37"/>
    <mergeCell ref="MJC37:MJG37"/>
    <mergeCell ref="MJH37:MJL37"/>
    <mergeCell ref="MHE37:MHI37"/>
    <mergeCell ref="MHJ37:MHN37"/>
    <mergeCell ref="MHO37:MHS37"/>
    <mergeCell ref="MHT37:MHX37"/>
    <mergeCell ref="MHY37:MIC37"/>
    <mergeCell ref="MID37:MIH37"/>
    <mergeCell ref="MGA37:MGE37"/>
    <mergeCell ref="MGF37:MGJ37"/>
    <mergeCell ref="MGK37:MGO37"/>
    <mergeCell ref="MGP37:MGT37"/>
    <mergeCell ref="MGU37:MGY37"/>
    <mergeCell ref="MGZ37:MHD37"/>
    <mergeCell ref="MEW37:MFA37"/>
    <mergeCell ref="MFB37:MFF37"/>
    <mergeCell ref="MFG37:MFK37"/>
    <mergeCell ref="MFL37:MFP37"/>
    <mergeCell ref="MFQ37:MFU37"/>
    <mergeCell ref="MFV37:MFZ37"/>
    <mergeCell ref="MDS37:MDW37"/>
    <mergeCell ref="MDX37:MEB37"/>
    <mergeCell ref="MEC37:MEG37"/>
    <mergeCell ref="MEH37:MEL37"/>
    <mergeCell ref="MEM37:MEQ37"/>
    <mergeCell ref="MER37:MEV37"/>
    <mergeCell ref="MCO37:MCS37"/>
    <mergeCell ref="MCT37:MCX37"/>
    <mergeCell ref="MCY37:MDC37"/>
    <mergeCell ref="MDD37:MDH37"/>
    <mergeCell ref="MDI37:MDM37"/>
    <mergeCell ref="MDN37:MDR37"/>
    <mergeCell ref="MBK37:MBO37"/>
    <mergeCell ref="MBP37:MBT37"/>
    <mergeCell ref="MBU37:MBY37"/>
    <mergeCell ref="MBZ37:MCD37"/>
    <mergeCell ref="MCE37:MCI37"/>
    <mergeCell ref="MCJ37:MCN37"/>
    <mergeCell ref="MAG37:MAK37"/>
    <mergeCell ref="MAL37:MAP37"/>
    <mergeCell ref="MAQ37:MAU37"/>
    <mergeCell ref="MAV37:MAZ37"/>
    <mergeCell ref="MBA37:MBE37"/>
    <mergeCell ref="MBF37:MBJ37"/>
    <mergeCell ref="LZC37:LZG37"/>
    <mergeCell ref="LZH37:LZL37"/>
    <mergeCell ref="LZM37:LZQ37"/>
    <mergeCell ref="LZR37:LZV37"/>
    <mergeCell ref="LZW37:MAA37"/>
    <mergeCell ref="MAB37:MAF37"/>
    <mergeCell ref="LXY37:LYC37"/>
    <mergeCell ref="LYD37:LYH37"/>
    <mergeCell ref="LYI37:LYM37"/>
    <mergeCell ref="LYN37:LYR37"/>
    <mergeCell ref="LYS37:LYW37"/>
    <mergeCell ref="LYX37:LZB37"/>
    <mergeCell ref="LWU37:LWY37"/>
    <mergeCell ref="LWZ37:LXD37"/>
    <mergeCell ref="LXE37:LXI37"/>
    <mergeCell ref="LXJ37:LXN37"/>
    <mergeCell ref="LXO37:LXS37"/>
    <mergeCell ref="LXT37:LXX37"/>
    <mergeCell ref="LVQ37:LVU37"/>
    <mergeCell ref="LVV37:LVZ37"/>
    <mergeCell ref="LWA37:LWE37"/>
    <mergeCell ref="LWF37:LWJ37"/>
    <mergeCell ref="LWK37:LWO37"/>
    <mergeCell ref="LWP37:LWT37"/>
    <mergeCell ref="LUM37:LUQ37"/>
    <mergeCell ref="LUR37:LUV37"/>
    <mergeCell ref="LUW37:LVA37"/>
    <mergeCell ref="LVB37:LVF37"/>
    <mergeCell ref="LVG37:LVK37"/>
    <mergeCell ref="LVL37:LVP37"/>
    <mergeCell ref="LTI37:LTM37"/>
    <mergeCell ref="LTN37:LTR37"/>
    <mergeCell ref="LTS37:LTW37"/>
    <mergeCell ref="LTX37:LUB37"/>
    <mergeCell ref="LUC37:LUG37"/>
    <mergeCell ref="LUH37:LUL37"/>
    <mergeCell ref="LSE37:LSI37"/>
    <mergeCell ref="LSJ37:LSN37"/>
    <mergeCell ref="LSO37:LSS37"/>
    <mergeCell ref="LST37:LSX37"/>
    <mergeCell ref="LSY37:LTC37"/>
    <mergeCell ref="LTD37:LTH37"/>
    <mergeCell ref="LRA37:LRE37"/>
    <mergeCell ref="LRF37:LRJ37"/>
    <mergeCell ref="LRK37:LRO37"/>
    <mergeCell ref="LRP37:LRT37"/>
    <mergeCell ref="LRU37:LRY37"/>
    <mergeCell ref="LRZ37:LSD37"/>
    <mergeCell ref="LPW37:LQA37"/>
    <mergeCell ref="LQB37:LQF37"/>
    <mergeCell ref="LQG37:LQK37"/>
    <mergeCell ref="LQL37:LQP37"/>
    <mergeCell ref="LQQ37:LQU37"/>
    <mergeCell ref="LQV37:LQZ37"/>
    <mergeCell ref="LOS37:LOW37"/>
    <mergeCell ref="LOX37:LPB37"/>
    <mergeCell ref="LPC37:LPG37"/>
    <mergeCell ref="LPH37:LPL37"/>
    <mergeCell ref="LPM37:LPQ37"/>
    <mergeCell ref="LPR37:LPV37"/>
    <mergeCell ref="LNO37:LNS37"/>
    <mergeCell ref="LNT37:LNX37"/>
    <mergeCell ref="LNY37:LOC37"/>
    <mergeCell ref="LOD37:LOH37"/>
    <mergeCell ref="LOI37:LOM37"/>
    <mergeCell ref="LON37:LOR37"/>
    <mergeCell ref="LMK37:LMO37"/>
    <mergeCell ref="LMP37:LMT37"/>
    <mergeCell ref="LMU37:LMY37"/>
    <mergeCell ref="LMZ37:LND37"/>
    <mergeCell ref="LNE37:LNI37"/>
    <mergeCell ref="LNJ37:LNN37"/>
    <mergeCell ref="LLG37:LLK37"/>
    <mergeCell ref="LLL37:LLP37"/>
    <mergeCell ref="LLQ37:LLU37"/>
    <mergeCell ref="LLV37:LLZ37"/>
    <mergeCell ref="LMA37:LME37"/>
    <mergeCell ref="LMF37:LMJ37"/>
    <mergeCell ref="LKC37:LKG37"/>
    <mergeCell ref="LKH37:LKL37"/>
    <mergeCell ref="LKM37:LKQ37"/>
    <mergeCell ref="LKR37:LKV37"/>
    <mergeCell ref="LKW37:LLA37"/>
    <mergeCell ref="LLB37:LLF37"/>
    <mergeCell ref="LIY37:LJC37"/>
    <mergeCell ref="LJD37:LJH37"/>
    <mergeCell ref="LJI37:LJM37"/>
    <mergeCell ref="LJN37:LJR37"/>
    <mergeCell ref="LJS37:LJW37"/>
    <mergeCell ref="LJX37:LKB37"/>
    <mergeCell ref="LHU37:LHY37"/>
    <mergeCell ref="LHZ37:LID37"/>
    <mergeCell ref="LIE37:LII37"/>
    <mergeCell ref="LIJ37:LIN37"/>
    <mergeCell ref="LIO37:LIS37"/>
    <mergeCell ref="LIT37:LIX37"/>
    <mergeCell ref="LGQ37:LGU37"/>
    <mergeCell ref="LGV37:LGZ37"/>
    <mergeCell ref="LHA37:LHE37"/>
    <mergeCell ref="LHF37:LHJ37"/>
    <mergeCell ref="LHK37:LHO37"/>
    <mergeCell ref="LHP37:LHT37"/>
    <mergeCell ref="LFM37:LFQ37"/>
    <mergeCell ref="LFR37:LFV37"/>
    <mergeCell ref="LFW37:LGA37"/>
    <mergeCell ref="LGB37:LGF37"/>
    <mergeCell ref="LGG37:LGK37"/>
    <mergeCell ref="LGL37:LGP37"/>
    <mergeCell ref="LEI37:LEM37"/>
    <mergeCell ref="LEN37:LER37"/>
    <mergeCell ref="LES37:LEW37"/>
    <mergeCell ref="LEX37:LFB37"/>
    <mergeCell ref="LFC37:LFG37"/>
    <mergeCell ref="LFH37:LFL37"/>
    <mergeCell ref="LDE37:LDI37"/>
    <mergeCell ref="LDJ37:LDN37"/>
    <mergeCell ref="LDO37:LDS37"/>
    <mergeCell ref="LDT37:LDX37"/>
    <mergeCell ref="LDY37:LEC37"/>
    <mergeCell ref="LED37:LEH37"/>
    <mergeCell ref="LCA37:LCE37"/>
    <mergeCell ref="LCF37:LCJ37"/>
    <mergeCell ref="LCK37:LCO37"/>
    <mergeCell ref="LCP37:LCT37"/>
    <mergeCell ref="LCU37:LCY37"/>
    <mergeCell ref="LCZ37:LDD37"/>
    <mergeCell ref="LAW37:LBA37"/>
    <mergeCell ref="LBB37:LBF37"/>
    <mergeCell ref="LBG37:LBK37"/>
    <mergeCell ref="LBL37:LBP37"/>
    <mergeCell ref="LBQ37:LBU37"/>
    <mergeCell ref="LBV37:LBZ37"/>
    <mergeCell ref="KZS37:KZW37"/>
    <mergeCell ref="KZX37:LAB37"/>
    <mergeCell ref="LAC37:LAG37"/>
    <mergeCell ref="LAH37:LAL37"/>
    <mergeCell ref="LAM37:LAQ37"/>
    <mergeCell ref="LAR37:LAV37"/>
    <mergeCell ref="KYO37:KYS37"/>
    <mergeCell ref="KYT37:KYX37"/>
    <mergeCell ref="KYY37:KZC37"/>
    <mergeCell ref="KZD37:KZH37"/>
    <mergeCell ref="KZI37:KZM37"/>
    <mergeCell ref="KZN37:KZR37"/>
    <mergeCell ref="KXK37:KXO37"/>
    <mergeCell ref="KXP37:KXT37"/>
    <mergeCell ref="KXU37:KXY37"/>
    <mergeCell ref="KXZ37:KYD37"/>
    <mergeCell ref="KYE37:KYI37"/>
    <mergeCell ref="KYJ37:KYN37"/>
    <mergeCell ref="KWG37:KWK37"/>
    <mergeCell ref="KWL37:KWP37"/>
    <mergeCell ref="KWQ37:KWU37"/>
    <mergeCell ref="KWV37:KWZ37"/>
    <mergeCell ref="KXA37:KXE37"/>
    <mergeCell ref="KXF37:KXJ37"/>
    <mergeCell ref="KVC37:KVG37"/>
    <mergeCell ref="KVH37:KVL37"/>
    <mergeCell ref="KVM37:KVQ37"/>
    <mergeCell ref="KVR37:KVV37"/>
    <mergeCell ref="KVW37:KWA37"/>
    <mergeCell ref="KWB37:KWF37"/>
    <mergeCell ref="KTY37:KUC37"/>
    <mergeCell ref="KUD37:KUH37"/>
    <mergeCell ref="KUI37:KUM37"/>
    <mergeCell ref="KUN37:KUR37"/>
    <mergeCell ref="KUS37:KUW37"/>
    <mergeCell ref="KUX37:KVB37"/>
    <mergeCell ref="KSU37:KSY37"/>
    <mergeCell ref="KSZ37:KTD37"/>
    <mergeCell ref="KTE37:KTI37"/>
    <mergeCell ref="KTJ37:KTN37"/>
    <mergeCell ref="KTO37:KTS37"/>
    <mergeCell ref="KTT37:KTX37"/>
    <mergeCell ref="KRQ37:KRU37"/>
    <mergeCell ref="KRV37:KRZ37"/>
    <mergeCell ref="KSA37:KSE37"/>
    <mergeCell ref="KSF37:KSJ37"/>
    <mergeCell ref="KSK37:KSO37"/>
    <mergeCell ref="KSP37:KST37"/>
    <mergeCell ref="KQM37:KQQ37"/>
    <mergeCell ref="KQR37:KQV37"/>
    <mergeCell ref="KQW37:KRA37"/>
    <mergeCell ref="KRB37:KRF37"/>
    <mergeCell ref="KRG37:KRK37"/>
    <mergeCell ref="KRL37:KRP37"/>
    <mergeCell ref="KPI37:KPM37"/>
    <mergeCell ref="KPN37:KPR37"/>
    <mergeCell ref="KPS37:KPW37"/>
    <mergeCell ref="KPX37:KQB37"/>
    <mergeCell ref="KQC37:KQG37"/>
    <mergeCell ref="KQH37:KQL37"/>
    <mergeCell ref="KOE37:KOI37"/>
    <mergeCell ref="KOJ37:KON37"/>
    <mergeCell ref="KOO37:KOS37"/>
    <mergeCell ref="KOT37:KOX37"/>
    <mergeCell ref="KOY37:KPC37"/>
    <mergeCell ref="KPD37:KPH37"/>
    <mergeCell ref="KNA37:KNE37"/>
    <mergeCell ref="KNF37:KNJ37"/>
    <mergeCell ref="KNK37:KNO37"/>
    <mergeCell ref="KNP37:KNT37"/>
    <mergeCell ref="KNU37:KNY37"/>
    <mergeCell ref="KNZ37:KOD37"/>
    <mergeCell ref="KLW37:KMA37"/>
    <mergeCell ref="KMB37:KMF37"/>
    <mergeCell ref="KMG37:KMK37"/>
    <mergeCell ref="KML37:KMP37"/>
    <mergeCell ref="KMQ37:KMU37"/>
    <mergeCell ref="KMV37:KMZ37"/>
    <mergeCell ref="KKS37:KKW37"/>
    <mergeCell ref="KKX37:KLB37"/>
    <mergeCell ref="KLC37:KLG37"/>
    <mergeCell ref="KLH37:KLL37"/>
    <mergeCell ref="KLM37:KLQ37"/>
    <mergeCell ref="KLR37:KLV37"/>
    <mergeCell ref="KJO37:KJS37"/>
    <mergeCell ref="KJT37:KJX37"/>
    <mergeCell ref="KJY37:KKC37"/>
    <mergeCell ref="KKD37:KKH37"/>
    <mergeCell ref="KKI37:KKM37"/>
    <mergeCell ref="KKN37:KKR37"/>
    <mergeCell ref="KIK37:KIO37"/>
    <mergeCell ref="KIP37:KIT37"/>
    <mergeCell ref="KIU37:KIY37"/>
    <mergeCell ref="KIZ37:KJD37"/>
    <mergeCell ref="KJE37:KJI37"/>
    <mergeCell ref="KJJ37:KJN37"/>
    <mergeCell ref="KHG37:KHK37"/>
    <mergeCell ref="KHL37:KHP37"/>
    <mergeCell ref="KHQ37:KHU37"/>
    <mergeCell ref="KHV37:KHZ37"/>
    <mergeCell ref="KIA37:KIE37"/>
    <mergeCell ref="KIF37:KIJ37"/>
    <mergeCell ref="KGC37:KGG37"/>
    <mergeCell ref="KGH37:KGL37"/>
    <mergeCell ref="KGM37:KGQ37"/>
    <mergeCell ref="KGR37:KGV37"/>
    <mergeCell ref="KGW37:KHA37"/>
    <mergeCell ref="KHB37:KHF37"/>
    <mergeCell ref="KEY37:KFC37"/>
    <mergeCell ref="KFD37:KFH37"/>
    <mergeCell ref="KFI37:KFM37"/>
    <mergeCell ref="KFN37:KFR37"/>
    <mergeCell ref="KFS37:KFW37"/>
    <mergeCell ref="KFX37:KGB37"/>
    <mergeCell ref="KDU37:KDY37"/>
    <mergeCell ref="KDZ37:KED37"/>
    <mergeCell ref="KEE37:KEI37"/>
    <mergeCell ref="KEJ37:KEN37"/>
    <mergeCell ref="KEO37:KES37"/>
    <mergeCell ref="KET37:KEX37"/>
    <mergeCell ref="KCQ37:KCU37"/>
    <mergeCell ref="KCV37:KCZ37"/>
    <mergeCell ref="KDA37:KDE37"/>
    <mergeCell ref="KDF37:KDJ37"/>
    <mergeCell ref="KDK37:KDO37"/>
    <mergeCell ref="KDP37:KDT37"/>
    <mergeCell ref="KBM37:KBQ37"/>
    <mergeCell ref="KBR37:KBV37"/>
    <mergeCell ref="KBW37:KCA37"/>
    <mergeCell ref="KCB37:KCF37"/>
    <mergeCell ref="KCG37:KCK37"/>
    <mergeCell ref="KCL37:KCP37"/>
    <mergeCell ref="KAI37:KAM37"/>
    <mergeCell ref="KAN37:KAR37"/>
    <mergeCell ref="KAS37:KAW37"/>
    <mergeCell ref="KAX37:KBB37"/>
    <mergeCell ref="KBC37:KBG37"/>
    <mergeCell ref="KBH37:KBL37"/>
    <mergeCell ref="JZE37:JZI37"/>
    <mergeCell ref="JZJ37:JZN37"/>
    <mergeCell ref="JZO37:JZS37"/>
    <mergeCell ref="JZT37:JZX37"/>
    <mergeCell ref="JZY37:KAC37"/>
    <mergeCell ref="KAD37:KAH37"/>
    <mergeCell ref="JYA37:JYE37"/>
    <mergeCell ref="JYF37:JYJ37"/>
    <mergeCell ref="JYK37:JYO37"/>
    <mergeCell ref="JYP37:JYT37"/>
    <mergeCell ref="JYU37:JYY37"/>
    <mergeCell ref="JYZ37:JZD37"/>
    <mergeCell ref="JWW37:JXA37"/>
    <mergeCell ref="JXB37:JXF37"/>
    <mergeCell ref="JXG37:JXK37"/>
    <mergeCell ref="JXL37:JXP37"/>
    <mergeCell ref="JXQ37:JXU37"/>
    <mergeCell ref="JXV37:JXZ37"/>
    <mergeCell ref="JVS37:JVW37"/>
    <mergeCell ref="JVX37:JWB37"/>
    <mergeCell ref="JWC37:JWG37"/>
    <mergeCell ref="JWH37:JWL37"/>
    <mergeCell ref="JWM37:JWQ37"/>
    <mergeCell ref="JWR37:JWV37"/>
    <mergeCell ref="JUO37:JUS37"/>
    <mergeCell ref="JUT37:JUX37"/>
    <mergeCell ref="JUY37:JVC37"/>
    <mergeCell ref="JVD37:JVH37"/>
    <mergeCell ref="JVI37:JVM37"/>
    <mergeCell ref="JVN37:JVR37"/>
    <mergeCell ref="JTK37:JTO37"/>
    <mergeCell ref="JTP37:JTT37"/>
    <mergeCell ref="JTU37:JTY37"/>
    <mergeCell ref="JTZ37:JUD37"/>
    <mergeCell ref="JUE37:JUI37"/>
    <mergeCell ref="JUJ37:JUN37"/>
    <mergeCell ref="JSG37:JSK37"/>
    <mergeCell ref="JSL37:JSP37"/>
    <mergeCell ref="JSQ37:JSU37"/>
    <mergeCell ref="JSV37:JSZ37"/>
    <mergeCell ref="JTA37:JTE37"/>
    <mergeCell ref="JTF37:JTJ37"/>
    <mergeCell ref="JRC37:JRG37"/>
    <mergeCell ref="JRH37:JRL37"/>
    <mergeCell ref="JRM37:JRQ37"/>
    <mergeCell ref="JRR37:JRV37"/>
    <mergeCell ref="JRW37:JSA37"/>
    <mergeCell ref="JSB37:JSF37"/>
    <mergeCell ref="JPY37:JQC37"/>
    <mergeCell ref="JQD37:JQH37"/>
    <mergeCell ref="JQI37:JQM37"/>
    <mergeCell ref="JQN37:JQR37"/>
    <mergeCell ref="JQS37:JQW37"/>
    <mergeCell ref="JQX37:JRB37"/>
    <mergeCell ref="JOU37:JOY37"/>
    <mergeCell ref="JOZ37:JPD37"/>
    <mergeCell ref="JPE37:JPI37"/>
    <mergeCell ref="JPJ37:JPN37"/>
    <mergeCell ref="JPO37:JPS37"/>
    <mergeCell ref="JPT37:JPX37"/>
    <mergeCell ref="JNQ37:JNU37"/>
    <mergeCell ref="JNV37:JNZ37"/>
    <mergeCell ref="JOA37:JOE37"/>
    <mergeCell ref="JOF37:JOJ37"/>
    <mergeCell ref="JOK37:JOO37"/>
    <mergeCell ref="JOP37:JOT37"/>
    <mergeCell ref="JMM37:JMQ37"/>
    <mergeCell ref="JMR37:JMV37"/>
    <mergeCell ref="JMW37:JNA37"/>
    <mergeCell ref="JNB37:JNF37"/>
    <mergeCell ref="JNG37:JNK37"/>
    <mergeCell ref="JNL37:JNP37"/>
    <mergeCell ref="JLI37:JLM37"/>
    <mergeCell ref="JLN37:JLR37"/>
    <mergeCell ref="JLS37:JLW37"/>
    <mergeCell ref="JLX37:JMB37"/>
    <mergeCell ref="JMC37:JMG37"/>
    <mergeCell ref="JMH37:JML37"/>
    <mergeCell ref="JKE37:JKI37"/>
    <mergeCell ref="JKJ37:JKN37"/>
    <mergeCell ref="JKO37:JKS37"/>
    <mergeCell ref="JKT37:JKX37"/>
    <mergeCell ref="JKY37:JLC37"/>
    <mergeCell ref="JLD37:JLH37"/>
    <mergeCell ref="JJA37:JJE37"/>
    <mergeCell ref="JJF37:JJJ37"/>
    <mergeCell ref="JJK37:JJO37"/>
    <mergeCell ref="JJP37:JJT37"/>
    <mergeCell ref="JJU37:JJY37"/>
    <mergeCell ref="JJZ37:JKD37"/>
    <mergeCell ref="JHW37:JIA37"/>
    <mergeCell ref="JIB37:JIF37"/>
    <mergeCell ref="JIG37:JIK37"/>
    <mergeCell ref="JIL37:JIP37"/>
    <mergeCell ref="JIQ37:JIU37"/>
    <mergeCell ref="JIV37:JIZ37"/>
    <mergeCell ref="JGS37:JGW37"/>
    <mergeCell ref="JGX37:JHB37"/>
    <mergeCell ref="JHC37:JHG37"/>
    <mergeCell ref="JHH37:JHL37"/>
    <mergeCell ref="JHM37:JHQ37"/>
    <mergeCell ref="JHR37:JHV37"/>
    <mergeCell ref="JFO37:JFS37"/>
    <mergeCell ref="JFT37:JFX37"/>
    <mergeCell ref="JFY37:JGC37"/>
    <mergeCell ref="JGD37:JGH37"/>
    <mergeCell ref="JGI37:JGM37"/>
    <mergeCell ref="JGN37:JGR37"/>
    <mergeCell ref="JEK37:JEO37"/>
    <mergeCell ref="JEP37:JET37"/>
    <mergeCell ref="JEU37:JEY37"/>
    <mergeCell ref="JEZ37:JFD37"/>
    <mergeCell ref="JFE37:JFI37"/>
    <mergeCell ref="JFJ37:JFN37"/>
    <mergeCell ref="JDG37:JDK37"/>
    <mergeCell ref="JDL37:JDP37"/>
    <mergeCell ref="JDQ37:JDU37"/>
    <mergeCell ref="JDV37:JDZ37"/>
    <mergeCell ref="JEA37:JEE37"/>
    <mergeCell ref="JEF37:JEJ37"/>
    <mergeCell ref="JCC37:JCG37"/>
    <mergeCell ref="JCH37:JCL37"/>
    <mergeCell ref="JCM37:JCQ37"/>
    <mergeCell ref="JCR37:JCV37"/>
    <mergeCell ref="JCW37:JDA37"/>
    <mergeCell ref="JDB37:JDF37"/>
    <mergeCell ref="JAY37:JBC37"/>
    <mergeCell ref="JBD37:JBH37"/>
    <mergeCell ref="JBI37:JBM37"/>
    <mergeCell ref="JBN37:JBR37"/>
    <mergeCell ref="JBS37:JBW37"/>
    <mergeCell ref="JBX37:JCB37"/>
    <mergeCell ref="IZU37:IZY37"/>
    <mergeCell ref="IZZ37:JAD37"/>
    <mergeCell ref="JAE37:JAI37"/>
    <mergeCell ref="JAJ37:JAN37"/>
    <mergeCell ref="JAO37:JAS37"/>
    <mergeCell ref="JAT37:JAX37"/>
    <mergeCell ref="IYQ37:IYU37"/>
    <mergeCell ref="IYV37:IYZ37"/>
    <mergeCell ref="IZA37:IZE37"/>
    <mergeCell ref="IZF37:IZJ37"/>
    <mergeCell ref="IZK37:IZO37"/>
    <mergeCell ref="IZP37:IZT37"/>
    <mergeCell ref="IXM37:IXQ37"/>
    <mergeCell ref="IXR37:IXV37"/>
    <mergeCell ref="IXW37:IYA37"/>
    <mergeCell ref="IYB37:IYF37"/>
    <mergeCell ref="IYG37:IYK37"/>
    <mergeCell ref="IYL37:IYP37"/>
    <mergeCell ref="IWI37:IWM37"/>
    <mergeCell ref="IWN37:IWR37"/>
    <mergeCell ref="IWS37:IWW37"/>
    <mergeCell ref="IWX37:IXB37"/>
    <mergeCell ref="IXC37:IXG37"/>
    <mergeCell ref="IXH37:IXL37"/>
    <mergeCell ref="IVE37:IVI37"/>
    <mergeCell ref="IVJ37:IVN37"/>
    <mergeCell ref="IVO37:IVS37"/>
    <mergeCell ref="IVT37:IVX37"/>
    <mergeCell ref="IVY37:IWC37"/>
    <mergeCell ref="IWD37:IWH37"/>
    <mergeCell ref="IUA37:IUE37"/>
    <mergeCell ref="IUF37:IUJ37"/>
    <mergeCell ref="IUK37:IUO37"/>
    <mergeCell ref="IUP37:IUT37"/>
    <mergeCell ref="IUU37:IUY37"/>
    <mergeCell ref="IUZ37:IVD37"/>
    <mergeCell ref="ISW37:ITA37"/>
    <mergeCell ref="ITB37:ITF37"/>
    <mergeCell ref="ITG37:ITK37"/>
    <mergeCell ref="ITL37:ITP37"/>
    <mergeCell ref="ITQ37:ITU37"/>
    <mergeCell ref="ITV37:ITZ37"/>
    <mergeCell ref="IRS37:IRW37"/>
    <mergeCell ref="IRX37:ISB37"/>
    <mergeCell ref="ISC37:ISG37"/>
    <mergeCell ref="ISH37:ISL37"/>
    <mergeCell ref="ISM37:ISQ37"/>
    <mergeCell ref="ISR37:ISV37"/>
    <mergeCell ref="IQO37:IQS37"/>
    <mergeCell ref="IQT37:IQX37"/>
    <mergeCell ref="IQY37:IRC37"/>
    <mergeCell ref="IRD37:IRH37"/>
    <mergeCell ref="IRI37:IRM37"/>
    <mergeCell ref="IRN37:IRR37"/>
    <mergeCell ref="IPK37:IPO37"/>
    <mergeCell ref="IPP37:IPT37"/>
    <mergeCell ref="IPU37:IPY37"/>
    <mergeCell ref="IPZ37:IQD37"/>
    <mergeCell ref="IQE37:IQI37"/>
    <mergeCell ref="IQJ37:IQN37"/>
    <mergeCell ref="IOG37:IOK37"/>
    <mergeCell ref="IOL37:IOP37"/>
    <mergeCell ref="IOQ37:IOU37"/>
    <mergeCell ref="IOV37:IOZ37"/>
    <mergeCell ref="IPA37:IPE37"/>
    <mergeCell ref="IPF37:IPJ37"/>
    <mergeCell ref="INC37:ING37"/>
    <mergeCell ref="INH37:INL37"/>
    <mergeCell ref="INM37:INQ37"/>
    <mergeCell ref="INR37:INV37"/>
    <mergeCell ref="INW37:IOA37"/>
    <mergeCell ref="IOB37:IOF37"/>
    <mergeCell ref="ILY37:IMC37"/>
    <mergeCell ref="IMD37:IMH37"/>
    <mergeCell ref="IMI37:IMM37"/>
    <mergeCell ref="IMN37:IMR37"/>
    <mergeCell ref="IMS37:IMW37"/>
    <mergeCell ref="IMX37:INB37"/>
    <mergeCell ref="IKU37:IKY37"/>
    <mergeCell ref="IKZ37:ILD37"/>
    <mergeCell ref="ILE37:ILI37"/>
    <mergeCell ref="ILJ37:ILN37"/>
    <mergeCell ref="ILO37:ILS37"/>
    <mergeCell ref="ILT37:ILX37"/>
    <mergeCell ref="IJQ37:IJU37"/>
    <mergeCell ref="IJV37:IJZ37"/>
    <mergeCell ref="IKA37:IKE37"/>
    <mergeCell ref="IKF37:IKJ37"/>
    <mergeCell ref="IKK37:IKO37"/>
    <mergeCell ref="IKP37:IKT37"/>
    <mergeCell ref="IIM37:IIQ37"/>
    <mergeCell ref="IIR37:IIV37"/>
    <mergeCell ref="IIW37:IJA37"/>
    <mergeCell ref="IJB37:IJF37"/>
    <mergeCell ref="IJG37:IJK37"/>
    <mergeCell ref="IJL37:IJP37"/>
    <mergeCell ref="IHI37:IHM37"/>
    <mergeCell ref="IHN37:IHR37"/>
    <mergeCell ref="IHS37:IHW37"/>
    <mergeCell ref="IHX37:IIB37"/>
    <mergeCell ref="IIC37:IIG37"/>
    <mergeCell ref="IIH37:IIL37"/>
    <mergeCell ref="IGE37:IGI37"/>
    <mergeCell ref="IGJ37:IGN37"/>
    <mergeCell ref="IGO37:IGS37"/>
    <mergeCell ref="IGT37:IGX37"/>
    <mergeCell ref="IGY37:IHC37"/>
    <mergeCell ref="IHD37:IHH37"/>
    <mergeCell ref="IFA37:IFE37"/>
    <mergeCell ref="IFF37:IFJ37"/>
    <mergeCell ref="IFK37:IFO37"/>
    <mergeCell ref="IFP37:IFT37"/>
    <mergeCell ref="IFU37:IFY37"/>
    <mergeCell ref="IFZ37:IGD37"/>
    <mergeCell ref="IDW37:IEA37"/>
    <mergeCell ref="IEB37:IEF37"/>
    <mergeCell ref="IEG37:IEK37"/>
    <mergeCell ref="IEL37:IEP37"/>
    <mergeCell ref="IEQ37:IEU37"/>
    <mergeCell ref="IEV37:IEZ37"/>
    <mergeCell ref="ICS37:ICW37"/>
    <mergeCell ref="ICX37:IDB37"/>
    <mergeCell ref="IDC37:IDG37"/>
    <mergeCell ref="IDH37:IDL37"/>
    <mergeCell ref="IDM37:IDQ37"/>
    <mergeCell ref="IDR37:IDV37"/>
    <mergeCell ref="IBO37:IBS37"/>
    <mergeCell ref="IBT37:IBX37"/>
    <mergeCell ref="IBY37:ICC37"/>
    <mergeCell ref="ICD37:ICH37"/>
    <mergeCell ref="ICI37:ICM37"/>
    <mergeCell ref="ICN37:ICR37"/>
    <mergeCell ref="IAK37:IAO37"/>
    <mergeCell ref="IAP37:IAT37"/>
    <mergeCell ref="IAU37:IAY37"/>
    <mergeCell ref="IAZ37:IBD37"/>
    <mergeCell ref="IBE37:IBI37"/>
    <mergeCell ref="IBJ37:IBN37"/>
    <mergeCell ref="HZG37:HZK37"/>
    <mergeCell ref="HZL37:HZP37"/>
    <mergeCell ref="HZQ37:HZU37"/>
    <mergeCell ref="HZV37:HZZ37"/>
    <mergeCell ref="IAA37:IAE37"/>
    <mergeCell ref="IAF37:IAJ37"/>
    <mergeCell ref="HYC37:HYG37"/>
    <mergeCell ref="HYH37:HYL37"/>
    <mergeCell ref="HYM37:HYQ37"/>
    <mergeCell ref="HYR37:HYV37"/>
    <mergeCell ref="HYW37:HZA37"/>
    <mergeCell ref="HZB37:HZF37"/>
    <mergeCell ref="HWY37:HXC37"/>
    <mergeCell ref="HXD37:HXH37"/>
    <mergeCell ref="HXI37:HXM37"/>
    <mergeCell ref="HXN37:HXR37"/>
    <mergeCell ref="HXS37:HXW37"/>
    <mergeCell ref="HXX37:HYB37"/>
    <mergeCell ref="HVU37:HVY37"/>
    <mergeCell ref="HVZ37:HWD37"/>
    <mergeCell ref="HWE37:HWI37"/>
    <mergeCell ref="HWJ37:HWN37"/>
    <mergeCell ref="HWO37:HWS37"/>
    <mergeCell ref="HWT37:HWX37"/>
    <mergeCell ref="HUQ37:HUU37"/>
    <mergeCell ref="HUV37:HUZ37"/>
    <mergeCell ref="HVA37:HVE37"/>
    <mergeCell ref="HVF37:HVJ37"/>
    <mergeCell ref="HVK37:HVO37"/>
    <mergeCell ref="HVP37:HVT37"/>
    <mergeCell ref="HTM37:HTQ37"/>
    <mergeCell ref="HTR37:HTV37"/>
    <mergeCell ref="HTW37:HUA37"/>
    <mergeCell ref="HUB37:HUF37"/>
    <mergeCell ref="HUG37:HUK37"/>
    <mergeCell ref="HUL37:HUP37"/>
    <mergeCell ref="HSI37:HSM37"/>
    <mergeCell ref="HSN37:HSR37"/>
    <mergeCell ref="HSS37:HSW37"/>
    <mergeCell ref="HSX37:HTB37"/>
    <mergeCell ref="HTC37:HTG37"/>
    <mergeCell ref="HTH37:HTL37"/>
    <mergeCell ref="HRE37:HRI37"/>
    <mergeCell ref="HRJ37:HRN37"/>
    <mergeCell ref="HRO37:HRS37"/>
    <mergeCell ref="HRT37:HRX37"/>
    <mergeCell ref="HRY37:HSC37"/>
    <mergeCell ref="HSD37:HSH37"/>
    <mergeCell ref="HQA37:HQE37"/>
    <mergeCell ref="HQF37:HQJ37"/>
    <mergeCell ref="HQK37:HQO37"/>
    <mergeCell ref="HQP37:HQT37"/>
    <mergeCell ref="HQU37:HQY37"/>
    <mergeCell ref="HQZ37:HRD37"/>
    <mergeCell ref="HOW37:HPA37"/>
    <mergeCell ref="HPB37:HPF37"/>
    <mergeCell ref="HPG37:HPK37"/>
    <mergeCell ref="HPL37:HPP37"/>
    <mergeCell ref="HPQ37:HPU37"/>
    <mergeCell ref="HPV37:HPZ37"/>
    <mergeCell ref="HNS37:HNW37"/>
    <mergeCell ref="HNX37:HOB37"/>
    <mergeCell ref="HOC37:HOG37"/>
    <mergeCell ref="HOH37:HOL37"/>
    <mergeCell ref="HOM37:HOQ37"/>
    <mergeCell ref="HOR37:HOV37"/>
    <mergeCell ref="HMO37:HMS37"/>
    <mergeCell ref="HMT37:HMX37"/>
    <mergeCell ref="HMY37:HNC37"/>
    <mergeCell ref="HND37:HNH37"/>
    <mergeCell ref="HNI37:HNM37"/>
    <mergeCell ref="HNN37:HNR37"/>
    <mergeCell ref="HLK37:HLO37"/>
    <mergeCell ref="HLP37:HLT37"/>
    <mergeCell ref="HLU37:HLY37"/>
    <mergeCell ref="HLZ37:HMD37"/>
    <mergeCell ref="HME37:HMI37"/>
    <mergeCell ref="HMJ37:HMN37"/>
    <mergeCell ref="HKG37:HKK37"/>
    <mergeCell ref="HKL37:HKP37"/>
    <mergeCell ref="HKQ37:HKU37"/>
    <mergeCell ref="HKV37:HKZ37"/>
    <mergeCell ref="HLA37:HLE37"/>
    <mergeCell ref="HLF37:HLJ37"/>
    <mergeCell ref="HJC37:HJG37"/>
    <mergeCell ref="HJH37:HJL37"/>
    <mergeCell ref="HJM37:HJQ37"/>
    <mergeCell ref="HJR37:HJV37"/>
    <mergeCell ref="HJW37:HKA37"/>
    <mergeCell ref="HKB37:HKF37"/>
    <mergeCell ref="HHY37:HIC37"/>
    <mergeCell ref="HID37:HIH37"/>
    <mergeCell ref="HII37:HIM37"/>
    <mergeCell ref="HIN37:HIR37"/>
    <mergeCell ref="HIS37:HIW37"/>
    <mergeCell ref="HIX37:HJB37"/>
    <mergeCell ref="HGU37:HGY37"/>
    <mergeCell ref="HGZ37:HHD37"/>
    <mergeCell ref="HHE37:HHI37"/>
    <mergeCell ref="HHJ37:HHN37"/>
    <mergeCell ref="HHO37:HHS37"/>
    <mergeCell ref="HHT37:HHX37"/>
    <mergeCell ref="HFQ37:HFU37"/>
    <mergeCell ref="HFV37:HFZ37"/>
    <mergeCell ref="HGA37:HGE37"/>
    <mergeCell ref="HGF37:HGJ37"/>
    <mergeCell ref="HGK37:HGO37"/>
    <mergeCell ref="HGP37:HGT37"/>
    <mergeCell ref="HEM37:HEQ37"/>
    <mergeCell ref="HER37:HEV37"/>
    <mergeCell ref="HEW37:HFA37"/>
    <mergeCell ref="HFB37:HFF37"/>
    <mergeCell ref="HFG37:HFK37"/>
    <mergeCell ref="HFL37:HFP37"/>
    <mergeCell ref="HDI37:HDM37"/>
    <mergeCell ref="HDN37:HDR37"/>
    <mergeCell ref="HDS37:HDW37"/>
    <mergeCell ref="HDX37:HEB37"/>
    <mergeCell ref="HEC37:HEG37"/>
    <mergeCell ref="HEH37:HEL37"/>
    <mergeCell ref="HCE37:HCI37"/>
    <mergeCell ref="HCJ37:HCN37"/>
    <mergeCell ref="HCO37:HCS37"/>
    <mergeCell ref="HCT37:HCX37"/>
    <mergeCell ref="HCY37:HDC37"/>
    <mergeCell ref="HDD37:HDH37"/>
    <mergeCell ref="HBA37:HBE37"/>
    <mergeCell ref="HBF37:HBJ37"/>
    <mergeCell ref="HBK37:HBO37"/>
    <mergeCell ref="HBP37:HBT37"/>
    <mergeCell ref="HBU37:HBY37"/>
    <mergeCell ref="HBZ37:HCD37"/>
    <mergeCell ref="GZW37:HAA37"/>
    <mergeCell ref="HAB37:HAF37"/>
    <mergeCell ref="HAG37:HAK37"/>
    <mergeCell ref="HAL37:HAP37"/>
    <mergeCell ref="HAQ37:HAU37"/>
    <mergeCell ref="HAV37:HAZ37"/>
    <mergeCell ref="GYS37:GYW37"/>
    <mergeCell ref="GYX37:GZB37"/>
    <mergeCell ref="GZC37:GZG37"/>
    <mergeCell ref="GZH37:GZL37"/>
    <mergeCell ref="GZM37:GZQ37"/>
    <mergeCell ref="GZR37:GZV37"/>
    <mergeCell ref="GXO37:GXS37"/>
    <mergeCell ref="GXT37:GXX37"/>
    <mergeCell ref="GXY37:GYC37"/>
    <mergeCell ref="GYD37:GYH37"/>
    <mergeCell ref="GYI37:GYM37"/>
    <mergeCell ref="GYN37:GYR37"/>
    <mergeCell ref="GWK37:GWO37"/>
    <mergeCell ref="GWP37:GWT37"/>
    <mergeCell ref="GWU37:GWY37"/>
    <mergeCell ref="GWZ37:GXD37"/>
    <mergeCell ref="GXE37:GXI37"/>
    <mergeCell ref="GXJ37:GXN37"/>
    <mergeCell ref="GVG37:GVK37"/>
    <mergeCell ref="GVL37:GVP37"/>
    <mergeCell ref="GVQ37:GVU37"/>
    <mergeCell ref="GVV37:GVZ37"/>
    <mergeCell ref="GWA37:GWE37"/>
    <mergeCell ref="GWF37:GWJ37"/>
    <mergeCell ref="GUC37:GUG37"/>
    <mergeCell ref="GUH37:GUL37"/>
    <mergeCell ref="GUM37:GUQ37"/>
    <mergeCell ref="GUR37:GUV37"/>
    <mergeCell ref="GUW37:GVA37"/>
    <mergeCell ref="GVB37:GVF37"/>
    <mergeCell ref="GSY37:GTC37"/>
    <mergeCell ref="GTD37:GTH37"/>
    <mergeCell ref="GTI37:GTM37"/>
    <mergeCell ref="GTN37:GTR37"/>
    <mergeCell ref="GTS37:GTW37"/>
    <mergeCell ref="GTX37:GUB37"/>
    <mergeCell ref="GRU37:GRY37"/>
    <mergeCell ref="GRZ37:GSD37"/>
    <mergeCell ref="GSE37:GSI37"/>
    <mergeCell ref="GSJ37:GSN37"/>
    <mergeCell ref="GSO37:GSS37"/>
    <mergeCell ref="GST37:GSX37"/>
    <mergeCell ref="GQQ37:GQU37"/>
    <mergeCell ref="GQV37:GQZ37"/>
    <mergeCell ref="GRA37:GRE37"/>
    <mergeCell ref="GRF37:GRJ37"/>
    <mergeCell ref="GRK37:GRO37"/>
    <mergeCell ref="GRP37:GRT37"/>
    <mergeCell ref="GPM37:GPQ37"/>
    <mergeCell ref="GPR37:GPV37"/>
    <mergeCell ref="GPW37:GQA37"/>
    <mergeCell ref="GQB37:GQF37"/>
    <mergeCell ref="GQG37:GQK37"/>
    <mergeCell ref="GQL37:GQP37"/>
    <mergeCell ref="GOI37:GOM37"/>
    <mergeCell ref="GON37:GOR37"/>
    <mergeCell ref="GOS37:GOW37"/>
    <mergeCell ref="GOX37:GPB37"/>
    <mergeCell ref="GPC37:GPG37"/>
    <mergeCell ref="GPH37:GPL37"/>
    <mergeCell ref="GNE37:GNI37"/>
    <mergeCell ref="GNJ37:GNN37"/>
    <mergeCell ref="GNO37:GNS37"/>
    <mergeCell ref="GNT37:GNX37"/>
    <mergeCell ref="GNY37:GOC37"/>
    <mergeCell ref="GOD37:GOH37"/>
    <mergeCell ref="GMA37:GME37"/>
    <mergeCell ref="GMF37:GMJ37"/>
    <mergeCell ref="GMK37:GMO37"/>
    <mergeCell ref="GMP37:GMT37"/>
    <mergeCell ref="GMU37:GMY37"/>
    <mergeCell ref="GMZ37:GND37"/>
    <mergeCell ref="GKW37:GLA37"/>
    <mergeCell ref="GLB37:GLF37"/>
    <mergeCell ref="GLG37:GLK37"/>
    <mergeCell ref="GLL37:GLP37"/>
    <mergeCell ref="GLQ37:GLU37"/>
    <mergeCell ref="GLV37:GLZ37"/>
    <mergeCell ref="GJS37:GJW37"/>
    <mergeCell ref="GJX37:GKB37"/>
    <mergeCell ref="GKC37:GKG37"/>
    <mergeCell ref="GKH37:GKL37"/>
    <mergeCell ref="GKM37:GKQ37"/>
    <mergeCell ref="GKR37:GKV37"/>
    <mergeCell ref="GIO37:GIS37"/>
    <mergeCell ref="GIT37:GIX37"/>
    <mergeCell ref="GIY37:GJC37"/>
    <mergeCell ref="GJD37:GJH37"/>
    <mergeCell ref="GJI37:GJM37"/>
    <mergeCell ref="GJN37:GJR37"/>
    <mergeCell ref="GHK37:GHO37"/>
    <mergeCell ref="GHP37:GHT37"/>
    <mergeCell ref="GHU37:GHY37"/>
    <mergeCell ref="GHZ37:GID37"/>
    <mergeCell ref="GIE37:GII37"/>
    <mergeCell ref="GIJ37:GIN37"/>
    <mergeCell ref="GGG37:GGK37"/>
    <mergeCell ref="GGL37:GGP37"/>
    <mergeCell ref="GGQ37:GGU37"/>
    <mergeCell ref="GGV37:GGZ37"/>
    <mergeCell ref="GHA37:GHE37"/>
    <mergeCell ref="GHF37:GHJ37"/>
    <mergeCell ref="GFC37:GFG37"/>
    <mergeCell ref="GFH37:GFL37"/>
    <mergeCell ref="GFM37:GFQ37"/>
    <mergeCell ref="GFR37:GFV37"/>
    <mergeCell ref="GFW37:GGA37"/>
    <mergeCell ref="GGB37:GGF37"/>
    <mergeCell ref="GDY37:GEC37"/>
    <mergeCell ref="GED37:GEH37"/>
    <mergeCell ref="GEI37:GEM37"/>
    <mergeCell ref="GEN37:GER37"/>
    <mergeCell ref="GES37:GEW37"/>
    <mergeCell ref="GEX37:GFB37"/>
    <mergeCell ref="GCU37:GCY37"/>
    <mergeCell ref="GCZ37:GDD37"/>
    <mergeCell ref="GDE37:GDI37"/>
    <mergeCell ref="GDJ37:GDN37"/>
    <mergeCell ref="GDO37:GDS37"/>
    <mergeCell ref="GDT37:GDX37"/>
    <mergeCell ref="GBQ37:GBU37"/>
    <mergeCell ref="GBV37:GBZ37"/>
    <mergeCell ref="GCA37:GCE37"/>
    <mergeCell ref="GCF37:GCJ37"/>
    <mergeCell ref="GCK37:GCO37"/>
    <mergeCell ref="GCP37:GCT37"/>
    <mergeCell ref="GAM37:GAQ37"/>
    <mergeCell ref="GAR37:GAV37"/>
    <mergeCell ref="GAW37:GBA37"/>
    <mergeCell ref="GBB37:GBF37"/>
    <mergeCell ref="GBG37:GBK37"/>
    <mergeCell ref="GBL37:GBP37"/>
    <mergeCell ref="FZI37:FZM37"/>
    <mergeCell ref="FZN37:FZR37"/>
    <mergeCell ref="FZS37:FZW37"/>
    <mergeCell ref="FZX37:GAB37"/>
    <mergeCell ref="GAC37:GAG37"/>
    <mergeCell ref="GAH37:GAL37"/>
    <mergeCell ref="FYE37:FYI37"/>
    <mergeCell ref="FYJ37:FYN37"/>
    <mergeCell ref="FYO37:FYS37"/>
    <mergeCell ref="FYT37:FYX37"/>
    <mergeCell ref="FYY37:FZC37"/>
    <mergeCell ref="FZD37:FZH37"/>
    <mergeCell ref="FXA37:FXE37"/>
    <mergeCell ref="FXF37:FXJ37"/>
    <mergeCell ref="FXK37:FXO37"/>
    <mergeCell ref="FXP37:FXT37"/>
    <mergeCell ref="FXU37:FXY37"/>
    <mergeCell ref="FXZ37:FYD37"/>
    <mergeCell ref="FVW37:FWA37"/>
    <mergeCell ref="FWB37:FWF37"/>
    <mergeCell ref="FWG37:FWK37"/>
    <mergeCell ref="FWL37:FWP37"/>
    <mergeCell ref="FWQ37:FWU37"/>
    <mergeCell ref="FWV37:FWZ37"/>
    <mergeCell ref="FUS37:FUW37"/>
    <mergeCell ref="FUX37:FVB37"/>
    <mergeCell ref="FVC37:FVG37"/>
    <mergeCell ref="FVH37:FVL37"/>
    <mergeCell ref="FVM37:FVQ37"/>
    <mergeCell ref="FVR37:FVV37"/>
    <mergeCell ref="FTO37:FTS37"/>
    <mergeCell ref="FTT37:FTX37"/>
    <mergeCell ref="FTY37:FUC37"/>
    <mergeCell ref="FUD37:FUH37"/>
    <mergeCell ref="FUI37:FUM37"/>
    <mergeCell ref="FUN37:FUR37"/>
    <mergeCell ref="FSK37:FSO37"/>
    <mergeCell ref="FSP37:FST37"/>
    <mergeCell ref="FSU37:FSY37"/>
    <mergeCell ref="FSZ37:FTD37"/>
    <mergeCell ref="FTE37:FTI37"/>
    <mergeCell ref="FTJ37:FTN37"/>
    <mergeCell ref="FRG37:FRK37"/>
    <mergeCell ref="FRL37:FRP37"/>
    <mergeCell ref="FRQ37:FRU37"/>
    <mergeCell ref="FRV37:FRZ37"/>
    <mergeCell ref="FSA37:FSE37"/>
    <mergeCell ref="FSF37:FSJ37"/>
    <mergeCell ref="FQC37:FQG37"/>
    <mergeCell ref="FQH37:FQL37"/>
    <mergeCell ref="FQM37:FQQ37"/>
    <mergeCell ref="FQR37:FQV37"/>
    <mergeCell ref="FQW37:FRA37"/>
    <mergeCell ref="FRB37:FRF37"/>
    <mergeCell ref="FOY37:FPC37"/>
    <mergeCell ref="FPD37:FPH37"/>
    <mergeCell ref="FPI37:FPM37"/>
    <mergeCell ref="FPN37:FPR37"/>
    <mergeCell ref="FPS37:FPW37"/>
    <mergeCell ref="FPX37:FQB37"/>
    <mergeCell ref="FNU37:FNY37"/>
    <mergeCell ref="FNZ37:FOD37"/>
    <mergeCell ref="FOE37:FOI37"/>
    <mergeCell ref="FOJ37:FON37"/>
    <mergeCell ref="FOO37:FOS37"/>
    <mergeCell ref="FOT37:FOX37"/>
    <mergeCell ref="FMQ37:FMU37"/>
    <mergeCell ref="FMV37:FMZ37"/>
    <mergeCell ref="FNA37:FNE37"/>
    <mergeCell ref="FNF37:FNJ37"/>
    <mergeCell ref="FNK37:FNO37"/>
    <mergeCell ref="FNP37:FNT37"/>
    <mergeCell ref="FLM37:FLQ37"/>
    <mergeCell ref="FLR37:FLV37"/>
    <mergeCell ref="FLW37:FMA37"/>
    <mergeCell ref="FMB37:FMF37"/>
    <mergeCell ref="FMG37:FMK37"/>
    <mergeCell ref="FML37:FMP37"/>
    <mergeCell ref="FKI37:FKM37"/>
    <mergeCell ref="FKN37:FKR37"/>
    <mergeCell ref="FKS37:FKW37"/>
    <mergeCell ref="FKX37:FLB37"/>
    <mergeCell ref="FLC37:FLG37"/>
    <mergeCell ref="FLH37:FLL37"/>
    <mergeCell ref="FJE37:FJI37"/>
    <mergeCell ref="FJJ37:FJN37"/>
    <mergeCell ref="FJO37:FJS37"/>
    <mergeCell ref="FJT37:FJX37"/>
    <mergeCell ref="FJY37:FKC37"/>
    <mergeCell ref="FKD37:FKH37"/>
    <mergeCell ref="FIA37:FIE37"/>
    <mergeCell ref="FIF37:FIJ37"/>
    <mergeCell ref="FIK37:FIO37"/>
    <mergeCell ref="FIP37:FIT37"/>
    <mergeCell ref="FIU37:FIY37"/>
    <mergeCell ref="FIZ37:FJD37"/>
    <mergeCell ref="FGW37:FHA37"/>
    <mergeCell ref="FHB37:FHF37"/>
    <mergeCell ref="FHG37:FHK37"/>
    <mergeCell ref="FHL37:FHP37"/>
    <mergeCell ref="FHQ37:FHU37"/>
    <mergeCell ref="FHV37:FHZ37"/>
    <mergeCell ref="FFS37:FFW37"/>
    <mergeCell ref="FFX37:FGB37"/>
    <mergeCell ref="FGC37:FGG37"/>
    <mergeCell ref="FGH37:FGL37"/>
    <mergeCell ref="FGM37:FGQ37"/>
    <mergeCell ref="FGR37:FGV37"/>
    <mergeCell ref="FEO37:FES37"/>
    <mergeCell ref="FET37:FEX37"/>
    <mergeCell ref="FEY37:FFC37"/>
    <mergeCell ref="FFD37:FFH37"/>
    <mergeCell ref="FFI37:FFM37"/>
    <mergeCell ref="FFN37:FFR37"/>
    <mergeCell ref="FDK37:FDO37"/>
    <mergeCell ref="FDP37:FDT37"/>
    <mergeCell ref="FDU37:FDY37"/>
    <mergeCell ref="FDZ37:FED37"/>
    <mergeCell ref="FEE37:FEI37"/>
    <mergeCell ref="FEJ37:FEN37"/>
    <mergeCell ref="FCG37:FCK37"/>
    <mergeCell ref="FCL37:FCP37"/>
    <mergeCell ref="FCQ37:FCU37"/>
    <mergeCell ref="FCV37:FCZ37"/>
    <mergeCell ref="FDA37:FDE37"/>
    <mergeCell ref="FDF37:FDJ37"/>
    <mergeCell ref="FBC37:FBG37"/>
    <mergeCell ref="FBH37:FBL37"/>
    <mergeCell ref="FBM37:FBQ37"/>
    <mergeCell ref="FBR37:FBV37"/>
    <mergeCell ref="FBW37:FCA37"/>
    <mergeCell ref="FCB37:FCF37"/>
    <mergeCell ref="EZY37:FAC37"/>
    <mergeCell ref="FAD37:FAH37"/>
    <mergeCell ref="FAI37:FAM37"/>
    <mergeCell ref="FAN37:FAR37"/>
    <mergeCell ref="FAS37:FAW37"/>
    <mergeCell ref="FAX37:FBB37"/>
    <mergeCell ref="EYU37:EYY37"/>
    <mergeCell ref="EYZ37:EZD37"/>
    <mergeCell ref="EZE37:EZI37"/>
    <mergeCell ref="EZJ37:EZN37"/>
    <mergeCell ref="EZO37:EZS37"/>
    <mergeCell ref="EZT37:EZX37"/>
    <mergeCell ref="EXQ37:EXU37"/>
    <mergeCell ref="EXV37:EXZ37"/>
    <mergeCell ref="EYA37:EYE37"/>
    <mergeCell ref="EYF37:EYJ37"/>
    <mergeCell ref="EYK37:EYO37"/>
    <mergeCell ref="EYP37:EYT37"/>
    <mergeCell ref="EWM37:EWQ37"/>
    <mergeCell ref="EWR37:EWV37"/>
    <mergeCell ref="EWW37:EXA37"/>
    <mergeCell ref="EXB37:EXF37"/>
    <mergeCell ref="EXG37:EXK37"/>
    <mergeCell ref="EXL37:EXP37"/>
    <mergeCell ref="EVI37:EVM37"/>
    <mergeCell ref="EVN37:EVR37"/>
    <mergeCell ref="EVS37:EVW37"/>
    <mergeCell ref="EVX37:EWB37"/>
    <mergeCell ref="EWC37:EWG37"/>
    <mergeCell ref="EWH37:EWL37"/>
    <mergeCell ref="EUE37:EUI37"/>
    <mergeCell ref="EUJ37:EUN37"/>
    <mergeCell ref="EUO37:EUS37"/>
    <mergeCell ref="EUT37:EUX37"/>
    <mergeCell ref="EUY37:EVC37"/>
    <mergeCell ref="EVD37:EVH37"/>
    <mergeCell ref="ETA37:ETE37"/>
    <mergeCell ref="ETF37:ETJ37"/>
    <mergeCell ref="ETK37:ETO37"/>
    <mergeCell ref="ETP37:ETT37"/>
    <mergeCell ref="ETU37:ETY37"/>
    <mergeCell ref="ETZ37:EUD37"/>
    <mergeCell ref="ERW37:ESA37"/>
    <mergeCell ref="ESB37:ESF37"/>
    <mergeCell ref="ESG37:ESK37"/>
    <mergeCell ref="ESL37:ESP37"/>
    <mergeCell ref="ESQ37:ESU37"/>
    <mergeCell ref="ESV37:ESZ37"/>
    <mergeCell ref="EQS37:EQW37"/>
    <mergeCell ref="EQX37:ERB37"/>
    <mergeCell ref="ERC37:ERG37"/>
    <mergeCell ref="ERH37:ERL37"/>
    <mergeCell ref="ERM37:ERQ37"/>
    <mergeCell ref="ERR37:ERV37"/>
    <mergeCell ref="EPO37:EPS37"/>
    <mergeCell ref="EPT37:EPX37"/>
    <mergeCell ref="EPY37:EQC37"/>
    <mergeCell ref="EQD37:EQH37"/>
    <mergeCell ref="EQI37:EQM37"/>
    <mergeCell ref="EQN37:EQR37"/>
    <mergeCell ref="EOK37:EOO37"/>
    <mergeCell ref="EOP37:EOT37"/>
    <mergeCell ref="EOU37:EOY37"/>
    <mergeCell ref="EOZ37:EPD37"/>
    <mergeCell ref="EPE37:EPI37"/>
    <mergeCell ref="EPJ37:EPN37"/>
    <mergeCell ref="ENG37:ENK37"/>
    <mergeCell ref="ENL37:ENP37"/>
    <mergeCell ref="ENQ37:ENU37"/>
    <mergeCell ref="ENV37:ENZ37"/>
    <mergeCell ref="EOA37:EOE37"/>
    <mergeCell ref="EOF37:EOJ37"/>
    <mergeCell ref="EMC37:EMG37"/>
    <mergeCell ref="EMH37:EML37"/>
    <mergeCell ref="EMM37:EMQ37"/>
    <mergeCell ref="EMR37:EMV37"/>
    <mergeCell ref="EMW37:ENA37"/>
    <mergeCell ref="ENB37:ENF37"/>
    <mergeCell ref="EKY37:ELC37"/>
    <mergeCell ref="ELD37:ELH37"/>
    <mergeCell ref="ELI37:ELM37"/>
    <mergeCell ref="ELN37:ELR37"/>
    <mergeCell ref="ELS37:ELW37"/>
    <mergeCell ref="ELX37:EMB37"/>
    <mergeCell ref="EJU37:EJY37"/>
    <mergeCell ref="EJZ37:EKD37"/>
    <mergeCell ref="EKE37:EKI37"/>
    <mergeCell ref="EKJ37:EKN37"/>
    <mergeCell ref="EKO37:EKS37"/>
    <mergeCell ref="EKT37:EKX37"/>
    <mergeCell ref="EIQ37:EIU37"/>
    <mergeCell ref="EIV37:EIZ37"/>
    <mergeCell ref="EJA37:EJE37"/>
    <mergeCell ref="EJF37:EJJ37"/>
    <mergeCell ref="EJK37:EJO37"/>
    <mergeCell ref="EJP37:EJT37"/>
    <mergeCell ref="EHM37:EHQ37"/>
    <mergeCell ref="EHR37:EHV37"/>
    <mergeCell ref="EHW37:EIA37"/>
    <mergeCell ref="EIB37:EIF37"/>
    <mergeCell ref="EIG37:EIK37"/>
    <mergeCell ref="EIL37:EIP37"/>
    <mergeCell ref="EGI37:EGM37"/>
    <mergeCell ref="EGN37:EGR37"/>
    <mergeCell ref="EGS37:EGW37"/>
    <mergeCell ref="EGX37:EHB37"/>
    <mergeCell ref="EHC37:EHG37"/>
    <mergeCell ref="EHH37:EHL37"/>
    <mergeCell ref="EFE37:EFI37"/>
    <mergeCell ref="EFJ37:EFN37"/>
    <mergeCell ref="EFO37:EFS37"/>
    <mergeCell ref="EFT37:EFX37"/>
    <mergeCell ref="EFY37:EGC37"/>
    <mergeCell ref="EGD37:EGH37"/>
    <mergeCell ref="EEA37:EEE37"/>
    <mergeCell ref="EEF37:EEJ37"/>
    <mergeCell ref="EEK37:EEO37"/>
    <mergeCell ref="EEP37:EET37"/>
    <mergeCell ref="EEU37:EEY37"/>
    <mergeCell ref="EEZ37:EFD37"/>
    <mergeCell ref="ECW37:EDA37"/>
    <mergeCell ref="EDB37:EDF37"/>
    <mergeCell ref="EDG37:EDK37"/>
    <mergeCell ref="EDL37:EDP37"/>
    <mergeCell ref="EDQ37:EDU37"/>
    <mergeCell ref="EDV37:EDZ37"/>
    <mergeCell ref="EBS37:EBW37"/>
    <mergeCell ref="EBX37:ECB37"/>
    <mergeCell ref="ECC37:ECG37"/>
    <mergeCell ref="ECH37:ECL37"/>
    <mergeCell ref="ECM37:ECQ37"/>
    <mergeCell ref="ECR37:ECV37"/>
    <mergeCell ref="EAO37:EAS37"/>
    <mergeCell ref="EAT37:EAX37"/>
    <mergeCell ref="EAY37:EBC37"/>
    <mergeCell ref="EBD37:EBH37"/>
    <mergeCell ref="EBI37:EBM37"/>
    <mergeCell ref="EBN37:EBR37"/>
    <mergeCell ref="DZK37:DZO37"/>
    <mergeCell ref="DZP37:DZT37"/>
    <mergeCell ref="DZU37:DZY37"/>
    <mergeCell ref="DZZ37:EAD37"/>
    <mergeCell ref="EAE37:EAI37"/>
    <mergeCell ref="EAJ37:EAN37"/>
    <mergeCell ref="DYG37:DYK37"/>
    <mergeCell ref="DYL37:DYP37"/>
    <mergeCell ref="DYQ37:DYU37"/>
    <mergeCell ref="DYV37:DYZ37"/>
    <mergeCell ref="DZA37:DZE37"/>
    <mergeCell ref="DZF37:DZJ37"/>
    <mergeCell ref="DXC37:DXG37"/>
    <mergeCell ref="DXH37:DXL37"/>
    <mergeCell ref="DXM37:DXQ37"/>
    <mergeCell ref="DXR37:DXV37"/>
    <mergeCell ref="DXW37:DYA37"/>
    <mergeCell ref="DYB37:DYF37"/>
    <mergeCell ref="DVY37:DWC37"/>
    <mergeCell ref="DWD37:DWH37"/>
    <mergeCell ref="DWI37:DWM37"/>
    <mergeCell ref="DWN37:DWR37"/>
    <mergeCell ref="DWS37:DWW37"/>
    <mergeCell ref="DWX37:DXB37"/>
    <mergeCell ref="DUU37:DUY37"/>
    <mergeCell ref="DUZ37:DVD37"/>
    <mergeCell ref="DVE37:DVI37"/>
    <mergeCell ref="DVJ37:DVN37"/>
    <mergeCell ref="DVO37:DVS37"/>
    <mergeCell ref="DVT37:DVX37"/>
    <mergeCell ref="DTQ37:DTU37"/>
    <mergeCell ref="DTV37:DTZ37"/>
    <mergeCell ref="DUA37:DUE37"/>
    <mergeCell ref="DUF37:DUJ37"/>
    <mergeCell ref="DUK37:DUO37"/>
    <mergeCell ref="DUP37:DUT37"/>
    <mergeCell ref="DSM37:DSQ37"/>
    <mergeCell ref="DSR37:DSV37"/>
    <mergeCell ref="DSW37:DTA37"/>
    <mergeCell ref="DTB37:DTF37"/>
    <mergeCell ref="DTG37:DTK37"/>
    <mergeCell ref="DTL37:DTP37"/>
    <mergeCell ref="DRI37:DRM37"/>
    <mergeCell ref="DRN37:DRR37"/>
    <mergeCell ref="DRS37:DRW37"/>
    <mergeCell ref="DRX37:DSB37"/>
    <mergeCell ref="DSC37:DSG37"/>
    <mergeCell ref="DSH37:DSL37"/>
    <mergeCell ref="DQE37:DQI37"/>
    <mergeCell ref="DQJ37:DQN37"/>
    <mergeCell ref="DQO37:DQS37"/>
    <mergeCell ref="DQT37:DQX37"/>
    <mergeCell ref="DQY37:DRC37"/>
    <mergeCell ref="DRD37:DRH37"/>
    <mergeCell ref="DPA37:DPE37"/>
    <mergeCell ref="DPF37:DPJ37"/>
    <mergeCell ref="DPK37:DPO37"/>
    <mergeCell ref="DPP37:DPT37"/>
    <mergeCell ref="DPU37:DPY37"/>
    <mergeCell ref="DPZ37:DQD37"/>
    <mergeCell ref="DNW37:DOA37"/>
    <mergeCell ref="DOB37:DOF37"/>
    <mergeCell ref="DOG37:DOK37"/>
    <mergeCell ref="DOL37:DOP37"/>
    <mergeCell ref="DOQ37:DOU37"/>
    <mergeCell ref="DOV37:DOZ37"/>
    <mergeCell ref="DMS37:DMW37"/>
    <mergeCell ref="DMX37:DNB37"/>
    <mergeCell ref="DNC37:DNG37"/>
    <mergeCell ref="DNH37:DNL37"/>
    <mergeCell ref="DNM37:DNQ37"/>
    <mergeCell ref="DNR37:DNV37"/>
    <mergeCell ref="DLO37:DLS37"/>
    <mergeCell ref="DLT37:DLX37"/>
    <mergeCell ref="DLY37:DMC37"/>
    <mergeCell ref="DMD37:DMH37"/>
    <mergeCell ref="DMI37:DMM37"/>
    <mergeCell ref="DMN37:DMR37"/>
    <mergeCell ref="DKK37:DKO37"/>
    <mergeCell ref="DKP37:DKT37"/>
    <mergeCell ref="DKU37:DKY37"/>
    <mergeCell ref="DKZ37:DLD37"/>
    <mergeCell ref="DLE37:DLI37"/>
    <mergeCell ref="DLJ37:DLN37"/>
    <mergeCell ref="DJG37:DJK37"/>
    <mergeCell ref="DJL37:DJP37"/>
    <mergeCell ref="DJQ37:DJU37"/>
    <mergeCell ref="DJV37:DJZ37"/>
    <mergeCell ref="DKA37:DKE37"/>
    <mergeCell ref="DKF37:DKJ37"/>
    <mergeCell ref="DIC37:DIG37"/>
    <mergeCell ref="DIH37:DIL37"/>
    <mergeCell ref="DIM37:DIQ37"/>
    <mergeCell ref="DIR37:DIV37"/>
    <mergeCell ref="DIW37:DJA37"/>
    <mergeCell ref="DJB37:DJF37"/>
    <mergeCell ref="DGY37:DHC37"/>
    <mergeCell ref="DHD37:DHH37"/>
    <mergeCell ref="DHI37:DHM37"/>
    <mergeCell ref="DHN37:DHR37"/>
    <mergeCell ref="DHS37:DHW37"/>
    <mergeCell ref="DHX37:DIB37"/>
    <mergeCell ref="DFU37:DFY37"/>
    <mergeCell ref="DFZ37:DGD37"/>
    <mergeCell ref="DGE37:DGI37"/>
    <mergeCell ref="DGJ37:DGN37"/>
    <mergeCell ref="DGO37:DGS37"/>
    <mergeCell ref="DGT37:DGX37"/>
    <mergeCell ref="DEQ37:DEU37"/>
    <mergeCell ref="DEV37:DEZ37"/>
    <mergeCell ref="DFA37:DFE37"/>
    <mergeCell ref="DFF37:DFJ37"/>
    <mergeCell ref="DFK37:DFO37"/>
    <mergeCell ref="DFP37:DFT37"/>
    <mergeCell ref="DDM37:DDQ37"/>
    <mergeCell ref="DDR37:DDV37"/>
    <mergeCell ref="DDW37:DEA37"/>
    <mergeCell ref="DEB37:DEF37"/>
    <mergeCell ref="DEG37:DEK37"/>
    <mergeCell ref="DEL37:DEP37"/>
    <mergeCell ref="DCI37:DCM37"/>
    <mergeCell ref="DCN37:DCR37"/>
    <mergeCell ref="DCS37:DCW37"/>
    <mergeCell ref="DCX37:DDB37"/>
    <mergeCell ref="DDC37:DDG37"/>
    <mergeCell ref="DDH37:DDL37"/>
    <mergeCell ref="DBE37:DBI37"/>
    <mergeCell ref="DBJ37:DBN37"/>
    <mergeCell ref="DBO37:DBS37"/>
    <mergeCell ref="DBT37:DBX37"/>
    <mergeCell ref="DBY37:DCC37"/>
    <mergeCell ref="DCD37:DCH37"/>
    <mergeCell ref="DAA37:DAE37"/>
    <mergeCell ref="DAF37:DAJ37"/>
    <mergeCell ref="DAK37:DAO37"/>
    <mergeCell ref="DAP37:DAT37"/>
    <mergeCell ref="DAU37:DAY37"/>
    <mergeCell ref="DAZ37:DBD37"/>
    <mergeCell ref="CYW37:CZA37"/>
    <mergeCell ref="CZB37:CZF37"/>
    <mergeCell ref="CZG37:CZK37"/>
    <mergeCell ref="CZL37:CZP37"/>
    <mergeCell ref="CZQ37:CZU37"/>
    <mergeCell ref="CZV37:CZZ37"/>
    <mergeCell ref="CXS37:CXW37"/>
    <mergeCell ref="CXX37:CYB37"/>
    <mergeCell ref="CYC37:CYG37"/>
    <mergeCell ref="CYH37:CYL37"/>
    <mergeCell ref="CYM37:CYQ37"/>
    <mergeCell ref="CYR37:CYV37"/>
    <mergeCell ref="CWO37:CWS37"/>
    <mergeCell ref="CWT37:CWX37"/>
    <mergeCell ref="CWY37:CXC37"/>
    <mergeCell ref="CXD37:CXH37"/>
    <mergeCell ref="CXI37:CXM37"/>
    <mergeCell ref="CXN37:CXR37"/>
    <mergeCell ref="CVK37:CVO37"/>
    <mergeCell ref="CVP37:CVT37"/>
    <mergeCell ref="CVU37:CVY37"/>
    <mergeCell ref="CVZ37:CWD37"/>
    <mergeCell ref="CWE37:CWI37"/>
    <mergeCell ref="CWJ37:CWN37"/>
    <mergeCell ref="CUG37:CUK37"/>
    <mergeCell ref="CUL37:CUP37"/>
    <mergeCell ref="CUQ37:CUU37"/>
    <mergeCell ref="CUV37:CUZ37"/>
    <mergeCell ref="CVA37:CVE37"/>
    <mergeCell ref="CVF37:CVJ37"/>
    <mergeCell ref="CTC37:CTG37"/>
    <mergeCell ref="CTH37:CTL37"/>
    <mergeCell ref="CTM37:CTQ37"/>
    <mergeCell ref="CTR37:CTV37"/>
    <mergeCell ref="CTW37:CUA37"/>
    <mergeCell ref="CUB37:CUF37"/>
    <mergeCell ref="CRY37:CSC37"/>
    <mergeCell ref="CSD37:CSH37"/>
    <mergeCell ref="CSI37:CSM37"/>
    <mergeCell ref="CSN37:CSR37"/>
    <mergeCell ref="CSS37:CSW37"/>
    <mergeCell ref="CSX37:CTB37"/>
    <mergeCell ref="CQU37:CQY37"/>
    <mergeCell ref="CQZ37:CRD37"/>
    <mergeCell ref="CRE37:CRI37"/>
    <mergeCell ref="CRJ37:CRN37"/>
    <mergeCell ref="CRO37:CRS37"/>
    <mergeCell ref="CRT37:CRX37"/>
    <mergeCell ref="CPQ37:CPU37"/>
    <mergeCell ref="CPV37:CPZ37"/>
    <mergeCell ref="CQA37:CQE37"/>
    <mergeCell ref="CQF37:CQJ37"/>
    <mergeCell ref="CQK37:CQO37"/>
    <mergeCell ref="CQP37:CQT37"/>
    <mergeCell ref="COM37:COQ37"/>
    <mergeCell ref="COR37:COV37"/>
    <mergeCell ref="COW37:CPA37"/>
    <mergeCell ref="CPB37:CPF37"/>
    <mergeCell ref="CPG37:CPK37"/>
    <mergeCell ref="CPL37:CPP37"/>
    <mergeCell ref="CNI37:CNM37"/>
    <mergeCell ref="CNN37:CNR37"/>
    <mergeCell ref="CNS37:CNW37"/>
    <mergeCell ref="CNX37:COB37"/>
    <mergeCell ref="COC37:COG37"/>
    <mergeCell ref="COH37:COL37"/>
    <mergeCell ref="CME37:CMI37"/>
    <mergeCell ref="CMJ37:CMN37"/>
    <mergeCell ref="CMO37:CMS37"/>
    <mergeCell ref="CMT37:CMX37"/>
    <mergeCell ref="CMY37:CNC37"/>
    <mergeCell ref="CND37:CNH37"/>
    <mergeCell ref="CLA37:CLE37"/>
    <mergeCell ref="CLF37:CLJ37"/>
    <mergeCell ref="CLK37:CLO37"/>
    <mergeCell ref="CLP37:CLT37"/>
    <mergeCell ref="CLU37:CLY37"/>
    <mergeCell ref="CLZ37:CMD37"/>
    <mergeCell ref="CJW37:CKA37"/>
    <mergeCell ref="CKB37:CKF37"/>
    <mergeCell ref="CKG37:CKK37"/>
    <mergeCell ref="CKL37:CKP37"/>
    <mergeCell ref="CKQ37:CKU37"/>
    <mergeCell ref="CKV37:CKZ37"/>
    <mergeCell ref="CIS37:CIW37"/>
    <mergeCell ref="CIX37:CJB37"/>
    <mergeCell ref="CJC37:CJG37"/>
    <mergeCell ref="CJH37:CJL37"/>
    <mergeCell ref="CJM37:CJQ37"/>
    <mergeCell ref="CJR37:CJV37"/>
    <mergeCell ref="CHO37:CHS37"/>
    <mergeCell ref="CHT37:CHX37"/>
    <mergeCell ref="CHY37:CIC37"/>
    <mergeCell ref="CID37:CIH37"/>
    <mergeCell ref="CII37:CIM37"/>
    <mergeCell ref="CIN37:CIR37"/>
    <mergeCell ref="CGK37:CGO37"/>
    <mergeCell ref="CGP37:CGT37"/>
    <mergeCell ref="CGU37:CGY37"/>
    <mergeCell ref="CGZ37:CHD37"/>
    <mergeCell ref="CHE37:CHI37"/>
    <mergeCell ref="CHJ37:CHN37"/>
    <mergeCell ref="CFG37:CFK37"/>
    <mergeCell ref="CFL37:CFP37"/>
    <mergeCell ref="CFQ37:CFU37"/>
    <mergeCell ref="CFV37:CFZ37"/>
    <mergeCell ref="CGA37:CGE37"/>
    <mergeCell ref="CGF37:CGJ37"/>
    <mergeCell ref="CEC37:CEG37"/>
    <mergeCell ref="CEH37:CEL37"/>
    <mergeCell ref="CEM37:CEQ37"/>
    <mergeCell ref="CER37:CEV37"/>
    <mergeCell ref="CEW37:CFA37"/>
    <mergeCell ref="CFB37:CFF37"/>
    <mergeCell ref="CCY37:CDC37"/>
    <mergeCell ref="CDD37:CDH37"/>
    <mergeCell ref="CDI37:CDM37"/>
    <mergeCell ref="CDN37:CDR37"/>
    <mergeCell ref="CDS37:CDW37"/>
    <mergeCell ref="CDX37:CEB37"/>
    <mergeCell ref="CBU37:CBY37"/>
    <mergeCell ref="CBZ37:CCD37"/>
    <mergeCell ref="CCE37:CCI37"/>
    <mergeCell ref="CCJ37:CCN37"/>
    <mergeCell ref="CCO37:CCS37"/>
    <mergeCell ref="CCT37:CCX37"/>
    <mergeCell ref="CAQ37:CAU37"/>
    <mergeCell ref="CAV37:CAZ37"/>
    <mergeCell ref="CBA37:CBE37"/>
    <mergeCell ref="CBF37:CBJ37"/>
    <mergeCell ref="CBK37:CBO37"/>
    <mergeCell ref="CBP37:CBT37"/>
    <mergeCell ref="BZM37:BZQ37"/>
    <mergeCell ref="BZR37:BZV37"/>
    <mergeCell ref="BZW37:CAA37"/>
    <mergeCell ref="CAB37:CAF37"/>
    <mergeCell ref="CAG37:CAK37"/>
    <mergeCell ref="CAL37:CAP37"/>
    <mergeCell ref="BYI37:BYM37"/>
    <mergeCell ref="BYN37:BYR37"/>
    <mergeCell ref="BYS37:BYW37"/>
    <mergeCell ref="BYX37:BZB37"/>
    <mergeCell ref="BZC37:BZG37"/>
    <mergeCell ref="BZH37:BZL37"/>
    <mergeCell ref="BXE37:BXI37"/>
    <mergeCell ref="BXJ37:BXN37"/>
    <mergeCell ref="BXO37:BXS37"/>
    <mergeCell ref="BXT37:BXX37"/>
    <mergeCell ref="BXY37:BYC37"/>
    <mergeCell ref="BYD37:BYH37"/>
    <mergeCell ref="BWA37:BWE37"/>
    <mergeCell ref="BWF37:BWJ37"/>
    <mergeCell ref="BWK37:BWO37"/>
    <mergeCell ref="BWP37:BWT37"/>
    <mergeCell ref="BWU37:BWY37"/>
    <mergeCell ref="BWZ37:BXD37"/>
    <mergeCell ref="BUW37:BVA37"/>
    <mergeCell ref="BVB37:BVF37"/>
    <mergeCell ref="BVG37:BVK37"/>
    <mergeCell ref="BVL37:BVP37"/>
    <mergeCell ref="BVQ37:BVU37"/>
    <mergeCell ref="BVV37:BVZ37"/>
    <mergeCell ref="BTS37:BTW37"/>
    <mergeCell ref="BTX37:BUB37"/>
    <mergeCell ref="BUC37:BUG37"/>
    <mergeCell ref="BUH37:BUL37"/>
    <mergeCell ref="BUM37:BUQ37"/>
    <mergeCell ref="BUR37:BUV37"/>
    <mergeCell ref="BSO37:BSS37"/>
    <mergeCell ref="BST37:BSX37"/>
    <mergeCell ref="BSY37:BTC37"/>
    <mergeCell ref="BTD37:BTH37"/>
    <mergeCell ref="BTI37:BTM37"/>
    <mergeCell ref="BTN37:BTR37"/>
    <mergeCell ref="BRK37:BRO37"/>
    <mergeCell ref="BRP37:BRT37"/>
    <mergeCell ref="BRU37:BRY37"/>
    <mergeCell ref="BRZ37:BSD37"/>
    <mergeCell ref="BSE37:BSI37"/>
    <mergeCell ref="BSJ37:BSN37"/>
    <mergeCell ref="BQG37:BQK37"/>
    <mergeCell ref="BQL37:BQP37"/>
    <mergeCell ref="BQQ37:BQU37"/>
    <mergeCell ref="BQV37:BQZ37"/>
    <mergeCell ref="BRA37:BRE37"/>
    <mergeCell ref="BRF37:BRJ37"/>
    <mergeCell ref="BPC37:BPG37"/>
    <mergeCell ref="BPH37:BPL37"/>
    <mergeCell ref="BPM37:BPQ37"/>
    <mergeCell ref="BPR37:BPV37"/>
    <mergeCell ref="BPW37:BQA37"/>
    <mergeCell ref="BQB37:BQF37"/>
    <mergeCell ref="BNY37:BOC37"/>
    <mergeCell ref="BOD37:BOH37"/>
    <mergeCell ref="BOI37:BOM37"/>
    <mergeCell ref="BON37:BOR37"/>
    <mergeCell ref="BOS37:BOW37"/>
    <mergeCell ref="BOX37:BPB37"/>
    <mergeCell ref="BMU37:BMY37"/>
    <mergeCell ref="BMZ37:BND37"/>
    <mergeCell ref="BNE37:BNI37"/>
    <mergeCell ref="BNJ37:BNN37"/>
    <mergeCell ref="BNO37:BNS37"/>
    <mergeCell ref="BNT37:BNX37"/>
    <mergeCell ref="BLQ37:BLU37"/>
    <mergeCell ref="BLV37:BLZ37"/>
    <mergeCell ref="BMA37:BME37"/>
    <mergeCell ref="BMF37:BMJ37"/>
    <mergeCell ref="BMK37:BMO37"/>
    <mergeCell ref="BMP37:BMT37"/>
    <mergeCell ref="BKM37:BKQ37"/>
    <mergeCell ref="BKR37:BKV37"/>
    <mergeCell ref="BKW37:BLA37"/>
    <mergeCell ref="BLB37:BLF37"/>
    <mergeCell ref="BLG37:BLK37"/>
    <mergeCell ref="BLL37:BLP37"/>
    <mergeCell ref="BJI37:BJM37"/>
    <mergeCell ref="BJN37:BJR37"/>
    <mergeCell ref="BJS37:BJW37"/>
    <mergeCell ref="BJX37:BKB37"/>
    <mergeCell ref="BKC37:BKG37"/>
    <mergeCell ref="BKH37:BKL37"/>
    <mergeCell ref="BIE37:BII37"/>
    <mergeCell ref="BIJ37:BIN37"/>
    <mergeCell ref="BIO37:BIS37"/>
    <mergeCell ref="BIT37:BIX37"/>
    <mergeCell ref="BIY37:BJC37"/>
    <mergeCell ref="BJD37:BJH37"/>
    <mergeCell ref="BHA37:BHE37"/>
    <mergeCell ref="BHF37:BHJ37"/>
    <mergeCell ref="BHK37:BHO37"/>
    <mergeCell ref="BHP37:BHT37"/>
    <mergeCell ref="BHU37:BHY37"/>
    <mergeCell ref="BHZ37:BID37"/>
    <mergeCell ref="BFW37:BGA37"/>
    <mergeCell ref="BGB37:BGF37"/>
    <mergeCell ref="BGG37:BGK37"/>
    <mergeCell ref="BGL37:BGP37"/>
    <mergeCell ref="BGQ37:BGU37"/>
    <mergeCell ref="BGV37:BGZ37"/>
    <mergeCell ref="BES37:BEW37"/>
    <mergeCell ref="BEX37:BFB37"/>
    <mergeCell ref="BFC37:BFG37"/>
    <mergeCell ref="BFH37:BFL37"/>
    <mergeCell ref="BFM37:BFQ37"/>
    <mergeCell ref="BFR37:BFV37"/>
    <mergeCell ref="BDO37:BDS37"/>
    <mergeCell ref="BDT37:BDX37"/>
    <mergeCell ref="BDY37:BEC37"/>
    <mergeCell ref="BED37:BEH37"/>
    <mergeCell ref="BEI37:BEM37"/>
    <mergeCell ref="BEN37:BER37"/>
    <mergeCell ref="BCK37:BCO37"/>
    <mergeCell ref="BCP37:BCT37"/>
    <mergeCell ref="BCU37:BCY37"/>
    <mergeCell ref="BCZ37:BDD37"/>
    <mergeCell ref="BDE37:BDI37"/>
    <mergeCell ref="BDJ37:BDN37"/>
    <mergeCell ref="BBG37:BBK37"/>
    <mergeCell ref="BBL37:BBP37"/>
    <mergeCell ref="BBQ37:BBU37"/>
    <mergeCell ref="BBV37:BBZ37"/>
    <mergeCell ref="BCA37:BCE37"/>
    <mergeCell ref="BCF37:BCJ37"/>
    <mergeCell ref="BAC37:BAG37"/>
    <mergeCell ref="BAH37:BAL37"/>
    <mergeCell ref="BAM37:BAQ37"/>
    <mergeCell ref="BAR37:BAV37"/>
    <mergeCell ref="BAW37:BBA37"/>
    <mergeCell ref="BBB37:BBF37"/>
    <mergeCell ref="AYY37:AZC37"/>
    <mergeCell ref="AZD37:AZH37"/>
    <mergeCell ref="AZI37:AZM37"/>
    <mergeCell ref="AZN37:AZR37"/>
    <mergeCell ref="AZS37:AZW37"/>
    <mergeCell ref="AZX37:BAB37"/>
    <mergeCell ref="AXU37:AXY37"/>
    <mergeCell ref="AXZ37:AYD37"/>
    <mergeCell ref="AYE37:AYI37"/>
    <mergeCell ref="AYJ37:AYN37"/>
    <mergeCell ref="AYO37:AYS37"/>
    <mergeCell ref="AYT37:AYX37"/>
    <mergeCell ref="AWQ37:AWU37"/>
    <mergeCell ref="AWV37:AWZ37"/>
    <mergeCell ref="AXA37:AXE37"/>
    <mergeCell ref="AXF37:AXJ37"/>
    <mergeCell ref="AXK37:AXO37"/>
    <mergeCell ref="AXP37:AXT37"/>
    <mergeCell ref="AVM37:AVQ37"/>
    <mergeCell ref="AVR37:AVV37"/>
    <mergeCell ref="AVW37:AWA37"/>
    <mergeCell ref="AWB37:AWF37"/>
    <mergeCell ref="AWG37:AWK37"/>
    <mergeCell ref="AWL37:AWP37"/>
    <mergeCell ref="AUI37:AUM37"/>
    <mergeCell ref="AUN37:AUR37"/>
    <mergeCell ref="AUS37:AUW37"/>
    <mergeCell ref="AUX37:AVB37"/>
    <mergeCell ref="AVC37:AVG37"/>
    <mergeCell ref="AVH37:AVL37"/>
    <mergeCell ref="ATE37:ATI37"/>
    <mergeCell ref="ATJ37:ATN37"/>
    <mergeCell ref="ATO37:ATS37"/>
    <mergeCell ref="ATT37:ATX37"/>
    <mergeCell ref="ATY37:AUC37"/>
    <mergeCell ref="AUD37:AUH37"/>
    <mergeCell ref="ASA37:ASE37"/>
    <mergeCell ref="ASF37:ASJ37"/>
    <mergeCell ref="ASK37:ASO37"/>
    <mergeCell ref="ASP37:AST37"/>
    <mergeCell ref="ASU37:ASY37"/>
    <mergeCell ref="ASZ37:ATD37"/>
    <mergeCell ref="AQW37:ARA37"/>
    <mergeCell ref="ARB37:ARF37"/>
    <mergeCell ref="ARG37:ARK37"/>
    <mergeCell ref="ARL37:ARP37"/>
    <mergeCell ref="ARQ37:ARU37"/>
    <mergeCell ref="ARV37:ARZ37"/>
    <mergeCell ref="APS37:APW37"/>
    <mergeCell ref="APX37:AQB37"/>
    <mergeCell ref="AQC37:AQG37"/>
    <mergeCell ref="AQH37:AQL37"/>
    <mergeCell ref="AQM37:AQQ37"/>
    <mergeCell ref="AQR37:AQV37"/>
    <mergeCell ref="AOO37:AOS37"/>
    <mergeCell ref="AOT37:AOX37"/>
    <mergeCell ref="AOY37:APC37"/>
    <mergeCell ref="APD37:APH37"/>
    <mergeCell ref="API37:APM37"/>
    <mergeCell ref="APN37:APR37"/>
    <mergeCell ref="ANK37:ANO37"/>
    <mergeCell ref="ANP37:ANT37"/>
    <mergeCell ref="ANU37:ANY37"/>
    <mergeCell ref="ANZ37:AOD37"/>
    <mergeCell ref="AOE37:AOI37"/>
    <mergeCell ref="AOJ37:AON37"/>
    <mergeCell ref="AMG37:AMK37"/>
    <mergeCell ref="AML37:AMP37"/>
    <mergeCell ref="AMQ37:AMU37"/>
    <mergeCell ref="AMV37:AMZ37"/>
    <mergeCell ref="ANA37:ANE37"/>
    <mergeCell ref="ANF37:ANJ37"/>
    <mergeCell ref="ALC37:ALG37"/>
    <mergeCell ref="ALH37:ALL37"/>
    <mergeCell ref="ALM37:ALQ37"/>
    <mergeCell ref="ALR37:ALV37"/>
    <mergeCell ref="ALW37:AMA37"/>
    <mergeCell ref="AMB37:AMF37"/>
    <mergeCell ref="AJY37:AKC37"/>
    <mergeCell ref="AKD37:AKH37"/>
    <mergeCell ref="AKI37:AKM37"/>
    <mergeCell ref="AKN37:AKR37"/>
    <mergeCell ref="AKS37:AKW37"/>
    <mergeCell ref="AKX37:ALB37"/>
    <mergeCell ref="AIU37:AIY37"/>
    <mergeCell ref="AIZ37:AJD37"/>
    <mergeCell ref="AJE37:AJI37"/>
    <mergeCell ref="AJJ37:AJN37"/>
    <mergeCell ref="AJO37:AJS37"/>
    <mergeCell ref="AJT37:AJX37"/>
    <mergeCell ref="AHQ37:AHU37"/>
    <mergeCell ref="AHV37:AHZ37"/>
    <mergeCell ref="AIA37:AIE37"/>
    <mergeCell ref="AIF37:AIJ37"/>
    <mergeCell ref="AIK37:AIO37"/>
    <mergeCell ref="AIP37:AIT37"/>
    <mergeCell ref="AGM37:AGQ37"/>
    <mergeCell ref="AGR37:AGV37"/>
    <mergeCell ref="AGW37:AHA37"/>
    <mergeCell ref="AHB37:AHF37"/>
    <mergeCell ref="AHG37:AHK37"/>
    <mergeCell ref="AHL37:AHP37"/>
    <mergeCell ref="AFI37:AFM37"/>
    <mergeCell ref="AFN37:AFR37"/>
    <mergeCell ref="AFS37:AFW37"/>
    <mergeCell ref="AFX37:AGB37"/>
    <mergeCell ref="AGC37:AGG37"/>
    <mergeCell ref="AGH37:AGL37"/>
    <mergeCell ref="AEE37:AEI37"/>
    <mergeCell ref="AEJ37:AEN37"/>
    <mergeCell ref="AEO37:AES37"/>
    <mergeCell ref="AET37:AEX37"/>
    <mergeCell ref="AEY37:AFC37"/>
    <mergeCell ref="AFD37:AFH37"/>
    <mergeCell ref="ADA37:ADE37"/>
    <mergeCell ref="ADF37:ADJ37"/>
    <mergeCell ref="ADK37:ADO37"/>
    <mergeCell ref="ADP37:ADT37"/>
    <mergeCell ref="ADU37:ADY37"/>
    <mergeCell ref="ADZ37:AED37"/>
    <mergeCell ref="ABW37:ACA37"/>
    <mergeCell ref="ACB37:ACF37"/>
    <mergeCell ref="ACG37:ACK37"/>
    <mergeCell ref="ACL37:ACP37"/>
    <mergeCell ref="ACQ37:ACU37"/>
    <mergeCell ref="ACV37:ACZ37"/>
    <mergeCell ref="OA37:OE37"/>
    <mergeCell ref="OF37:OJ37"/>
    <mergeCell ref="OK37:OO37"/>
    <mergeCell ref="OP37:OT37"/>
    <mergeCell ref="OU37:OY37"/>
    <mergeCell ref="OZ37:PD37"/>
    <mergeCell ref="AAS37:AAW37"/>
    <mergeCell ref="AAX37:ABB37"/>
    <mergeCell ref="ABC37:ABG37"/>
    <mergeCell ref="ABH37:ABL37"/>
    <mergeCell ref="ABM37:ABQ37"/>
    <mergeCell ref="ABR37:ABV37"/>
    <mergeCell ref="ZO37:ZS37"/>
    <mergeCell ref="ZT37:ZX37"/>
    <mergeCell ref="ZY37:AAC37"/>
    <mergeCell ref="AAD37:AAH37"/>
    <mergeCell ref="AAI37:AAM37"/>
    <mergeCell ref="AAN37:AAR37"/>
    <mergeCell ref="YK37:YO37"/>
    <mergeCell ref="YP37:YT37"/>
    <mergeCell ref="YU37:YY37"/>
    <mergeCell ref="YZ37:ZD37"/>
    <mergeCell ref="ZE37:ZI37"/>
    <mergeCell ref="ZJ37:ZN37"/>
    <mergeCell ref="XG37:XK37"/>
    <mergeCell ref="XL37:XP37"/>
    <mergeCell ref="XQ37:XU37"/>
    <mergeCell ref="XV37:XZ37"/>
    <mergeCell ref="YA37:YE37"/>
    <mergeCell ref="YF37:YJ37"/>
    <mergeCell ref="WC37:WG37"/>
    <mergeCell ref="WH37:WL37"/>
    <mergeCell ref="WM37:WQ37"/>
    <mergeCell ref="WR37:WV37"/>
    <mergeCell ref="WW37:XA37"/>
    <mergeCell ref="XB37:XF37"/>
    <mergeCell ref="UY37:VC37"/>
    <mergeCell ref="VD37:VH37"/>
    <mergeCell ref="VI37:VM37"/>
    <mergeCell ref="VN37:VR37"/>
    <mergeCell ref="VS37:VW37"/>
    <mergeCell ref="VX37:WB37"/>
    <mergeCell ref="DQ37:DU37"/>
    <mergeCell ref="DV37:DZ37"/>
    <mergeCell ref="EA37:EE37"/>
    <mergeCell ref="EF37:EJ37"/>
    <mergeCell ref="EK37:EO37"/>
    <mergeCell ref="EP37:ET37"/>
    <mergeCell ref="CM37:CQ37"/>
    <mergeCell ref="CR37:CV37"/>
    <mergeCell ref="CW37:DA37"/>
    <mergeCell ref="DB37:DF37"/>
    <mergeCell ref="DG37:DK37"/>
    <mergeCell ref="DL37:DP37"/>
    <mergeCell ref="BI37:BM37"/>
    <mergeCell ref="BN37:BR37"/>
    <mergeCell ref="BS37:BW37"/>
    <mergeCell ref="BX37:CB37"/>
    <mergeCell ref="CC37:CG37"/>
    <mergeCell ref="CH37:CL37"/>
    <mergeCell ref="AE37:AI37"/>
    <mergeCell ref="AJ37:AN37"/>
    <mergeCell ref="AO37:AS37"/>
    <mergeCell ref="AT37:AX37"/>
    <mergeCell ref="AY37:BC37"/>
    <mergeCell ref="BD37:BH37"/>
    <mergeCell ref="MW37:NA37"/>
    <mergeCell ref="NB37:NF37"/>
    <mergeCell ref="NG37:NK37"/>
    <mergeCell ref="NL37:NP37"/>
    <mergeCell ref="NQ37:NU37"/>
    <mergeCell ref="NV37:NZ37"/>
    <mergeCell ref="LS37:LW37"/>
    <mergeCell ref="LX37:MB37"/>
    <mergeCell ref="MC37:MG37"/>
    <mergeCell ref="MH37:ML37"/>
    <mergeCell ref="MM37:MQ37"/>
    <mergeCell ref="MR37:MV37"/>
    <mergeCell ref="KO37:KS37"/>
    <mergeCell ref="KT37:KX37"/>
    <mergeCell ref="KY37:LC37"/>
    <mergeCell ref="LD37:LH37"/>
    <mergeCell ref="LI37:LM37"/>
    <mergeCell ref="LN37:LR37"/>
    <mergeCell ref="JK37:JO37"/>
    <mergeCell ref="JP37:JT37"/>
    <mergeCell ref="JU37:JY37"/>
    <mergeCell ref="JZ37:KD37"/>
    <mergeCell ref="KE37:KI37"/>
    <mergeCell ref="KJ37:KN37"/>
    <mergeCell ref="IG37:IK37"/>
    <mergeCell ref="IL37:IP37"/>
    <mergeCell ref="IQ37:IU37"/>
    <mergeCell ref="IV37:IZ37"/>
    <mergeCell ref="JA37:JE37"/>
    <mergeCell ref="JF37:JJ37"/>
    <mergeCell ref="HC37:HG37"/>
    <mergeCell ref="HH37:HL37"/>
    <mergeCell ref="HM37:HQ37"/>
    <mergeCell ref="HR37:HV37"/>
    <mergeCell ref="HW37:IA37"/>
    <mergeCell ref="IB37:IF37"/>
    <mergeCell ref="WXD34:WXH34"/>
    <mergeCell ref="WXI34:WXM34"/>
    <mergeCell ref="WXN34:WXR34"/>
    <mergeCell ref="WXS34:WXW34"/>
    <mergeCell ref="WXX34:WYB34"/>
    <mergeCell ref="WYC34:WYG34"/>
    <mergeCell ref="WVZ34:WWD34"/>
    <mergeCell ref="WWE34:WWI34"/>
    <mergeCell ref="WWJ34:WWN34"/>
    <mergeCell ref="WWO34:WWS34"/>
    <mergeCell ref="WWT34:WWX34"/>
    <mergeCell ref="WWY34:WXC34"/>
    <mergeCell ref="WUV34:WUZ34"/>
    <mergeCell ref="WVA34:WVE34"/>
    <mergeCell ref="WVF34:WVJ34"/>
    <mergeCell ref="WVK34:WVO34"/>
    <mergeCell ref="WVP34:WVT34"/>
    <mergeCell ref="WVU34:WVY34"/>
    <mergeCell ref="WTR34:WTV34"/>
    <mergeCell ref="WTW34:WUA34"/>
    <mergeCell ref="WUB34:WUF34"/>
    <mergeCell ref="WUG34:WUK34"/>
    <mergeCell ref="FY37:GC37"/>
    <mergeCell ref="GD37:GH37"/>
    <mergeCell ref="GI37:GM37"/>
    <mergeCell ref="GN37:GR37"/>
    <mergeCell ref="GS37:GW37"/>
    <mergeCell ref="GX37:HB37"/>
    <mergeCell ref="EU37:EY37"/>
    <mergeCell ref="EZ37:FD37"/>
    <mergeCell ref="FE37:FI37"/>
    <mergeCell ref="FJ37:FN37"/>
    <mergeCell ref="FO37:FS37"/>
    <mergeCell ref="FT37:FX37"/>
    <mergeCell ref="TU37:TY37"/>
    <mergeCell ref="TZ37:UD37"/>
    <mergeCell ref="UE37:UI37"/>
    <mergeCell ref="UJ37:UN37"/>
    <mergeCell ref="UO37:US37"/>
    <mergeCell ref="UT37:UX37"/>
    <mergeCell ref="SQ37:SU37"/>
    <mergeCell ref="SV37:SZ37"/>
    <mergeCell ref="TA37:TE37"/>
    <mergeCell ref="TF37:TJ37"/>
    <mergeCell ref="TK37:TO37"/>
    <mergeCell ref="TP37:TT37"/>
    <mergeCell ref="RM37:RQ37"/>
    <mergeCell ref="RR37:RV37"/>
    <mergeCell ref="RW37:SA37"/>
    <mergeCell ref="SB37:SF37"/>
    <mergeCell ref="SG37:SK37"/>
    <mergeCell ref="SL37:SP37"/>
    <mergeCell ref="QI37:QM37"/>
    <mergeCell ref="QN37:QR37"/>
    <mergeCell ref="QS37:QW37"/>
    <mergeCell ref="QX37:RB37"/>
    <mergeCell ref="RC37:RG37"/>
    <mergeCell ref="RH37:RL37"/>
    <mergeCell ref="PE37:PI37"/>
    <mergeCell ref="PJ37:PN37"/>
    <mergeCell ref="PO37:PS37"/>
    <mergeCell ref="PT37:PX37"/>
    <mergeCell ref="PY37:QC37"/>
    <mergeCell ref="QD37:QH37"/>
    <mergeCell ref="XEB34:XEF34"/>
    <mergeCell ref="XEG34:XEK34"/>
    <mergeCell ref="XEL34:XEP34"/>
    <mergeCell ref="XEQ34:XEU34"/>
    <mergeCell ref="XEV34:XEZ34"/>
    <mergeCell ref="XFA34:XFD34"/>
    <mergeCell ref="XCX34:XDB34"/>
    <mergeCell ref="XDC34:XDG34"/>
    <mergeCell ref="XDH34:XDL34"/>
    <mergeCell ref="XDM34:XDQ34"/>
    <mergeCell ref="XDR34:XDV34"/>
    <mergeCell ref="XDW34:XEA34"/>
    <mergeCell ref="XBT34:XBX34"/>
    <mergeCell ref="XBY34:XCC34"/>
    <mergeCell ref="XCD34:XCH34"/>
    <mergeCell ref="XCI34:XCM34"/>
    <mergeCell ref="XCN34:XCR34"/>
    <mergeCell ref="XCS34:XCW34"/>
    <mergeCell ref="XAP34:XAT34"/>
    <mergeCell ref="XAU34:XAY34"/>
    <mergeCell ref="XAZ34:XBD34"/>
    <mergeCell ref="XBE34:XBI34"/>
    <mergeCell ref="XBJ34:XBN34"/>
    <mergeCell ref="XBO34:XBS34"/>
    <mergeCell ref="WZL34:WZP34"/>
    <mergeCell ref="WZQ34:WZU34"/>
    <mergeCell ref="WZV34:WZZ34"/>
    <mergeCell ref="XAA34:XAE34"/>
    <mergeCell ref="XAF34:XAJ34"/>
    <mergeCell ref="XAK34:XAO34"/>
    <mergeCell ref="WYH34:WYL34"/>
    <mergeCell ref="WYM34:WYQ34"/>
    <mergeCell ref="WYR34:WYV34"/>
    <mergeCell ref="WYW34:WZA34"/>
    <mergeCell ref="WZB34:WZF34"/>
    <mergeCell ref="WZG34:WZK34"/>
    <mergeCell ref="WUL34:WUP34"/>
    <mergeCell ref="WUQ34:WUU34"/>
    <mergeCell ref="WSN34:WSR34"/>
    <mergeCell ref="WSS34:WSW34"/>
    <mergeCell ref="WSX34:WTB34"/>
    <mergeCell ref="WTC34:WTG34"/>
    <mergeCell ref="WTH34:WTL34"/>
    <mergeCell ref="WTM34:WTQ34"/>
    <mergeCell ref="WRJ34:WRN34"/>
    <mergeCell ref="WRO34:WRS34"/>
    <mergeCell ref="WRT34:WRX34"/>
    <mergeCell ref="WRY34:WSC34"/>
    <mergeCell ref="WSD34:WSH34"/>
    <mergeCell ref="WSI34:WSM34"/>
    <mergeCell ref="WQF34:WQJ34"/>
    <mergeCell ref="WQK34:WQO34"/>
    <mergeCell ref="WQP34:WQT34"/>
    <mergeCell ref="WQU34:WQY34"/>
    <mergeCell ref="WQZ34:WRD34"/>
    <mergeCell ref="WRE34:WRI34"/>
    <mergeCell ref="WPB34:WPF34"/>
    <mergeCell ref="WPG34:WPK34"/>
    <mergeCell ref="WPL34:WPP34"/>
    <mergeCell ref="WPQ34:WPU34"/>
    <mergeCell ref="WPV34:WPZ34"/>
    <mergeCell ref="WQA34:WQE34"/>
    <mergeCell ref="WNX34:WOB34"/>
    <mergeCell ref="WOC34:WOG34"/>
    <mergeCell ref="WOH34:WOL34"/>
    <mergeCell ref="WOM34:WOQ34"/>
    <mergeCell ref="WOR34:WOV34"/>
    <mergeCell ref="WOW34:WPA34"/>
    <mergeCell ref="WMT34:WMX34"/>
    <mergeCell ref="WMY34:WNC34"/>
    <mergeCell ref="WND34:WNH34"/>
    <mergeCell ref="WNI34:WNM34"/>
    <mergeCell ref="WNN34:WNR34"/>
    <mergeCell ref="WNS34:WNW34"/>
    <mergeCell ref="WLP34:WLT34"/>
    <mergeCell ref="WLU34:WLY34"/>
    <mergeCell ref="WLZ34:WMD34"/>
    <mergeCell ref="WME34:WMI34"/>
    <mergeCell ref="WMJ34:WMN34"/>
    <mergeCell ref="WMO34:WMS34"/>
    <mergeCell ref="WKL34:WKP34"/>
    <mergeCell ref="WKQ34:WKU34"/>
    <mergeCell ref="WKV34:WKZ34"/>
    <mergeCell ref="WLA34:WLE34"/>
    <mergeCell ref="WLF34:WLJ34"/>
    <mergeCell ref="WLK34:WLO34"/>
    <mergeCell ref="WJH34:WJL34"/>
    <mergeCell ref="WJM34:WJQ34"/>
    <mergeCell ref="WJR34:WJV34"/>
    <mergeCell ref="WJW34:WKA34"/>
    <mergeCell ref="WKB34:WKF34"/>
    <mergeCell ref="WKG34:WKK34"/>
    <mergeCell ref="WID34:WIH34"/>
    <mergeCell ref="WII34:WIM34"/>
    <mergeCell ref="WIN34:WIR34"/>
    <mergeCell ref="WIS34:WIW34"/>
    <mergeCell ref="WIX34:WJB34"/>
    <mergeCell ref="WJC34:WJG34"/>
    <mergeCell ref="WGZ34:WHD34"/>
    <mergeCell ref="WHE34:WHI34"/>
    <mergeCell ref="WHJ34:WHN34"/>
    <mergeCell ref="WHO34:WHS34"/>
    <mergeCell ref="WHT34:WHX34"/>
    <mergeCell ref="WHY34:WIC34"/>
    <mergeCell ref="WFV34:WFZ34"/>
    <mergeCell ref="WGA34:WGE34"/>
    <mergeCell ref="WGF34:WGJ34"/>
    <mergeCell ref="WGK34:WGO34"/>
    <mergeCell ref="WGP34:WGT34"/>
    <mergeCell ref="WGU34:WGY34"/>
    <mergeCell ref="WER34:WEV34"/>
    <mergeCell ref="WEW34:WFA34"/>
    <mergeCell ref="WFB34:WFF34"/>
    <mergeCell ref="WFG34:WFK34"/>
    <mergeCell ref="WFL34:WFP34"/>
    <mergeCell ref="WFQ34:WFU34"/>
    <mergeCell ref="WDN34:WDR34"/>
    <mergeCell ref="WDS34:WDW34"/>
    <mergeCell ref="WDX34:WEB34"/>
    <mergeCell ref="WEC34:WEG34"/>
    <mergeCell ref="WEH34:WEL34"/>
    <mergeCell ref="WEM34:WEQ34"/>
    <mergeCell ref="WCJ34:WCN34"/>
    <mergeCell ref="WCO34:WCS34"/>
    <mergeCell ref="WCT34:WCX34"/>
    <mergeCell ref="WCY34:WDC34"/>
    <mergeCell ref="WDD34:WDH34"/>
    <mergeCell ref="WDI34:WDM34"/>
    <mergeCell ref="WBF34:WBJ34"/>
    <mergeCell ref="WBK34:WBO34"/>
    <mergeCell ref="WBP34:WBT34"/>
    <mergeCell ref="WBU34:WBY34"/>
    <mergeCell ref="WBZ34:WCD34"/>
    <mergeCell ref="WCE34:WCI34"/>
    <mergeCell ref="WAB34:WAF34"/>
    <mergeCell ref="WAG34:WAK34"/>
    <mergeCell ref="WAL34:WAP34"/>
    <mergeCell ref="WAQ34:WAU34"/>
    <mergeCell ref="WAV34:WAZ34"/>
    <mergeCell ref="WBA34:WBE34"/>
    <mergeCell ref="VYX34:VZB34"/>
    <mergeCell ref="VZC34:VZG34"/>
    <mergeCell ref="VZH34:VZL34"/>
    <mergeCell ref="VZM34:VZQ34"/>
    <mergeCell ref="VZR34:VZV34"/>
    <mergeCell ref="VZW34:WAA34"/>
    <mergeCell ref="VXT34:VXX34"/>
    <mergeCell ref="VXY34:VYC34"/>
    <mergeCell ref="VYD34:VYH34"/>
    <mergeCell ref="VYI34:VYM34"/>
    <mergeCell ref="VYN34:VYR34"/>
    <mergeCell ref="VYS34:VYW34"/>
    <mergeCell ref="VWP34:VWT34"/>
    <mergeCell ref="VWU34:VWY34"/>
    <mergeCell ref="VWZ34:VXD34"/>
    <mergeCell ref="VXE34:VXI34"/>
    <mergeCell ref="VXJ34:VXN34"/>
    <mergeCell ref="VXO34:VXS34"/>
    <mergeCell ref="VVL34:VVP34"/>
    <mergeCell ref="VVQ34:VVU34"/>
    <mergeCell ref="VVV34:VVZ34"/>
    <mergeCell ref="VWA34:VWE34"/>
    <mergeCell ref="VWF34:VWJ34"/>
    <mergeCell ref="VWK34:VWO34"/>
    <mergeCell ref="VUH34:VUL34"/>
    <mergeCell ref="VUM34:VUQ34"/>
    <mergeCell ref="VUR34:VUV34"/>
    <mergeCell ref="VUW34:VVA34"/>
    <mergeCell ref="VVB34:VVF34"/>
    <mergeCell ref="VVG34:VVK34"/>
    <mergeCell ref="VTD34:VTH34"/>
    <mergeCell ref="VTI34:VTM34"/>
    <mergeCell ref="VTN34:VTR34"/>
    <mergeCell ref="VTS34:VTW34"/>
    <mergeCell ref="VTX34:VUB34"/>
    <mergeCell ref="VUC34:VUG34"/>
    <mergeCell ref="VRZ34:VSD34"/>
    <mergeCell ref="VSE34:VSI34"/>
    <mergeCell ref="VSJ34:VSN34"/>
    <mergeCell ref="VSO34:VSS34"/>
    <mergeCell ref="VST34:VSX34"/>
    <mergeCell ref="VSY34:VTC34"/>
    <mergeCell ref="VQV34:VQZ34"/>
    <mergeCell ref="VRA34:VRE34"/>
    <mergeCell ref="VRF34:VRJ34"/>
    <mergeCell ref="VRK34:VRO34"/>
    <mergeCell ref="VRP34:VRT34"/>
    <mergeCell ref="VRU34:VRY34"/>
    <mergeCell ref="VPR34:VPV34"/>
    <mergeCell ref="VPW34:VQA34"/>
    <mergeCell ref="VQB34:VQF34"/>
    <mergeCell ref="VQG34:VQK34"/>
    <mergeCell ref="VQL34:VQP34"/>
    <mergeCell ref="VQQ34:VQU34"/>
    <mergeCell ref="VON34:VOR34"/>
    <mergeCell ref="VOS34:VOW34"/>
    <mergeCell ref="VOX34:VPB34"/>
    <mergeCell ref="VPC34:VPG34"/>
    <mergeCell ref="VPH34:VPL34"/>
    <mergeCell ref="VPM34:VPQ34"/>
    <mergeCell ref="VNJ34:VNN34"/>
    <mergeCell ref="VNO34:VNS34"/>
    <mergeCell ref="VNT34:VNX34"/>
    <mergeCell ref="VNY34:VOC34"/>
    <mergeCell ref="VOD34:VOH34"/>
    <mergeCell ref="VOI34:VOM34"/>
    <mergeCell ref="VMF34:VMJ34"/>
    <mergeCell ref="VMK34:VMO34"/>
    <mergeCell ref="VMP34:VMT34"/>
    <mergeCell ref="VMU34:VMY34"/>
    <mergeCell ref="VMZ34:VND34"/>
    <mergeCell ref="VNE34:VNI34"/>
    <mergeCell ref="VLB34:VLF34"/>
    <mergeCell ref="VLG34:VLK34"/>
    <mergeCell ref="VLL34:VLP34"/>
    <mergeCell ref="VLQ34:VLU34"/>
    <mergeCell ref="VLV34:VLZ34"/>
    <mergeCell ref="VMA34:VME34"/>
    <mergeCell ref="VJX34:VKB34"/>
    <mergeCell ref="VKC34:VKG34"/>
    <mergeCell ref="VKH34:VKL34"/>
    <mergeCell ref="VKM34:VKQ34"/>
    <mergeCell ref="VKR34:VKV34"/>
    <mergeCell ref="VKW34:VLA34"/>
    <mergeCell ref="VIT34:VIX34"/>
    <mergeCell ref="VIY34:VJC34"/>
    <mergeCell ref="VJD34:VJH34"/>
    <mergeCell ref="VJI34:VJM34"/>
    <mergeCell ref="VJN34:VJR34"/>
    <mergeCell ref="VJS34:VJW34"/>
    <mergeCell ref="VHP34:VHT34"/>
    <mergeCell ref="VHU34:VHY34"/>
    <mergeCell ref="VHZ34:VID34"/>
    <mergeCell ref="VIE34:VII34"/>
    <mergeCell ref="VIJ34:VIN34"/>
    <mergeCell ref="VIO34:VIS34"/>
    <mergeCell ref="VGL34:VGP34"/>
    <mergeCell ref="VGQ34:VGU34"/>
    <mergeCell ref="VGV34:VGZ34"/>
    <mergeCell ref="VHA34:VHE34"/>
    <mergeCell ref="VHF34:VHJ34"/>
    <mergeCell ref="VHK34:VHO34"/>
    <mergeCell ref="VFH34:VFL34"/>
    <mergeCell ref="VFM34:VFQ34"/>
    <mergeCell ref="VFR34:VFV34"/>
    <mergeCell ref="VFW34:VGA34"/>
    <mergeCell ref="VGB34:VGF34"/>
    <mergeCell ref="VGG34:VGK34"/>
    <mergeCell ref="VED34:VEH34"/>
    <mergeCell ref="VEI34:VEM34"/>
    <mergeCell ref="VEN34:VER34"/>
    <mergeCell ref="VES34:VEW34"/>
    <mergeCell ref="VEX34:VFB34"/>
    <mergeCell ref="VFC34:VFG34"/>
    <mergeCell ref="VCZ34:VDD34"/>
    <mergeCell ref="VDE34:VDI34"/>
    <mergeCell ref="VDJ34:VDN34"/>
    <mergeCell ref="VDO34:VDS34"/>
    <mergeCell ref="VDT34:VDX34"/>
    <mergeCell ref="VDY34:VEC34"/>
    <mergeCell ref="VBV34:VBZ34"/>
    <mergeCell ref="VCA34:VCE34"/>
    <mergeCell ref="VCF34:VCJ34"/>
    <mergeCell ref="VCK34:VCO34"/>
    <mergeCell ref="VCP34:VCT34"/>
    <mergeCell ref="VCU34:VCY34"/>
    <mergeCell ref="VAR34:VAV34"/>
    <mergeCell ref="VAW34:VBA34"/>
    <mergeCell ref="VBB34:VBF34"/>
    <mergeCell ref="VBG34:VBK34"/>
    <mergeCell ref="VBL34:VBP34"/>
    <mergeCell ref="VBQ34:VBU34"/>
    <mergeCell ref="UZN34:UZR34"/>
    <mergeCell ref="UZS34:UZW34"/>
    <mergeCell ref="UZX34:VAB34"/>
    <mergeCell ref="VAC34:VAG34"/>
    <mergeCell ref="VAH34:VAL34"/>
    <mergeCell ref="VAM34:VAQ34"/>
    <mergeCell ref="UYJ34:UYN34"/>
    <mergeCell ref="UYO34:UYS34"/>
    <mergeCell ref="UYT34:UYX34"/>
    <mergeCell ref="UYY34:UZC34"/>
    <mergeCell ref="UZD34:UZH34"/>
    <mergeCell ref="UZI34:UZM34"/>
    <mergeCell ref="UXF34:UXJ34"/>
    <mergeCell ref="UXK34:UXO34"/>
    <mergeCell ref="UXP34:UXT34"/>
    <mergeCell ref="UXU34:UXY34"/>
    <mergeCell ref="UXZ34:UYD34"/>
    <mergeCell ref="UYE34:UYI34"/>
    <mergeCell ref="UWB34:UWF34"/>
    <mergeCell ref="UWG34:UWK34"/>
    <mergeCell ref="UWL34:UWP34"/>
    <mergeCell ref="UWQ34:UWU34"/>
    <mergeCell ref="UWV34:UWZ34"/>
    <mergeCell ref="UXA34:UXE34"/>
    <mergeCell ref="UUX34:UVB34"/>
    <mergeCell ref="UVC34:UVG34"/>
    <mergeCell ref="UVH34:UVL34"/>
    <mergeCell ref="UVM34:UVQ34"/>
    <mergeCell ref="UVR34:UVV34"/>
    <mergeCell ref="UVW34:UWA34"/>
    <mergeCell ref="UTT34:UTX34"/>
    <mergeCell ref="UTY34:UUC34"/>
    <mergeCell ref="UUD34:UUH34"/>
    <mergeCell ref="UUI34:UUM34"/>
    <mergeCell ref="UUN34:UUR34"/>
    <mergeCell ref="UUS34:UUW34"/>
    <mergeCell ref="USP34:UST34"/>
    <mergeCell ref="USU34:USY34"/>
    <mergeCell ref="USZ34:UTD34"/>
    <mergeCell ref="UTE34:UTI34"/>
    <mergeCell ref="UTJ34:UTN34"/>
    <mergeCell ref="UTO34:UTS34"/>
    <mergeCell ref="URL34:URP34"/>
    <mergeCell ref="URQ34:URU34"/>
    <mergeCell ref="URV34:URZ34"/>
    <mergeCell ref="USA34:USE34"/>
    <mergeCell ref="USF34:USJ34"/>
    <mergeCell ref="USK34:USO34"/>
    <mergeCell ref="UQH34:UQL34"/>
    <mergeCell ref="UQM34:UQQ34"/>
    <mergeCell ref="UQR34:UQV34"/>
    <mergeCell ref="UQW34:URA34"/>
    <mergeCell ref="URB34:URF34"/>
    <mergeCell ref="URG34:URK34"/>
    <mergeCell ref="UPD34:UPH34"/>
    <mergeCell ref="UPI34:UPM34"/>
    <mergeCell ref="UPN34:UPR34"/>
    <mergeCell ref="UPS34:UPW34"/>
    <mergeCell ref="UPX34:UQB34"/>
    <mergeCell ref="UQC34:UQG34"/>
    <mergeCell ref="UNZ34:UOD34"/>
    <mergeCell ref="UOE34:UOI34"/>
    <mergeCell ref="UOJ34:UON34"/>
    <mergeCell ref="UOO34:UOS34"/>
    <mergeCell ref="UOT34:UOX34"/>
    <mergeCell ref="UOY34:UPC34"/>
    <mergeCell ref="UMV34:UMZ34"/>
    <mergeCell ref="UNA34:UNE34"/>
    <mergeCell ref="UNF34:UNJ34"/>
    <mergeCell ref="UNK34:UNO34"/>
    <mergeCell ref="UNP34:UNT34"/>
    <mergeCell ref="UNU34:UNY34"/>
    <mergeCell ref="ULR34:ULV34"/>
    <mergeCell ref="ULW34:UMA34"/>
    <mergeCell ref="UMB34:UMF34"/>
    <mergeCell ref="UMG34:UMK34"/>
    <mergeCell ref="UML34:UMP34"/>
    <mergeCell ref="UMQ34:UMU34"/>
    <mergeCell ref="UKN34:UKR34"/>
    <mergeCell ref="UKS34:UKW34"/>
    <mergeCell ref="UKX34:ULB34"/>
    <mergeCell ref="ULC34:ULG34"/>
    <mergeCell ref="ULH34:ULL34"/>
    <mergeCell ref="ULM34:ULQ34"/>
    <mergeCell ref="UJJ34:UJN34"/>
    <mergeCell ref="UJO34:UJS34"/>
    <mergeCell ref="UJT34:UJX34"/>
    <mergeCell ref="UJY34:UKC34"/>
    <mergeCell ref="UKD34:UKH34"/>
    <mergeCell ref="UKI34:UKM34"/>
    <mergeCell ref="UIF34:UIJ34"/>
    <mergeCell ref="UIK34:UIO34"/>
    <mergeCell ref="UIP34:UIT34"/>
    <mergeCell ref="UIU34:UIY34"/>
    <mergeCell ref="UIZ34:UJD34"/>
    <mergeCell ref="UJE34:UJI34"/>
    <mergeCell ref="UHB34:UHF34"/>
    <mergeCell ref="UHG34:UHK34"/>
    <mergeCell ref="UHL34:UHP34"/>
    <mergeCell ref="UHQ34:UHU34"/>
    <mergeCell ref="UHV34:UHZ34"/>
    <mergeCell ref="UIA34:UIE34"/>
    <mergeCell ref="UFX34:UGB34"/>
    <mergeCell ref="UGC34:UGG34"/>
    <mergeCell ref="UGH34:UGL34"/>
    <mergeCell ref="UGM34:UGQ34"/>
    <mergeCell ref="UGR34:UGV34"/>
    <mergeCell ref="UGW34:UHA34"/>
    <mergeCell ref="UET34:UEX34"/>
    <mergeCell ref="UEY34:UFC34"/>
    <mergeCell ref="UFD34:UFH34"/>
    <mergeCell ref="UFI34:UFM34"/>
    <mergeCell ref="UFN34:UFR34"/>
    <mergeCell ref="UFS34:UFW34"/>
    <mergeCell ref="UDP34:UDT34"/>
    <mergeCell ref="UDU34:UDY34"/>
    <mergeCell ref="UDZ34:UED34"/>
    <mergeCell ref="UEE34:UEI34"/>
    <mergeCell ref="UEJ34:UEN34"/>
    <mergeCell ref="UEO34:UES34"/>
    <mergeCell ref="UCL34:UCP34"/>
    <mergeCell ref="UCQ34:UCU34"/>
    <mergeCell ref="UCV34:UCZ34"/>
    <mergeCell ref="UDA34:UDE34"/>
    <mergeCell ref="UDF34:UDJ34"/>
    <mergeCell ref="UDK34:UDO34"/>
    <mergeCell ref="UBH34:UBL34"/>
    <mergeCell ref="UBM34:UBQ34"/>
    <mergeCell ref="UBR34:UBV34"/>
    <mergeCell ref="UBW34:UCA34"/>
    <mergeCell ref="UCB34:UCF34"/>
    <mergeCell ref="UCG34:UCK34"/>
    <mergeCell ref="UAD34:UAH34"/>
    <mergeCell ref="UAI34:UAM34"/>
    <mergeCell ref="UAN34:UAR34"/>
    <mergeCell ref="UAS34:UAW34"/>
    <mergeCell ref="UAX34:UBB34"/>
    <mergeCell ref="UBC34:UBG34"/>
    <mergeCell ref="TYZ34:TZD34"/>
    <mergeCell ref="TZE34:TZI34"/>
    <mergeCell ref="TZJ34:TZN34"/>
    <mergeCell ref="TZO34:TZS34"/>
    <mergeCell ref="TZT34:TZX34"/>
    <mergeCell ref="TZY34:UAC34"/>
    <mergeCell ref="TXV34:TXZ34"/>
    <mergeCell ref="TYA34:TYE34"/>
    <mergeCell ref="TYF34:TYJ34"/>
    <mergeCell ref="TYK34:TYO34"/>
    <mergeCell ref="TYP34:TYT34"/>
    <mergeCell ref="TYU34:TYY34"/>
    <mergeCell ref="TWR34:TWV34"/>
    <mergeCell ref="TWW34:TXA34"/>
    <mergeCell ref="TXB34:TXF34"/>
    <mergeCell ref="TXG34:TXK34"/>
    <mergeCell ref="TXL34:TXP34"/>
    <mergeCell ref="TXQ34:TXU34"/>
    <mergeCell ref="TVN34:TVR34"/>
    <mergeCell ref="TVS34:TVW34"/>
    <mergeCell ref="TVX34:TWB34"/>
    <mergeCell ref="TWC34:TWG34"/>
    <mergeCell ref="TWH34:TWL34"/>
    <mergeCell ref="TWM34:TWQ34"/>
    <mergeCell ref="TUJ34:TUN34"/>
    <mergeCell ref="TUO34:TUS34"/>
    <mergeCell ref="TUT34:TUX34"/>
    <mergeCell ref="TUY34:TVC34"/>
    <mergeCell ref="TVD34:TVH34"/>
    <mergeCell ref="TVI34:TVM34"/>
    <mergeCell ref="TTF34:TTJ34"/>
    <mergeCell ref="TTK34:TTO34"/>
    <mergeCell ref="TTP34:TTT34"/>
    <mergeCell ref="TTU34:TTY34"/>
    <mergeCell ref="TTZ34:TUD34"/>
    <mergeCell ref="TUE34:TUI34"/>
    <mergeCell ref="TSB34:TSF34"/>
    <mergeCell ref="TSG34:TSK34"/>
    <mergeCell ref="TSL34:TSP34"/>
    <mergeCell ref="TSQ34:TSU34"/>
    <mergeCell ref="TSV34:TSZ34"/>
    <mergeCell ref="TTA34:TTE34"/>
    <mergeCell ref="TQX34:TRB34"/>
    <mergeCell ref="TRC34:TRG34"/>
    <mergeCell ref="TRH34:TRL34"/>
    <mergeCell ref="TRM34:TRQ34"/>
    <mergeCell ref="TRR34:TRV34"/>
    <mergeCell ref="TRW34:TSA34"/>
    <mergeCell ref="TPT34:TPX34"/>
    <mergeCell ref="TPY34:TQC34"/>
    <mergeCell ref="TQD34:TQH34"/>
    <mergeCell ref="TQI34:TQM34"/>
    <mergeCell ref="TQN34:TQR34"/>
    <mergeCell ref="TQS34:TQW34"/>
    <mergeCell ref="TOP34:TOT34"/>
    <mergeCell ref="TOU34:TOY34"/>
    <mergeCell ref="TOZ34:TPD34"/>
    <mergeCell ref="TPE34:TPI34"/>
    <mergeCell ref="TPJ34:TPN34"/>
    <mergeCell ref="TPO34:TPS34"/>
    <mergeCell ref="TNL34:TNP34"/>
    <mergeCell ref="TNQ34:TNU34"/>
    <mergeCell ref="TNV34:TNZ34"/>
    <mergeCell ref="TOA34:TOE34"/>
    <mergeCell ref="TOF34:TOJ34"/>
    <mergeCell ref="TOK34:TOO34"/>
    <mergeCell ref="TMH34:TML34"/>
    <mergeCell ref="TMM34:TMQ34"/>
    <mergeCell ref="TMR34:TMV34"/>
    <mergeCell ref="TMW34:TNA34"/>
    <mergeCell ref="TNB34:TNF34"/>
    <mergeCell ref="TNG34:TNK34"/>
    <mergeCell ref="TLD34:TLH34"/>
    <mergeCell ref="TLI34:TLM34"/>
    <mergeCell ref="TLN34:TLR34"/>
    <mergeCell ref="TLS34:TLW34"/>
    <mergeCell ref="TLX34:TMB34"/>
    <mergeCell ref="TMC34:TMG34"/>
    <mergeCell ref="TJZ34:TKD34"/>
    <mergeCell ref="TKE34:TKI34"/>
    <mergeCell ref="TKJ34:TKN34"/>
    <mergeCell ref="TKO34:TKS34"/>
    <mergeCell ref="TKT34:TKX34"/>
    <mergeCell ref="TKY34:TLC34"/>
    <mergeCell ref="TIV34:TIZ34"/>
    <mergeCell ref="TJA34:TJE34"/>
    <mergeCell ref="TJF34:TJJ34"/>
    <mergeCell ref="TJK34:TJO34"/>
    <mergeCell ref="TJP34:TJT34"/>
    <mergeCell ref="TJU34:TJY34"/>
    <mergeCell ref="THR34:THV34"/>
    <mergeCell ref="THW34:TIA34"/>
    <mergeCell ref="TIB34:TIF34"/>
    <mergeCell ref="TIG34:TIK34"/>
    <mergeCell ref="TIL34:TIP34"/>
    <mergeCell ref="TIQ34:TIU34"/>
    <mergeCell ref="TGN34:TGR34"/>
    <mergeCell ref="TGS34:TGW34"/>
    <mergeCell ref="TGX34:THB34"/>
    <mergeCell ref="THC34:THG34"/>
    <mergeCell ref="THH34:THL34"/>
    <mergeCell ref="THM34:THQ34"/>
    <mergeCell ref="TFJ34:TFN34"/>
    <mergeCell ref="TFO34:TFS34"/>
    <mergeCell ref="TFT34:TFX34"/>
    <mergeCell ref="TFY34:TGC34"/>
    <mergeCell ref="TGD34:TGH34"/>
    <mergeCell ref="TGI34:TGM34"/>
    <mergeCell ref="TEF34:TEJ34"/>
    <mergeCell ref="TEK34:TEO34"/>
    <mergeCell ref="TEP34:TET34"/>
    <mergeCell ref="TEU34:TEY34"/>
    <mergeCell ref="TEZ34:TFD34"/>
    <mergeCell ref="TFE34:TFI34"/>
    <mergeCell ref="TDB34:TDF34"/>
    <mergeCell ref="TDG34:TDK34"/>
    <mergeCell ref="TDL34:TDP34"/>
    <mergeCell ref="TDQ34:TDU34"/>
    <mergeCell ref="TDV34:TDZ34"/>
    <mergeCell ref="TEA34:TEE34"/>
    <mergeCell ref="TBX34:TCB34"/>
    <mergeCell ref="TCC34:TCG34"/>
    <mergeCell ref="TCH34:TCL34"/>
    <mergeCell ref="TCM34:TCQ34"/>
    <mergeCell ref="TCR34:TCV34"/>
    <mergeCell ref="TCW34:TDA34"/>
    <mergeCell ref="TAT34:TAX34"/>
    <mergeCell ref="TAY34:TBC34"/>
    <mergeCell ref="TBD34:TBH34"/>
    <mergeCell ref="TBI34:TBM34"/>
    <mergeCell ref="TBN34:TBR34"/>
    <mergeCell ref="TBS34:TBW34"/>
    <mergeCell ref="SZP34:SZT34"/>
    <mergeCell ref="SZU34:SZY34"/>
    <mergeCell ref="SZZ34:TAD34"/>
    <mergeCell ref="TAE34:TAI34"/>
    <mergeCell ref="TAJ34:TAN34"/>
    <mergeCell ref="TAO34:TAS34"/>
    <mergeCell ref="SYL34:SYP34"/>
    <mergeCell ref="SYQ34:SYU34"/>
    <mergeCell ref="SYV34:SYZ34"/>
    <mergeCell ref="SZA34:SZE34"/>
    <mergeCell ref="SZF34:SZJ34"/>
    <mergeCell ref="SZK34:SZO34"/>
    <mergeCell ref="SXH34:SXL34"/>
    <mergeCell ref="SXM34:SXQ34"/>
    <mergeCell ref="SXR34:SXV34"/>
    <mergeCell ref="SXW34:SYA34"/>
    <mergeCell ref="SYB34:SYF34"/>
    <mergeCell ref="SYG34:SYK34"/>
    <mergeCell ref="SWD34:SWH34"/>
    <mergeCell ref="SWI34:SWM34"/>
    <mergeCell ref="SWN34:SWR34"/>
    <mergeCell ref="SWS34:SWW34"/>
    <mergeCell ref="SWX34:SXB34"/>
    <mergeCell ref="SXC34:SXG34"/>
    <mergeCell ref="SUZ34:SVD34"/>
    <mergeCell ref="SVE34:SVI34"/>
    <mergeCell ref="SVJ34:SVN34"/>
    <mergeCell ref="SVO34:SVS34"/>
    <mergeCell ref="SVT34:SVX34"/>
    <mergeCell ref="SVY34:SWC34"/>
    <mergeCell ref="STV34:STZ34"/>
    <mergeCell ref="SUA34:SUE34"/>
    <mergeCell ref="SUF34:SUJ34"/>
    <mergeCell ref="SUK34:SUO34"/>
    <mergeCell ref="SUP34:SUT34"/>
    <mergeCell ref="SUU34:SUY34"/>
    <mergeCell ref="SSR34:SSV34"/>
    <mergeCell ref="SSW34:STA34"/>
    <mergeCell ref="STB34:STF34"/>
    <mergeCell ref="STG34:STK34"/>
    <mergeCell ref="STL34:STP34"/>
    <mergeCell ref="STQ34:STU34"/>
    <mergeCell ref="SRN34:SRR34"/>
    <mergeCell ref="SRS34:SRW34"/>
    <mergeCell ref="SRX34:SSB34"/>
    <mergeCell ref="SSC34:SSG34"/>
    <mergeCell ref="SSH34:SSL34"/>
    <mergeCell ref="SSM34:SSQ34"/>
    <mergeCell ref="SQJ34:SQN34"/>
    <mergeCell ref="SQO34:SQS34"/>
    <mergeCell ref="SQT34:SQX34"/>
    <mergeCell ref="SQY34:SRC34"/>
    <mergeCell ref="SRD34:SRH34"/>
    <mergeCell ref="SRI34:SRM34"/>
    <mergeCell ref="SPF34:SPJ34"/>
    <mergeCell ref="SPK34:SPO34"/>
    <mergeCell ref="SPP34:SPT34"/>
    <mergeCell ref="SPU34:SPY34"/>
    <mergeCell ref="SPZ34:SQD34"/>
    <mergeCell ref="SQE34:SQI34"/>
    <mergeCell ref="SOB34:SOF34"/>
    <mergeCell ref="SOG34:SOK34"/>
    <mergeCell ref="SOL34:SOP34"/>
    <mergeCell ref="SOQ34:SOU34"/>
    <mergeCell ref="SOV34:SOZ34"/>
    <mergeCell ref="SPA34:SPE34"/>
    <mergeCell ref="SMX34:SNB34"/>
    <mergeCell ref="SNC34:SNG34"/>
    <mergeCell ref="SNH34:SNL34"/>
    <mergeCell ref="SNM34:SNQ34"/>
    <mergeCell ref="SNR34:SNV34"/>
    <mergeCell ref="SNW34:SOA34"/>
    <mergeCell ref="SLT34:SLX34"/>
    <mergeCell ref="SLY34:SMC34"/>
    <mergeCell ref="SMD34:SMH34"/>
    <mergeCell ref="SMI34:SMM34"/>
    <mergeCell ref="SMN34:SMR34"/>
    <mergeCell ref="SMS34:SMW34"/>
    <mergeCell ref="SKP34:SKT34"/>
    <mergeCell ref="SKU34:SKY34"/>
    <mergeCell ref="SKZ34:SLD34"/>
    <mergeCell ref="SLE34:SLI34"/>
    <mergeCell ref="SLJ34:SLN34"/>
    <mergeCell ref="SLO34:SLS34"/>
    <mergeCell ref="SJL34:SJP34"/>
    <mergeCell ref="SJQ34:SJU34"/>
    <mergeCell ref="SJV34:SJZ34"/>
    <mergeCell ref="SKA34:SKE34"/>
    <mergeCell ref="SKF34:SKJ34"/>
    <mergeCell ref="SKK34:SKO34"/>
    <mergeCell ref="SIH34:SIL34"/>
    <mergeCell ref="SIM34:SIQ34"/>
    <mergeCell ref="SIR34:SIV34"/>
    <mergeCell ref="SIW34:SJA34"/>
    <mergeCell ref="SJB34:SJF34"/>
    <mergeCell ref="SJG34:SJK34"/>
    <mergeCell ref="SHD34:SHH34"/>
    <mergeCell ref="SHI34:SHM34"/>
    <mergeCell ref="SHN34:SHR34"/>
    <mergeCell ref="SHS34:SHW34"/>
    <mergeCell ref="SHX34:SIB34"/>
    <mergeCell ref="SIC34:SIG34"/>
    <mergeCell ref="SFZ34:SGD34"/>
    <mergeCell ref="SGE34:SGI34"/>
    <mergeCell ref="SGJ34:SGN34"/>
    <mergeCell ref="SGO34:SGS34"/>
    <mergeCell ref="SGT34:SGX34"/>
    <mergeCell ref="SGY34:SHC34"/>
    <mergeCell ref="SEV34:SEZ34"/>
    <mergeCell ref="SFA34:SFE34"/>
    <mergeCell ref="SFF34:SFJ34"/>
    <mergeCell ref="SFK34:SFO34"/>
    <mergeCell ref="SFP34:SFT34"/>
    <mergeCell ref="SFU34:SFY34"/>
    <mergeCell ref="SDR34:SDV34"/>
    <mergeCell ref="SDW34:SEA34"/>
    <mergeCell ref="SEB34:SEF34"/>
    <mergeCell ref="SEG34:SEK34"/>
    <mergeCell ref="SEL34:SEP34"/>
    <mergeCell ref="SEQ34:SEU34"/>
    <mergeCell ref="SCN34:SCR34"/>
    <mergeCell ref="SCS34:SCW34"/>
    <mergeCell ref="SCX34:SDB34"/>
    <mergeCell ref="SDC34:SDG34"/>
    <mergeCell ref="SDH34:SDL34"/>
    <mergeCell ref="SDM34:SDQ34"/>
    <mergeCell ref="SBJ34:SBN34"/>
    <mergeCell ref="SBO34:SBS34"/>
    <mergeCell ref="SBT34:SBX34"/>
    <mergeCell ref="SBY34:SCC34"/>
    <mergeCell ref="SCD34:SCH34"/>
    <mergeCell ref="SCI34:SCM34"/>
    <mergeCell ref="SAF34:SAJ34"/>
    <mergeCell ref="SAK34:SAO34"/>
    <mergeCell ref="SAP34:SAT34"/>
    <mergeCell ref="SAU34:SAY34"/>
    <mergeCell ref="SAZ34:SBD34"/>
    <mergeCell ref="SBE34:SBI34"/>
    <mergeCell ref="RZB34:RZF34"/>
    <mergeCell ref="RZG34:RZK34"/>
    <mergeCell ref="RZL34:RZP34"/>
    <mergeCell ref="RZQ34:RZU34"/>
    <mergeCell ref="RZV34:RZZ34"/>
    <mergeCell ref="SAA34:SAE34"/>
    <mergeCell ref="RXX34:RYB34"/>
    <mergeCell ref="RYC34:RYG34"/>
    <mergeCell ref="RYH34:RYL34"/>
    <mergeCell ref="RYM34:RYQ34"/>
    <mergeCell ref="RYR34:RYV34"/>
    <mergeCell ref="RYW34:RZA34"/>
    <mergeCell ref="RWT34:RWX34"/>
    <mergeCell ref="RWY34:RXC34"/>
    <mergeCell ref="RXD34:RXH34"/>
    <mergeCell ref="RXI34:RXM34"/>
    <mergeCell ref="RXN34:RXR34"/>
    <mergeCell ref="RXS34:RXW34"/>
    <mergeCell ref="RVP34:RVT34"/>
    <mergeCell ref="RVU34:RVY34"/>
    <mergeCell ref="RVZ34:RWD34"/>
    <mergeCell ref="RWE34:RWI34"/>
    <mergeCell ref="RWJ34:RWN34"/>
    <mergeCell ref="RWO34:RWS34"/>
    <mergeCell ref="RUL34:RUP34"/>
    <mergeCell ref="RUQ34:RUU34"/>
    <mergeCell ref="RUV34:RUZ34"/>
    <mergeCell ref="RVA34:RVE34"/>
    <mergeCell ref="RVF34:RVJ34"/>
    <mergeCell ref="RVK34:RVO34"/>
    <mergeCell ref="RTH34:RTL34"/>
    <mergeCell ref="RTM34:RTQ34"/>
    <mergeCell ref="RTR34:RTV34"/>
    <mergeCell ref="RTW34:RUA34"/>
    <mergeCell ref="RUB34:RUF34"/>
    <mergeCell ref="RUG34:RUK34"/>
    <mergeCell ref="RSD34:RSH34"/>
    <mergeCell ref="RSI34:RSM34"/>
    <mergeCell ref="RSN34:RSR34"/>
    <mergeCell ref="RSS34:RSW34"/>
    <mergeCell ref="RSX34:RTB34"/>
    <mergeCell ref="RTC34:RTG34"/>
    <mergeCell ref="RQZ34:RRD34"/>
    <mergeCell ref="RRE34:RRI34"/>
    <mergeCell ref="RRJ34:RRN34"/>
    <mergeCell ref="RRO34:RRS34"/>
    <mergeCell ref="RRT34:RRX34"/>
    <mergeCell ref="RRY34:RSC34"/>
    <mergeCell ref="RPV34:RPZ34"/>
    <mergeCell ref="RQA34:RQE34"/>
    <mergeCell ref="RQF34:RQJ34"/>
    <mergeCell ref="RQK34:RQO34"/>
    <mergeCell ref="RQP34:RQT34"/>
    <mergeCell ref="RQU34:RQY34"/>
    <mergeCell ref="ROR34:ROV34"/>
    <mergeCell ref="ROW34:RPA34"/>
    <mergeCell ref="RPB34:RPF34"/>
    <mergeCell ref="RPG34:RPK34"/>
    <mergeCell ref="RPL34:RPP34"/>
    <mergeCell ref="RPQ34:RPU34"/>
    <mergeCell ref="RNN34:RNR34"/>
    <mergeCell ref="RNS34:RNW34"/>
    <mergeCell ref="RNX34:ROB34"/>
    <mergeCell ref="ROC34:ROG34"/>
    <mergeCell ref="ROH34:ROL34"/>
    <mergeCell ref="ROM34:ROQ34"/>
    <mergeCell ref="RMJ34:RMN34"/>
    <mergeCell ref="RMO34:RMS34"/>
    <mergeCell ref="RMT34:RMX34"/>
    <mergeCell ref="RMY34:RNC34"/>
    <mergeCell ref="RND34:RNH34"/>
    <mergeCell ref="RNI34:RNM34"/>
    <mergeCell ref="RLF34:RLJ34"/>
    <mergeCell ref="RLK34:RLO34"/>
    <mergeCell ref="RLP34:RLT34"/>
    <mergeCell ref="RLU34:RLY34"/>
    <mergeCell ref="RLZ34:RMD34"/>
    <mergeCell ref="RME34:RMI34"/>
    <mergeCell ref="RKB34:RKF34"/>
    <mergeCell ref="RKG34:RKK34"/>
    <mergeCell ref="RKL34:RKP34"/>
    <mergeCell ref="RKQ34:RKU34"/>
    <mergeCell ref="RKV34:RKZ34"/>
    <mergeCell ref="RLA34:RLE34"/>
    <mergeCell ref="RIX34:RJB34"/>
    <mergeCell ref="RJC34:RJG34"/>
    <mergeCell ref="RJH34:RJL34"/>
    <mergeCell ref="RJM34:RJQ34"/>
    <mergeCell ref="RJR34:RJV34"/>
    <mergeCell ref="RJW34:RKA34"/>
    <mergeCell ref="RHT34:RHX34"/>
    <mergeCell ref="RHY34:RIC34"/>
    <mergeCell ref="RID34:RIH34"/>
    <mergeCell ref="RII34:RIM34"/>
    <mergeCell ref="RIN34:RIR34"/>
    <mergeCell ref="RIS34:RIW34"/>
    <mergeCell ref="RGP34:RGT34"/>
    <mergeCell ref="RGU34:RGY34"/>
    <mergeCell ref="RGZ34:RHD34"/>
    <mergeCell ref="RHE34:RHI34"/>
    <mergeCell ref="RHJ34:RHN34"/>
    <mergeCell ref="RHO34:RHS34"/>
    <mergeCell ref="RFL34:RFP34"/>
    <mergeCell ref="RFQ34:RFU34"/>
    <mergeCell ref="RFV34:RFZ34"/>
    <mergeCell ref="RGA34:RGE34"/>
    <mergeCell ref="RGF34:RGJ34"/>
    <mergeCell ref="RGK34:RGO34"/>
    <mergeCell ref="REH34:REL34"/>
    <mergeCell ref="REM34:REQ34"/>
    <mergeCell ref="RER34:REV34"/>
    <mergeCell ref="REW34:RFA34"/>
    <mergeCell ref="RFB34:RFF34"/>
    <mergeCell ref="RFG34:RFK34"/>
    <mergeCell ref="RDD34:RDH34"/>
    <mergeCell ref="RDI34:RDM34"/>
    <mergeCell ref="RDN34:RDR34"/>
    <mergeCell ref="RDS34:RDW34"/>
    <mergeCell ref="RDX34:REB34"/>
    <mergeCell ref="REC34:REG34"/>
    <mergeCell ref="RBZ34:RCD34"/>
    <mergeCell ref="RCE34:RCI34"/>
    <mergeCell ref="RCJ34:RCN34"/>
    <mergeCell ref="RCO34:RCS34"/>
    <mergeCell ref="RCT34:RCX34"/>
    <mergeCell ref="RCY34:RDC34"/>
    <mergeCell ref="RAV34:RAZ34"/>
    <mergeCell ref="RBA34:RBE34"/>
    <mergeCell ref="RBF34:RBJ34"/>
    <mergeCell ref="RBK34:RBO34"/>
    <mergeCell ref="RBP34:RBT34"/>
    <mergeCell ref="RBU34:RBY34"/>
    <mergeCell ref="QZR34:QZV34"/>
    <mergeCell ref="QZW34:RAA34"/>
    <mergeCell ref="RAB34:RAF34"/>
    <mergeCell ref="RAG34:RAK34"/>
    <mergeCell ref="RAL34:RAP34"/>
    <mergeCell ref="RAQ34:RAU34"/>
    <mergeCell ref="QYN34:QYR34"/>
    <mergeCell ref="QYS34:QYW34"/>
    <mergeCell ref="QYX34:QZB34"/>
    <mergeCell ref="QZC34:QZG34"/>
    <mergeCell ref="QZH34:QZL34"/>
    <mergeCell ref="QZM34:QZQ34"/>
    <mergeCell ref="QXJ34:QXN34"/>
    <mergeCell ref="QXO34:QXS34"/>
    <mergeCell ref="QXT34:QXX34"/>
    <mergeCell ref="QXY34:QYC34"/>
    <mergeCell ref="QYD34:QYH34"/>
    <mergeCell ref="QYI34:QYM34"/>
    <mergeCell ref="QWF34:QWJ34"/>
    <mergeCell ref="QWK34:QWO34"/>
    <mergeCell ref="QWP34:QWT34"/>
    <mergeCell ref="QWU34:QWY34"/>
    <mergeCell ref="QWZ34:QXD34"/>
    <mergeCell ref="QXE34:QXI34"/>
    <mergeCell ref="QVB34:QVF34"/>
    <mergeCell ref="QVG34:QVK34"/>
    <mergeCell ref="QVL34:QVP34"/>
    <mergeCell ref="QVQ34:QVU34"/>
    <mergeCell ref="QVV34:QVZ34"/>
    <mergeCell ref="QWA34:QWE34"/>
    <mergeCell ref="QTX34:QUB34"/>
    <mergeCell ref="QUC34:QUG34"/>
    <mergeCell ref="QUH34:QUL34"/>
    <mergeCell ref="QUM34:QUQ34"/>
    <mergeCell ref="QUR34:QUV34"/>
    <mergeCell ref="QUW34:QVA34"/>
    <mergeCell ref="QST34:QSX34"/>
    <mergeCell ref="QSY34:QTC34"/>
    <mergeCell ref="QTD34:QTH34"/>
    <mergeCell ref="QTI34:QTM34"/>
    <mergeCell ref="QTN34:QTR34"/>
    <mergeCell ref="QTS34:QTW34"/>
    <mergeCell ref="QRP34:QRT34"/>
    <mergeCell ref="QRU34:QRY34"/>
    <mergeCell ref="QRZ34:QSD34"/>
    <mergeCell ref="QSE34:QSI34"/>
    <mergeCell ref="QSJ34:QSN34"/>
    <mergeCell ref="QSO34:QSS34"/>
    <mergeCell ref="QQL34:QQP34"/>
    <mergeCell ref="QQQ34:QQU34"/>
    <mergeCell ref="QQV34:QQZ34"/>
    <mergeCell ref="QRA34:QRE34"/>
    <mergeCell ref="QRF34:QRJ34"/>
    <mergeCell ref="QRK34:QRO34"/>
    <mergeCell ref="QPH34:QPL34"/>
    <mergeCell ref="QPM34:QPQ34"/>
    <mergeCell ref="QPR34:QPV34"/>
    <mergeCell ref="QPW34:QQA34"/>
    <mergeCell ref="QQB34:QQF34"/>
    <mergeCell ref="QQG34:QQK34"/>
    <mergeCell ref="QOD34:QOH34"/>
    <mergeCell ref="QOI34:QOM34"/>
    <mergeCell ref="QON34:QOR34"/>
    <mergeCell ref="QOS34:QOW34"/>
    <mergeCell ref="QOX34:QPB34"/>
    <mergeCell ref="QPC34:QPG34"/>
    <mergeCell ref="QMZ34:QND34"/>
    <mergeCell ref="QNE34:QNI34"/>
    <mergeCell ref="QNJ34:QNN34"/>
    <mergeCell ref="QNO34:QNS34"/>
    <mergeCell ref="QNT34:QNX34"/>
    <mergeCell ref="QNY34:QOC34"/>
    <mergeCell ref="QLV34:QLZ34"/>
    <mergeCell ref="QMA34:QME34"/>
    <mergeCell ref="QMF34:QMJ34"/>
    <mergeCell ref="QMK34:QMO34"/>
    <mergeCell ref="QMP34:QMT34"/>
    <mergeCell ref="QMU34:QMY34"/>
    <mergeCell ref="QKR34:QKV34"/>
    <mergeCell ref="QKW34:QLA34"/>
    <mergeCell ref="QLB34:QLF34"/>
    <mergeCell ref="QLG34:QLK34"/>
    <mergeCell ref="QLL34:QLP34"/>
    <mergeCell ref="QLQ34:QLU34"/>
    <mergeCell ref="QJN34:QJR34"/>
    <mergeCell ref="QJS34:QJW34"/>
    <mergeCell ref="QJX34:QKB34"/>
    <mergeCell ref="QKC34:QKG34"/>
    <mergeCell ref="QKH34:QKL34"/>
    <mergeCell ref="QKM34:QKQ34"/>
    <mergeCell ref="QIJ34:QIN34"/>
    <mergeCell ref="QIO34:QIS34"/>
    <mergeCell ref="QIT34:QIX34"/>
    <mergeCell ref="QIY34:QJC34"/>
    <mergeCell ref="QJD34:QJH34"/>
    <mergeCell ref="QJI34:QJM34"/>
    <mergeCell ref="QHF34:QHJ34"/>
    <mergeCell ref="QHK34:QHO34"/>
    <mergeCell ref="QHP34:QHT34"/>
    <mergeCell ref="QHU34:QHY34"/>
    <mergeCell ref="QHZ34:QID34"/>
    <mergeCell ref="QIE34:QII34"/>
    <mergeCell ref="QGB34:QGF34"/>
    <mergeCell ref="QGG34:QGK34"/>
    <mergeCell ref="QGL34:QGP34"/>
    <mergeCell ref="QGQ34:QGU34"/>
    <mergeCell ref="QGV34:QGZ34"/>
    <mergeCell ref="QHA34:QHE34"/>
    <mergeCell ref="QEX34:QFB34"/>
    <mergeCell ref="QFC34:QFG34"/>
    <mergeCell ref="QFH34:QFL34"/>
    <mergeCell ref="QFM34:QFQ34"/>
    <mergeCell ref="QFR34:QFV34"/>
    <mergeCell ref="QFW34:QGA34"/>
    <mergeCell ref="QDT34:QDX34"/>
    <mergeCell ref="QDY34:QEC34"/>
    <mergeCell ref="QED34:QEH34"/>
    <mergeCell ref="QEI34:QEM34"/>
    <mergeCell ref="QEN34:QER34"/>
    <mergeCell ref="QES34:QEW34"/>
    <mergeCell ref="QCP34:QCT34"/>
    <mergeCell ref="QCU34:QCY34"/>
    <mergeCell ref="QCZ34:QDD34"/>
    <mergeCell ref="QDE34:QDI34"/>
    <mergeCell ref="QDJ34:QDN34"/>
    <mergeCell ref="QDO34:QDS34"/>
    <mergeCell ref="QBL34:QBP34"/>
    <mergeCell ref="QBQ34:QBU34"/>
    <mergeCell ref="QBV34:QBZ34"/>
    <mergeCell ref="QCA34:QCE34"/>
    <mergeCell ref="QCF34:QCJ34"/>
    <mergeCell ref="QCK34:QCO34"/>
    <mergeCell ref="QAH34:QAL34"/>
    <mergeCell ref="QAM34:QAQ34"/>
    <mergeCell ref="QAR34:QAV34"/>
    <mergeCell ref="QAW34:QBA34"/>
    <mergeCell ref="QBB34:QBF34"/>
    <mergeCell ref="QBG34:QBK34"/>
    <mergeCell ref="PZD34:PZH34"/>
    <mergeCell ref="PZI34:PZM34"/>
    <mergeCell ref="PZN34:PZR34"/>
    <mergeCell ref="PZS34:PZW34"/>
    <mergeCell ref="PZX34:QAB34"/>
    <mergeCell ref="QAC34:QAG34"/>
    <mergeCell ref="PXZ34:PYD34"/>
    <mergeCell ref="PYE34:PYI34"/>
    <mergeCell ref="PYJ34:PYN34"/>
    <mergeCell ref="PYO34:PYS34"/>
    <mergeCell ref="PYT34:PYX34"/>
    <mergeCell ref="PYY34:PZC34"/>
    <mergeCell ref="PWV34:PWZ34"/>
    <mergeCell ref="PXA34:PXE34"/>
    <mergeCell ref="PXF34:PXJ34"/>
    <mergeCell ref="PXK34:PXO34"/>
    <mergeCell ref="PXP34:PXT34"/>
    <mergeCell ref="PXU34:PXY34"/>
    <mergeCell ref="PVR34:PVV34"/>
    <mergeCell ref="PVW34:PWA34"/>
    <mergeCell ref="PWB34:PWF34"/>
    <mergeCell ref="PWG34:PWK34"/>
    <mergeCell ref="PWL34:PWP34"/>
    <mergeCell ref="PWQ34:PWU34"/>
    <mergeCell ref="PUN34:PUR34"/>
    <mergeCell ref="PUS34:PUW34"/>
    <mergeCell ref="PUX34:PVB34"/>
    <mergeCell ref="PVC34:PVG34"/>
    <mergeCell ref="PVH34:PVL34"/>
    <mergeCell ref="PVM34:PVQ34"/>
    <mergeCell ref="PTJ34:PTN34"/>
    <mergeCell ref="PTO34:PTS34"/>
    <mergeCell ref="PTT34:PTX34"/>
    <mergeCell ref="PTY34:PUC34"/>
    <mergeCell ref="PUD34:PUH34"/>
    <mergeCell ref="PUI34:PUM34"/>
    <mergeCell ref="PSF34:PSJ34"/>
    <mergeCell ref="PSK34:PSO34"/>
    <mergeCell ref="PSP34:PST34"/>
    <mergeCell ref="PSU34:PSY34"/>
    <mergeCell ref="PSZ34:PTD34"/>
    <mergeCell ref="PTE34:PTI34"/>
    <mergeCell ref="PRB34:PRF34"/>
    <mergeCell ref="PRG34:PRK34"/>
    <mergeCell ref="PRL34:PRP34"/>
    <mergeCell ref="PRQ34:PRU34"/>
    <mergeCell ref="PRV34:PRZ34"/>
    <mergeCell ref="PSA34:PSE34"/>
    <mergeCell ref="PPX34:PQB34"/>
    <mergeCell ref="PQC34:PQG34"/>
    <mergeCell ref="PQH34:PQL34"/>
    <mergeCell ref="PQM34:PQQ34"/>
    <mergeCell ref="PQR34:PQV34"/>
    <mergeCell ref="PQW34:PRA34"/>
    <mergeCell ref="POT34:POX34"/>
    <mergeCell ref="POY34:PPC34"/>
    <mergeCell ref="PPD34:PPH34"/>
    <mergeCell ref="PPI34:PPM34"/>
    <mergeCell ref="PPN34:PPR34"/>
    <mergeCell ref="PPS34:PPW34"/>
    <mergeCell ref="PNP34:PNT34"/>
    <mergeCell ref="PNU34:PNY34"/>
    <mergeCell ref="PNZ34:POD34"/>
    <mergeCell ref="POE34:POI34"/>
    <mergeCell ref="POJ34:PON34"/>
    <mergeCell ref="POO34:POS34"/>
    <mergeCell ref="PML34:PMP34"/>
    <mergeCell ref="PMQ34:PMU34"/>
    <mergeCell ref="PMV34:PMZ34"/>
    <mergeCell ref="PNA34:PNE34"/>
    <mergeCell ref="PNF34:PNJ34"/>
    <mergeCell ref="PNK34:PNO34"/>
    <mergeCell ref="PLH34:PLL34"/>
    <mergeCell ref="PLM34:PLQ34"/>
    <mergeCell ref="PLR34:PLV34"/>
    <mergeCell ref="PLW34:PMA34"/>
    <mergeCell ref="PMB34:PMF34"/>
    <mergeCell ref="PMG34:PMK34"/>
    <mergeCell ref="PKD34:PKH34"/>
    <mergeCell ref="PKI34:PKM34"/>
    <mergeCell ref="PKN34:PKR34"/>
    <mergeCell ref="PKS34:PKW34"/>
    <mergeCell ref="PKX34:PLB34"/>
    <mergeCell ref="PLC34:PLG34"/>
    <mergeCell ref="PIZ34:PJD34"/>
    <mergeCell ref="PJE34:PJI34"/>
    <mergeCell ref="PJJ34:PJN34"/>
    <mergeCell ref="PJO34:PJS34"/>
    <mergeCell ref="PJT34:PJX34"/>
    <mergeCell ref="PJY34:PKC34"/>
    <mergeCell ref="PHV34:PHZ34"/>
    <mergeCell ref="PIA34:PIE34"/>
    <mergeCell ref="PIF34:PIJ34"/>
    <mergeCell ref="PIK34:PIO34"/>
    <mergeCell ref="PIP34:PIT34"/>
    <mergeCell ref="PIU34:PIY34"/>
    <mergeCell ref="PGR34:PGV34"/>
    <mergeCell ref="PGW34:PHA34"/>
    <mergeCell ref="PHB34:PHF34"/>
    <mergeCell ref="PHG34:PHK34"/>
    <mergeCell ref="PHL34:PHP34"/>
    <mergeCell ref="PHQ34:PHU34"/>
    <mergeCell ref="PFN34:PFR34"/>
    <mergeCell ref="PFS34:PFW34"/>
    <mergeCell ref="PFX34:PGB34"/>
    <mergeCell ref="PGC34:PGG34"/>
    <mergeCell ref="PGH34:PGL34"/>
    <mergeCell ref="PGM34:PGQ34"/>
    <mergeCell ref="PEJ34:PEN34"/>
    <mergeCell ref="PEO34:PES34"/>
    <mergeCell ref="PET34:PEX34"/>
    <mergeCell ref="PEY34:PFC34"/>
    <mergeCell ref="PFD34:PFH34"/>
    <mergeCell ref="PFI34:PFM34"/>
    <mergeCell ref="PDF34:PDJ34"/>
    <mergeCell ref="PDK34:PDO34"/>
    <mergeCell ref="PDP34:PDT34"/>
    <mergeCell ref="PDU34:PDY34"/>
    <mergeCell ref="PDZ34:PED34"/>
    <mergeCell ref="PEE34:PEI34"/>
    <mergeCell ref="PCB34:PCF34"/>
    <mergeCell ref="PCG34:PCK34"/>
    <mergeCell ref="PCL34:PCP34"/>
    <mergeCell ref="PCQ34:PCU34"/>
    <mergeCell ref="PCV34:PCZ34"/>
    <mergeCell ref="PDA34:PDE34"/>
    <mergeCell ref="PAX34:PBB34"/>
    <mergeCell ref="PBC34:PBG34"/>
    <mergeCell ref="PBH34:PBL34"/>
    <mergeCell ref="PBM34:PBQ34"/>
    <mergeCell ref="PBR34:PBV34"/>
    <mergeCell ref="PBW34:PCA34"/>
    <mergeCell ref="OZT34:OZX34"/>
    <mergeCell ref="OZY34:PAC34"/>
    <mergeCell ref="PAD34:PAH34"/>
    <mergeCell ref="PAI34:PAM34"/>
    <mergeCell ref="PAN34:PAR34"/>
    <mergeCell ref="PAS34:PAW34"/>
    <mergeCell ref="OYP34:OYT34"/>
    <mergeCell ref="OYU34:OYY34"/>
    <mergeCell ref="OYZ34:OZD34"/>
    <mergeCell ref="OZE34:OZI34"/>
    <mergeCell ref="OZJ34:OZN34"/>
    <mergeCell ref="OZO34:OZS34"/>
    <mergeCell ref="OXL34:OXP34"/>
    <mergeCell ref="OXQ34:OXU34"/>
    <mergeCell ref="OXV34:OXZ34"/>
    <mergeCell ref="OYA34:OYE34"/>
    <mergeCell ref="OYF34:OYJ34"/>
    <mergeCell ref="OYK34:OYO34"/>
    <mergeCell ref="OWH34:OWL34"/>
    <mergeCell ref="OWM34:OWQ34"/>
    <mergeCell ref="OWR34:OWV34"/>
    <mergeCell ref="OWW34:OXA34"/>
    <mergeCell ref="OXB34:OXF34"/>
    <mergeCell ref="OXG34:OXK34"/>
    <mergeCell ref="OVD34:OVH34"/>
    <mergeCell ref="OVI34:OVM34"/>
    <mergeCell ref="OVN34:OVR34"/>
    <mergeCell ref="OVS34:OVW34"/>
    <mergeCell ref="OVX34:OWB34"/>
    <mergeCell ref="OWC34:OWG34"/>
    <mergeCell ref="OTZ34:OUD34"/>
    <mergeCell ref="OUE34:OUI34"/>
    <mergeCell ref="OUJ34:OUN34"/>
    <mergeCell ref="OUO34:OUS34"/>
    <mergeCell ref="OUT34:OUX34"/>
    <mergeCell ref="OUY34:OVC34"/>
    <mergeCell ref="OSV34:OSZ34"/>
    <mergeCell ref="OTA34:OTE34"/>
    <mergeCell ref="OTF34:OTJ34"/>
    <mergeCell ref="OTK34:OTO34"/>
    <mergeCell ref="OTP34:OTT34"/>
    <mergeCell ref="OTU34:OTY34"/>
    <mergeCell ref="ORR34:ORV34"/>
    <mergeCell ref="ORW34:OSA34"/>
    <mergeCell ref="OSB34:OSF34"/>
    <mergeCell ref="OSG34:OSK34"/>
    <mergeCell ref="OSL34:OSP34"/>
    <mergeCell ref="OSQ34:OSU34"/>
    <mergeCell ref="OQN34:OQR34"/>
    <mergeCell ref="OQS34:OQW34"/>
    <mergeCell ref="OQX34:ORB34"/>
    <mergeCell ref="ORC34:ORG34"/>
    <mergeCell ref="ORH34:ORL34"/>
    <mergeCell ref="ORM34:ORQ34"/>
    <mergeCell ref="OPJ34:OPN34"/>
    <mergeCell ref="OPO34:OPS34"/>
    <mergeCell ref="OPT34:OPX34"/>
    <mergeCell ref="OPY34:OQC34"/>
    <mergeCell ref="OQD34:OQH34"/>
    <mergeCell ref="OQI34:OQM34"/>
    <mergeCell ref="OOF34:OOJ34"/>
    <mergeCell ref="OOK34:OOO34"/>
    <mergeCell ref="OOP34:OOT34"/>
    <mergeCell ref="OOU34:OOY34"/>
    <mergeCell ref="OOZ34:OPD34"/>
    <mergeCell ref="OPE34:OPI34"/>
    <mergeCell ref="ONB34:ONF34"/>
    <mergeCell ref="ONG34:ONK34"/>
    <mergeCell ref="ONL34:ONP34"/>
    <mergeCell ref="ONQ34:ONU34"/>
    <mergeCell ref="ONV34:ONZ34"/>
    <mergeCell ref="OOA34:OOE34"/>
    <mergeCell ref="OLX34:OMB34"/>
    <mergeCell ref="OMC34:OMG34"/>
    <mergeCell ref="OMH34:OML34"/>
    <mergeCell ref="OMM34:OMQ34"/>
    <mergeCell ref="OMR34:OMV34"/>
    <mergeCell ref="OMW34:ONA34"/>
    <mergeCell ref="OKT34:OKX34"/>
    <mergeCell ref="OKY34:OLC34"/>
    <mergeCell ref="OLD34:OLH34"/>
    <mergeCell ref="OLI34:OLM34"/>
    <mergeCell ref="OLN34:OLR34"/>
    <mergeCell ref="OLS34:OLW34"/>
    <mergeCell ref="OJP34:OJT34"/>
    <mergeCell ref="OJU34:OJY34"/>
    <mergeCell ref="OJZ34:OKD34"/>
    <mergeCell ref="OKE34:OKI34"/>
    <mergeCell ref="OKJ34:OKN34"/>
    <mergeCell ref="OKO34:OKS34"/>
    <mergeCell ref="OIL34:OIP34"/>
    <mergeCell ref="OIQ34:OIU34"/>
    <mergeCell ref="OIV34:OIZ34"/>
    <mergeCell ref="OJA34:OJE34"/>
    <mergeCell ref="OJF34:OJJ34"/>
    <mergeCell ref="OJK34:OJO34"/>
    <mergeCell ref="OHH34:OHL34"/>
    <mergeCell ref="OHM34:OHQ34"/>
    <mergeCell ref="OHR34:OHV34"/>
    <mergeCell ref="OHW34:OIA34"/>
    <mergeCell ref="OIB34:OIF34"/>
    <mergeCell ref="OIG34:OIK34"/>
    <mergeCell ref="OGD34:OGH34"/>
    <mergeCell ref="OGI34:OGM34"/>
    <mergeCell ref="OGN34:OGR34"/>
    <mergeCell ref="OGS34:OGW34"/>
    <mergeCell ref="OGX34:OHB34"/>
    <mergeCell ref="OHC34:OHG34"/>
    <mergeCell ref="OEZ34:OFD34"/>
    <mergeCell ref="OFE34:OFI34"/>
    <mergeCell ref="OFJ34:OFN34"/>
    <mergeCell ref="OFO34:OFS34"/>
    <mergeCell ref="OFT34:OFX34"/>
    <mergeCell ref="OFY34:OGC34"/>
    <mergeCell ref="ODV34:ODZ34"/>
    <mergeCell ref="OEA34:OEE34"/>
    <mergeCell ref="OEF34:OEJ34"/>
    <mergeCell ref="OEK34:OEO34"/>
    <mergeCell ref="OEP34:OET34"/>
    <mergeCell ref="OEU34:OEY34"/>
    <mergeCell ref="OCR34:OCV34"/>
    <mergeCell ref="OCW34:ODA34"/>
    <mergeCell ref="ODB34:ODF34"/>
    <mergeCell ref="ODG34:ODK34"/>
    <mergeCell ref="ODL34:ODP34"/>
    <mergeCell ref="ODQ34:ODU34"/>
    <mergeCell ref="OBN34:OBR34"/>
    <mergeCell ref="OBS34:OBW34"/>
    <mergeCell ref="OBX34:OCB34"/>
    <mergeCell ref="OCC34:OCG34"/>
    <mergeCell ref="OCH34:OCL34"/>
    <mergeCell ref="OCM34:OCQ34"/>
    <mergeCell ref="OAJ34:OAN34"/>
    <mergeCell ref="OAO34:OAS34"/>
    <mergeCell ref="OAT34:OAX34"/>
    <mergeCell ref="OAY34:OBC34"/>
    <mergeCell ref="OBD34:OBH34"/>
    <mergeCell ref="OBI34:OBM34"/>
    <mergeCell ref="NZF34:NZJ34"/>
    <mergeCell ref="NZK34:NZO34"/>
    <mergeCell ref="NZP34:NZT34"/>
    <mergeCell ref="NZU34:NZY34"/>
    <mergeCell ref="NZZ34:OAD34"/>
    <mergeCell ref="OAE34:OAI34"/>
    <mergeCell ref="NYB34:NYF34"/>
    <mergeCell ref="NYG34:NYK34"/>
    <mergeCell ref="NYL34:NYP34"/>
    <mergeCell ref="NYQ34:NYU34"/>
    <mergeCell ref="NYV34:NYZ34"/>
    <mergeCell ref="NZA34:NZE34"/>
    <mergeCell ref="NWX34:NXB34"/>
    <mergeCell ref="NXC34:NXG34"/>
    <mergeCell ref="NXH34:NXL34"/>
    <mergeCell ref="NXM34:NXQ34"/>
    <mergeCell ref="NXR34:NXV34"/>
    <mergeCell ref="NXW34:NYA34"/>
    <mergeCell ref="NVT34:NVX34"/>
    <mergeCell ref="NVY34:NWC34"/>
    <mergeCell ref="NWD34:NWH34"/>
    <mergeCell ref="NWI34:NWM34"/>
    <mergeCell ref="NWN34:NWR34"/>
    <mergeCell ref="NWS34:NWW34"/>
    <mergeCell ref="NUP34:NUT34"/>
    <mergeCell ref="NUU34:NUY34"/>
    <mergeCell ref="NUZ34:NVD34"/>
    <mergeCell ref="NVE34:NVI34"/>
    <mergeCell ref="NVJ34:NVN34"/>
    <mergeCell ref="NVO34:NVS34"/>
    <mergeCell ref="NTL34:NTP34"/>
    <mergeCell ref="NTQ34:NTU34"/>
    <mergeCell ref="NTV34:NTZ34"/>
    <mergeCell ref="NUA34:NUE34"/>
    <mergeCell ref="NUF34:NUJ34"/>
    <mergeCell ref="NUK34:NUO34"/>
    <mergeCell ref="NSH34:NSL34"/>
    <mergeCell ref="NSM34:NSQ34"/>
    <mergeCell ref="NSR34:NSV34"/>
    <mergeCell ref="NSW34:NTA34"/>
    <mergeCell ref="NTB34:NTF34"/>
    <mergeCell ref="NTG34:NTK34"/>
    <mergeCell ref="NRD34:NRH34"/>
    <mergeCell ref="NRI34:NRM34"/>
    <mergeCell ref="NRN34:NRR34"/>
    <mergeCell ref="NRS34:NRW34"/>
    <mergeCell ref="NRX34:NSB34"/>
    <mergeCell ref="NSC34:NSG34"/>
    <mergeCell ref="NPZ34:NQD34"/>
    <mergeCell ref="NQE34:NQI34"/>
    <mergeCell ref="NQJ34:NQN34"/>
    <mergeCell ref="NQO34:NQS34"/>
    <mergeCell ref="NQT34:NQX34"/>
    <mergeCell ref="NQY34:NRC34"/>
    <mergeCell ref="NOV34:NOZ34"/>
    <mergeCell ref="NPA34:NPE34"/>
    <mergeCell ref="NPF34:NPJ34"/>
    <mergeCell ref="NPK34:NPO34"/>
    <mergeCell ref="NPP34:NPT34"/>
    <mergeCell ref="NPU34:NPY34"/>
    <mergeCell ref="NNR34:NNV34"/>
    <mergeCell ref="NNW34:NOA34"/>
    <mergeCell ref="NOB34:NOF34"/>
    <mergeCell ref="NOG34:NOK34"/>
    <mergeCell ref="NOL34:NOP34"/>
    <mergeCell ref="NOQ34:NOU34"/>
    <mergeCell ref="NMN34:NMR34"/>
    <mergeCell ref="NMS34:NMW34"/>
    <mergeCell ref="NMX34:NNB34"/>
    <mergeCell ref="NNC34:NNG34"/>
    <mergeCell ref="NNH34:NNL34"/>
    <mergeCell ref="NNM34:NNQ34"/>
    <mergeCell ref="NLJ34:NLN34"/>
    <mergeCell ref="NLO34:NLS34"/>
    <mergeCell ref="NLT34:NLX34"/>
    <mergeCell ref="NLY34:NMC34"/>
    <mergeCell ref="NMD34:NMH34"/>
    <mergeCell ref="NMI34:NMM34"/>
    <mergeCell ref="NKF34:NKJ34"/>
    <mergeCell ref="NKK34:NKO34"/>
    <mergeCell ref="NKP34:NKT34"/>
    <mergeCell ref="NKU34:NKY34"/>
    <mergeCell ref="NKZ34:NLD34"/>
    <mergeCell ref="NLE34:NLI34"/>
    <mergeCell ref="NJB34:NJF34"/>
    <mergeCell ref="NJG34:NJK34"/>
    <mergeCell ref="NJL34:NJP34"/>
    <mergeCell ref="NJQ34:NJU34"/>
    <mergeCell ref="NJV34:NJZ34"/>
    <mergeCell ref="NKA34:NKE34"/>
    <mergeCell ref="NHX34:NIB34"/>
    <mergeCell ref="NIC34:NIG34"/>
    <mergeCell ref="NIH34:NIL34"/>
    <mergeCell ref="NIM34:NIQ34"/>
    <mergeCell ref="NIR34:NIV34"/>
    <mergeCell ref="NIW34:NJA34"/>
    <mergeCell ref="NGT34:NGX34"/>
    <mergeCell ref="NGY34:NHC34"/>
    <mergeCell ref="NHD34:NHH34"/>
    <mergeCell ref="NHI34:NHM34"/>
    <mergeCell ref="NHN34:NHR34"/>
    <mergeCell ref="NHS34:NHW34"/>
    <mergeCell ref="NFP34:NFT34"/>
    <mergeCell ref="NFU34:NFY34"/>
    <mergeCell ref="NFZ34:NGD34"/>
    <mergeCell ref="NGE34:NGI34"/>
    <mergeCell ref="NGJ34:NGN34"/>
    <mergeCell ref="NGO34:NGS34"/>
    <mergeCell ref="NEL34:NEP34"/>
    <mergeCell ref="NEQ34:NEU34"/>
    <mergeCell ref="NEV34:NEZ34"/>
    <mergeCell ref="NFA34:NFE34"/>
    <mergeCell ref="NFF34:NFJ34"/>
    <mergeCell ref="NFK34:NFO34"/>
    <mergeCell ref="NDH34:NDL34"/>
    <mergeCell ref="NDM34:NDQ34"/>
    <mergeCell ref="NDR34:NDV34"/>
    <mergeCell ref="NDW34:NEA34"/>
    <mergeCell ref="NEB34:NEF34"/>
    <mergeCell ref="NEG34:NEK34"/>
    <mergeCell ref="NCD34:NCH34"/>
    <mergeCell ref="NCI34:NCM34"/>
    <mergeCell ref="NCN34:NCR34"/>
    <mergeCell ref="NCS34:NCW34"/>
    <mergeCell ref="NCX34:NDB34"/>
    <mergeCell ref="NDC34:NDG34"/>
    <mergeCell ref="NAZ34:NBD34"/>
    <mergeCell ref="NBE34:NBI34"/>
    <mergeCell ref="NBJ34:NBN34"/>
    <mergeCell ref="NBO34:NBS34"/>
    <mergeCell ref="NBT34:NBX34"/>
    <mergeCell ref="NBY34:NCC34"/>
    <mergeCell ref="MZV34:MZZ34"/>
    <mergeCell ref="NAA34:NAE34"/>
    <mergeCell ref="NAF34:NAJ34"/>
    <mergeCell ref="NAK34:NAO34"/>
    <mergeCell ref="NAP34:NAT34"/>
    <mergeCell ref="NAU34:NAY34"/>
    <mergeCell ref="MYR34:MYV34"/>
    <mergeCell ref="MYW34:MZA34"/>
    <mergeCell ref="MZB34:MZF34"/>
    <mergeCell ref="MZG34:MZK34"/>
    <mergeCell ref="MZL34:MZP34"/>
    <mergeCell ref="MZQ34:MZU34"/>
    <mergeCell ref="MXN34:MXR34"/>
    <mergeCell ref="MXS34:MXW34"/>
    <mergeCell ref="MXX34:MYB34"/>
    <mergeCell ref="MYC34:MYG34"/>
    <mergeCell ref="MYH34:MYL34"/>
    <mergeCell ref="MYM34:MYQ34"/>
    <mergeCell ref="MWJ34:MWN34"/>
    <mergeCell ref="MWO34:MWS34"/>
    <mergeCell ref="MWT34:MWX34"/>
    <mergeCell ref="MWY34:MXC34"/>
    <mergeCell ref="MXD34:MXH34"/>
    <mergeCell ref="MXI34:MXM34"/>
    <mergeCell ref="MVF34:MVJ34"/>
    <mergeCell ref="MVK34:MVO34"/>
    <mergeCell ref="MVP34:MVT34"/>
    <mergeCell ref="MVU34:MVY34"/>
    <mergeCell ref="MVZ34:MWD34"/>
    <mergeCell ref="MWE34:MWI34"/>
    <mergeCell ref="MUB34:MUF34"/>
    <mergeCell ref="MUG34:MUK34"/>
    <mergeCell ref="MUL34:MUP34"/>
    <mergeCell ref="MUQ34:MUU34"/>
    <mergeCell ref="MUV34:MUZ34"/>
    <mergeCell ref="MVA34:MVE34"/>
    <mergeCell ref="MSX34:MTB34"/>
    <mergeCell ref="MTC34:MTG34"/>
    <mergeCell ref="MTH34:MTL34"/>
    <mergeCell ref="MTM34:MTQ34"/>
    <mergeCell ref="MTR34:MTV34"/>
    <mergeCell ref="MTW34:MUA34"/>
    <mergeCell ref="MRT34:MRX34"/>
    <mergeCell ref="MRY34:MSC34"/>
    <mergeCell ref="MSD34:MSH34"/>
    <mergeCell ref="MSI34:MSM34"/>
    <mergeCell ref="MSN34:MSR34"/>
    <mergeCell ref="MSS34:MSW34"/>
    <mergeCell ref="MQP34:MQT34"/>
    <mergeCell ref="MQU34:MQY34"/>
    <mergeCell ref="MQZ34:MRD34"/>
    <mergeCell ref="MRE34:MRI34"/>
    <mergeCell ref="MRJ34:MRN34"/>
    <mergeCell ref="MRO34:MRS34"/>
    <mergeCell ref="MPL34:MPP34"/>
    <mergeCell ref="MPQ34:MPU34"/>
    <mergeCell ref="MPV34:MPZ34"/>
    <mergeCell ref="MQA34:MQE34"/>
    <mergeCell ref="MQF34:MQJ34"/>
    <mergeCell ref="MQK34:MQO34"/>
    <mergeCell ref="MOH34:MOL34"/>
    <mergeCell ref="MOM34:MOQ34"/>
    <mergeCell ref="MOR34:MOV34"/>
    <mergeCell ref="MOW34:MPA34"/>
    <mergeCell ref="MPB34:MPF34"/>
    <mergeCell ref="MPG34:MPK34"/>
    <mergeCell ref="MND34:MNH34"/>
    <mergeCell ref="MNI34:MNM34"/>
    <mergeCell ref="MNN34:MNR34"/>
    <mergeCell ref="MNS34:MNW34"/>
    <mergeCell ref="MNX34:MOB34"/>
    <mergeCell ref="MOC34:MOG34"/>
    <mergeCell ref="MLZ34:MMD34"/>
    <mergeCell ref="MME34:MMI34"/>
    <mergeCell ref="MMJ34:MMN34"/>
    <mergeCell ref="MMO34:MMS34"/>
    <mergeCell ref="MMT34:MMX34"/>
    <mergeCell ref="MMY34:MNC34"/>
    <mergeCell ref="MKV34:MKZ34"/>
    <mergeCell ref="MLA34:MLE34"/>
    <mergeCell ref="MLF34:MLJ34"/>
    <mergeCell ref="MLK34:MLO34"/>
    <mergeCell ref="MLP34:MLT34"/>
    <mergeCell ref="MLU34:MLY34"/>
    <mergeCell ref="MJR34:MJV34"/>
    <mergeCell ref="MJW34:MKA34"/>
    <mergeCell ref="MKB34:MKF34"/>
    <mergeCell ref="MKG34:MKK34"/>
    <mergeCell ref="MKL34:MKP34"/>
    <mergeCell ref="MKQ34:MKU34"/>
    <mergeCell ref="MIN34:MIR34"/>
    <mergeCell ref="MIS34:MIW34"/>
    <mergeCell ref="MIX34:MJB34"/>
    <mergeCell ref="MJC34:MJG34"/>
    <mergeCell ref="MJH34:MJL34"/>
    <mergeCell ref="MJM34:MJQ34"/>
    <mergeCell ref="MHJ34:MHN34"/>
    <mergeCell ref="MHO34:MHS34"/>
    <mergeCell ref="MHT34:MHX34"/>
    <mergeCell ref="MHY34:MIC34"/>
    <mergeCell ref="MID34:MIH34"/>
    <mergeCell ref="MII34:MIM34"/>
    <mergeCell ref="MGF34:MGJ34"/>
    <mergeCell ref="MGK34:MGO34"/>
    <mergeCell ref="MGP34:MGT34"/>
    <mergeCell ref="MGU34:MGY34"/>
    <mergeCell ref="MGZ34:MHD34"/>
    <mergeCell ref="MHE34:MHI34"/>
    <mergeCell ref="MFB34:MFF34"/>
    <mergeCell ref="MFG34:MFK34"/>
    <mergeCell ref="MFL34:MFP34"/>
    <mergeCell ref="MFQ34:MFU34"/>
    <mergeCell ref="MFV34:MFZ34"/>
    <mergeCell ref="MGA34:MGE34"/>
    <mergeCell ref="MDX34:MEB34"/>
    <mergeCell ref="MEC34:MEG34"/>
    <mergeCell ref="MEH34:MEL34"/>
    <mergeCell ref="MEM34:MEQ34"/>
    <mergeCell ref="MER34:MEV34"/>
    <mergeCell ref="MEW34:MFA34"/>
    <mergeCell ref="MCT34:MCX34"/>
    <mergeCell ref="MCY34:MDC34"/>
    <mergeCell ref="MDD34:MDH34"/>
    <mergeCell ref="MDI34:MDM34"/>
    <mergeCell ref="MDN34:MDR34"/>
    <mergeCell ref="MDS34:MDW34"/>
    <mergeCell ref="MBP34:MBT34"/>
    <mergeCell ref="MBU34:MBY34"/>
    <mergeCell ref="MBZ34:MCD34"/>
    <mergeCell ref="MCE34:MCI34"/>
    <mergeCell ref="MCJ34:MCN34"/>
    <mergeCell ref="MCO34:MCS34"/>
    <mergeCell ref="MAL34:MAP34"/>
    <mergeCell ref="MAQ34:MAU34"/>
    <mergeCell ref="MAV34:MAZ34"/>
    <mergeCell ref="MBA34:MBE34"/>
    <mergeCell ref="MBF34:MBJ34"/>
    <mergeCell ref="MBK34:MBO34"/>
    <mergeCell ref="LZH34:LZL34"/>
    <mergeCell ref="LZM34:LZQ34"/>
    <mergeCell ref="LZR34:LZV34"/>
    <mergeCell ref="LZW34:MAA34"/>
    <mergeCell ref="MAB34:MAF34"/>
    <mergeCell ref="MAG34:MAK34"/>
    <mergeCell ref="LYD34:LYH34"/>
    <mergeCell ref="LYI34:LYM34"/>
    <mergeCell ref="LYN34:LYR34"/>
    <mergeCell ref="LYS34:LYW34"/>
    <mergeCell ref="LYX34:LZB34"/>
    <mergeCell ref="LZC34:LZG34"/>
    <mergeCell ref="LWZ34:LXD34"/>
    <mergeCell ref="LXE34:LXI34"/>
    <mergeCell ref="LXJ34:LXN34"/>
    <mergeCell ref="LXO34:LXS34"/>
    <mergeCell ref="LXT34:LXX34"/>
    <mergeCell ref="LXY34:LYC34"/>
    <mergeCell ref="LVV34:LVZ34"/>
    <mergeCell ref="LWA34:LWE34"/>
    <mergeCell ref="LWF34:LWJ34"/>
    <mergeCell ref="LWK34:LWO34"/>
    <mergeCell ref="LWP34:LWT34"/>
    <mergeCell ref="LWU34:LWY34"/>
    <mergeCell ref="LUR34:LUV34"/>
    <mergeCell ref="LUW34:LVA34"/>
    <mergeCell ref="LVB34:LVF34"/>
    <mergeCell ref="LVG34:LVK34"/>
    <mergeCell ref="LVL34:LVP34"/>
    <mergeCell ref="LVQ34:LVU34"/>
    <mergeCell ref="LTN34:LTR34"/>
    <mergeCell ref="LTS34:LTW34"/>
    <mergeCell ref="LTX34:LUB34"/>
    <mergeCell ref="LUC34:LUG34"/>
    <mergeCell ref="LUH34:LUL34"/>
    <mergeCell ref="LUM34:LUQ34"/>
    <mergeCell ref="LSJ34:LSN34"/>
    <mergeCell ref="LSO34:LSS34"/>
    <mergeCell ref="LST34:LSX34"/>
    <mergeCell ref="LSY34:LTC34"/>
    <mergeCell ref="LTD34:LTH34"/>
    <mergeCell ref="LTI34:LTM34"/>
    <mergeCell ref="LRF34:LRJ34"/>
    <mergeCell ref="LRK34:LRO34"/>
    <mergeCell ref="LRP34:LRT34"/>
    <mergeCell ref="LRU34:LRY34"/>
    <mergeCell ref="LRZ34:LSD34"/>
    <mergeCell ref="LSE34:LSI34"/>
    <mergeCell ref="LQB34:LQF34"/>
    <mergeCell ref="LQG34:LQK34"/>
    <mergeCell ref="LQL34:LQP34"/>
    <mergeCell ref="LQQ34:LQU34"/>
    <mergeCell ref="LQV34:LQZ34"/>
    <mergeCell ref="LRA34:LRE34"/>
    <mergeCell ref="LOX34:LPB34"/>
    <mergeCell ref="LPC34:LPG34"/>
    <mergeCell ref="LPH34:LPL34"/>
    <mergeCell ref="LPM34:LPQ34"/>
    <mergeCell ref="LPR34:LPV34"/>
    <mergeCell ref="LPW34:LQA34"/>
    <mergeCell ref="LNT34:LNX34"/>
    <mergeCell ref="LNY34:LOC34"/>
    <mergeCell ref="LOD34:LOH34"/>
    <mergeCell ref="LOI34:LOM34"/>
    <mergeCell ref="LON34:LOR34"/>
    <mergeCell ref="LOS34:LOW34"/>
    <mergeCell ref="LMP34:LMT34"/>
    <mergeCell ref="LMU34:LMY34"/>
    <mergeCell ref="LMZ34:LND34"/>
    <mergeCell ref="LNE34:LNI34"/>
    <mergeCell ref="LNJ34:LNN34"/>
    <mergeCell ref="LNO34:LNS34"/>
    <mergeCell ref="LLL34:LLP34"/>
    <mergeCell ref="LLQ34:LLU34"/>
    <mergeCell ref="LLV34:LLZ34"/>
    <mergeCell ref="LMA34:LME34"/>
    <mergeCell ref="LMF34:LMJ34"/>
    <mergeCell ref="LMK34:LMO34"/>
    <mergeCell ref="LKH34:LKL34"/>
    <mergeCell ref="LKM34:LKQ34"/>
    <mergeCell ref="LKR34:LKV34"/>
    <mergeCell ref="LKW34:LLA34"/>
    <mergeCell ref="LLB34:LLF34"/>
    <mergeCell ref="LLG34:LLK34"/>
    <mergeCell ref="LJD34:LJH34"/>
    <mergeCell ref="LJI34:LJM34"/>
    <mergeCell ref="LJN34:LJR34"/>
    <mergeCell ref="LJS34:LJW34"/>
    <mergeCell ref="LJX34:LKB34"/>
    <mergeCell ref="LKC34:LKG34"/>
    <mergeCell ref="LHZ34:LID34"/>
    <mergeCell ref="LIE34:LII34"/>
    <mergeCell ref="LIJ34:LIN34"/>
    <mergeCell ref="LIO34:LIS34"/>
    <mergeCell ref="LIT34:LIX34"/>
    <mergeCell ref="LIY34:LJC34"/>
    <mergeCell ref="LGV34:LGZ34"/>
    <mergeCell ref="LHA34:LHE34"/>
    <mergeCell ref="LHF34:LHJ34"/>
    <mergeCell ref="LHK34:LHO34"/>
    <mergeCell ref="LHP34:LHT34"/>
    <mergeCell ref="LHU34:LHY34"/>
    <mergeCell ref="LFR34:LFV34"/>
    <mergeCell ref="LFW34:LGA34"/>
    <mergeCell ref="LGB34:LGF34"/>
    <mergeCell ref="LGG34:LGK34"/>
    <mergeCell ref="LGL34:LGP34"/>
    <mergeCell ref="LGQ34:LGU34"/>
    <mergeCell ref="LEN34:LER34"/>
    <mergeCell ref="LES34:LEW34"/>
    <mergeCell ref="LEX34:LFB34"/>
    <mergeCell ref="LFC34:LFG34"/>
    <mergeCell ref="LFH34:LFL34"/>
    <mergeCell ref="LFM34:LFQ34"/>
    <mergeCell ref="LDJ34:LDN34"/>
    <mergeCell ref="LDO34:LDS34"/>
    <mergeCell ref="LDT34:LDX34"/>
    <mergeCell ref="LDY34:LEC34"/>
    <mergeCell ref="LED34:LEH34"/>
    <mergeCell ref="LEI34:LEM34"/>
    <mergeCell ref="LCF34:LCJ34"/>
    <mergeCell ref="LCK34:LCO34"/>
    <mergeCell ref="LCP34:LCT34"/>
    <mergeCell ref="LCU34:LCY34"/>
    <mergeCell ref="LCZ34:LDD34"/>
    <mergeCell ref="LDE34:LDI34"/>
    <mergeCell ref="LBB34:LBF34"/>
    <mergeCell ref="LBG34:LBK34"/>
    <mergeCell ref="LBL34:LBP34"/>
    <mergeCell ref="LBQ34:LBU34"/>
    <mergeCell ref="LBV34:LBZ34"/>
    <mergeCell ref="LCA34:LCE34"/>
    <mergeCell ref="KZX34:LAB34"/>
    <mergeCell ref="LAC34:LAG34"/>
    <mergeCell ref="LAH34:LAL34"/>
    <mergeCell ref="LAM34:LAQ34"/>
    <mergeCell ref="LAR34:LAV34"/>
    <mergeCell ref="LAW34:LBA34"/>
    <mergeCell ref="KYT34:KYX34"/>
    <mergeCell ref="KYY34:KZC34"/>
    <mergeCell ref="KZD34:KZH34"/>
    <mergeCell ref="KZI34:KZM34"/>
    <mergeCell ref="KZN34:KZR34"/>
    <mergeCell ref="KZS34:KZW34"/>
    <mergeCell ref="KXP34:KXT34"/>
    <mergeCell ref="KXU34:KXY34"/>
    <mergeCell ref="KXZ34:KYD34"/>
    <mergeCell ref="KYE34:KYI34"/>
    <mergeCell ref="KYJ34:KYN34"/>
    <mergeCell ref="KYO34:KYS34"/>
    <mergeCell ref="KWL34:KWP34"/>
    <mergeCell ref="KWQ34:KWU34"/>
    <mergeCell ref="KWV34:KWZ34"/>
    <mergeCell ref="KXA34:KXE34"/>
    <mergeCell ref="KXF34:KXJ34"/>
    <mergeCell ref="KXK34:KXO34"/>
    <mergeCell ref="KVH34:KVL34"/>
    <mergeCell ref="KVM34:KVQ34"/>
    <mergeCell ref="KVR34:KVV34"/>
    <mergeCell ref="KVW34:KWA34"/>
    <mergeCell ref="KWB34:KWF34"/>
    <mergeCell ref="KWG34:KWK34"/>
    <mergeCell ref="KUD34:KUH34"/>
    <mergeCell ref="KUI34:KUM34"/>
    <mergeCell ref="KUN34:KUR34"/>
    <mergeCell ref="KUS34:KUW34"/>
    <mergeCell ref="KUX34:KVB34"/>
    <mergeCell ref="KVC34:KVG34"/>
    <mergeCell ref="KSZ34:KTD34"/>
    <mergeCell ref="KTE34:KTI34"/>
    <mergeCell ref="KTJ34:KTN34"/>
    <mergeCell ref="KTO34:KTS34"/>
    <mergeCell ref="KTT34:KTX34"/>
    <mergeCell ref="KTY34:KUC34"/>
    <mergeCell ref="KRV34:KRZ34"/>
    <mergeCell ref="KSA34:KSE34"/>
    <mergeCell ref="KSF34:KSJ34"/>
    <mergeCell ref="KSK34:KSO34"/>
    <mergeCell ref="KSP34:KST34"/>
    <mergeCell ref="KSU34:KSY34"/>
    <mergeCell ref="KQR34:KQV34"/>
    <mergeCell ref="KQW34:KRA34"/>
    <mergeCell ref="KRB34:KRF34"/>
    <mergeCell ref="KRG34:KRK34"/>
    <mergeCell ref="KRL34:KRP34"/>
    <mergeCell ref="KRQ34:KRU34"/>
    <mergeCell ref="KPN34:KPR34"/>
    <mergeCell ref="KPS34:KPW34"/>
    <mergeCell ref="KPX34:KQB34"/>
    <mergeCell ref="KQC34:KQG34"/>
    <mergeCell ref="KQH34:KQL34"/>
    <mergeCell ref="KQM34:KQQ34"/>
    <mergeCell ref="KOJ34:KON34"/>
    <mergeCell ref="KOO34:KOS34"/>
    <mergeCell ref="KOT34:KOX34"/>
    <mergeCell ref="KOY34:KPC34"/>
    <mergeCell ref="KPD34:KPH34"/>
    <mergeCell ref="KPI34:KPM34"/>
    <mergeCell ref="KNF34:KNJ34"/>
    <mergeCell ref="KNK34:KNO34"/>
    <mergeCell ref="KNP34:KNT34"/>
    <mergeCell ref="KNU34:KNY34"/>
    <mergeCell ref="KNZ34:KOD34"/>
    <mergeCell ref="KOE34:KOI34"/>
    <mergeCell ref="KMB34:KMF34"/>
    <mergeCell ref="KMG34:KMK34"/>
    <mergeCell ref="KML34:KMP34"/>
    <mergeCell ref="KMQ34:KMU34"/>
    <mergeCell ref="KMV34:KMZ34"/>
    <mergeCell ref="KNA34:KNE34"/>
    <mergeCell ref="KKX34:KLB34"/>
    <mergeCell ref="KLC34:KLG34"/>
    <mergeCell ref="KLH34:KLL34"/>
    <mergeCell ref="KLM34:KLQ34"/>
    <mergeCell ref="KLR34:KLV34"/>
    <mergeCell ref="KLW34:KMA34"/>
    <mergeCell ref="KJT34:KJX34"/>
    <mergeCell ref="KJY34:KKC34"/>
    <mergeCell ref="KKD34:KKH34"/>
    <mergeCell ref="KKI34:KKM34"/>
    <mergeCell ref="KKN34:KKR34"/>
    <mergeCell ref="KKS34:KKW34"/>
    <mergeCell ref="KIP34:KIT34"/>
    <mergeCell ref="KIU34:KIY34"/>
    <mergeCell ref="KIZ34:KJD34"/>
    <mergeCell ref="KJE34:KJI34"/>
    <mergeCell ref="KJJ34:KJN34"/>
    <mergeCell ref="KJO34:KJS34"/>
    <mergeCell ref="KHL34:KHP34"/>
    <mergeCell ref="KHQ34:KHU34"/>
    <mergeCell ref="KHV34:KHZ34"/>
    <mergeCell ref="KIA34:KIE34"/>
    <mergeCell ref="KIF34:KIJ34"/>
    <mergeCell ref="KIK34:KIO34"/>
    <mergeCell ref="KGH34:KGL34"/>
    <mergeCell ref="KGM34:KGQ34"/>
    <mergeCell ref="KGR34:KGV34"/>
    <mergeCell ref="KGW34:KHA34"/>
    <mergeCell ref="KHB34:KHF34"/>
    <mergeCell ref="KHG34:KHK34"/>
    <mergeCell ref="KFD34:KFH34"/>
    <mergeCell ref="KFI34:KFM34"/>
    <mergeCell ref="KFN34:KFR34"/>
    <mergeCell ref="KFS34:KFW34"/>
    <mergeCell ref="KFX34:KGB34"/>
    <mergeCell ref="KGC34:KGG34"/>
    <mergeCell ref="KDZ34:KED34"/>
    <mergeCell ref="KEE34:KEI34"/>
    <mergeCell ref="KEJ34:KEN34"/>
    <mergeCell ref="KEO34:KES34"/>
    <mergeCell ref="KET34:KEX34"/>
    <mergeCell ref="KEY34:KFC34"/>
    <mergeCell ref="KCV34:KCZ34"/>
    <mergeCell ref="KDA34:KDE34"/>
    <mergeCell ref="KDF34:KDJ34"/>
    <mergeCell ref="KDK34:KDO34"/>
    <mergeCell ref="KDP34:KDT34"/>
    <mergeCell ref="KDU34:KDY34"/>
    <mergeCell ref="KBR34:KBV34"/>
    <mergeCell ref="KBW34:KCA34"/>
    <mergeCell ref="KCB34:KCF34"/>
    <mergeCell ref="KCG34:KCK34"/>
    <mergeCell ref="KCL34:KCP34"/>
    <mergeCell ref="KCQ34:KCU34"/>
    <mergeCell ref="KAN34:KAR34"/>
    <mergeCell ref="KAS34:KAW34"/>
    <mergeCell ref="KAX34:KBB34"/>
    <mergeCell ref="KBC34:KBG34"/>
    <mergeCell ref="KBH34:KBL34"/>
    <mergeCell ref="KBM34:KBQ34"/>
    <mergeCell ref="JZJ34:JZN34"/>
    <mergeCell ref="JZO34:JZS34"/>
    <mergeCell ref="JZT34:JZX34"/>
    <mergeCell ref="JZY34:KAC34"/>
    <mergeCell ref="KAD34:KAH34"/>
    <mergeCell ref="KAI34:KAM34"/>
    <mergeCell ref="JYF34:JYJ34"/>
    <mergeCell ref="JYK34:JYO34"/>
    <mergeCell ref="JYP34:JYT34"/>
    <mergeCell ref="JYU34:JYY34"/>
    <mergeCell ref="JYZ34:JZD34"/>
    <mergeCell ref="JZE34:JZI34"/>
    <mergeCell ref="JXB34:JXF34"/>
    <mergeCell ref="JXG34:JXK34"/>
    <mergeCell ref="JXL34:JXP34"/>
    <mergeCell ref="JXQ34:JXU34"/>
    <mergeCell ref="JXV34:JXZ34"/>
    <mergeCell ref="JYA34:JYE34"/>
    <mergeCell ref="JVX34:JWB34"/>
    <mergeCell ref="JWC34:JWG34"/>
    <mergeCell ref="JWH34:JWL34"/>
    <mergeCell ref="JWM34:JWQ34"/>
    <mergeCell ref="JWR34:JWV34"/>
    <mergeCell ref="JWW34:JXA34"/>
    <mergeCell ref="JUT34:JUX34"/>
    <mergeCell ref="JUY34:JVC34"/>
    <mergeCell ref="JVD34:JVH34"/>
    <mergeCell ref="JVI34:JVM34"/>
    <mergeCell ref="JVN34:JVR34"/>
    <mergeCell ref="JVS34:JVW34"/>
    <mergeCell ref="JTP34:JTT34"/>
    <mergeCell ref="JTU34:JTY34"/>
    <mergeCell ref="JTZ34:JUD34"/>
    <mergeCell ref="JUE34:JUI34"/>
    <mergeCell ref="JUJ34:JUN34"/>
    <mergeCell ref="JUO34:JUS34"/>
    <mergeCell ref="JSL34:JSP34"/>
    <mergeCell ref="JSQ34:JSU34"/>
    <mergeCell ref="JSV34:JSZ34"/>
    <mergeCell ref="JTA34:JTE34"/>
    <mergeCell ref="JTF34:JTJ34"/>
    <mergeCell ref="JTK34:JTO34"/>
    <mergeCell ref="JRH34:JRL34"/>
    <mergeCell ref="JRM34:JRQ34"/>
    <mergeCell ref="JRR34:JRV34"/>
    <mergeCell ref="JRW34:JSA34"/>
    <mergeCell ref="JSB34:JSF34"/>
    <mergeCell ref="JSG34:JSK34"/>
    <mergeCell ref="JQD34:JQH34"/>
    <mergeCell ref="JQI34:JQM34"/>
    <mergeCell ref="JQN34:JQR34"/>
    <mergeCell ref="JQS34:JQW34"/>
    <mergeCell ref="JQX34:JRB34"/>
    <mergeCell ref="JRC34:JRG34"/>
    <mergeCell ref="JOZ34:JPD34"/>
    <mergeCell ref="JPE34:JPI34"/>
    <mergeCell ref="JPJ34:JPN34"/>
    <mergeCell ref="JPO34:JPS34"/>
    <mergeCell ref="JPT34:JPX34"/>
    <mergeCell ref="JPY34:JQC34"/>
    <mergeCell ref="JNV34:JNZ34"/>
    <mergeCell ref="JOA34:JOE34"/>
    <mergeCell ref="JOF34:JOJ34"/>
    <mergeCell ref="JOK34:JOO34"/>
    <mergeCell ref="JOP34:JOT34"/>
    <mergeCell ref="JOU34:JOY34"/>
    <mergeCell ref="JMR34:JMV34"/>
    <mergeCell ref="JMW34:JNA34"/>
    <mergeCell ref="JNB34:JNF34"/>
    <mergeCell ref="JNG34:JNK34"/>
    <mergeCell ref="JNL34:JNP34"/>
    <mergeCell ref="JNQ34:JNU34"/>
    <mergeCell ref="JLN34:JLR34"/>
    <mergeCell ref="JLS34:JLW34"/>
    <mergeCell ref="JLX34:JMB34"/>
    <mergeCell ref="JMC34:JMG34"/>
    <mergeCell ref="JMH34:JML34"/>
    <mergeCell ref="JMM34:JMQ34"/>
    <mergeCell ref="JKJ34:JKN34"/>
    <mergeCell ref="JKO34:JKS34"/>
    <mergeCell ref="JKT34:JKX34"/>
    <mergeCell ref="JKY34:JLC34"/>
    <mergeCell ref="JLD34:JLH34"/>
    <mergeCell ref="JLI34:JLM34"/>
    <mergeCell ref="JJF34:JJJ34"/>
    <mergeCell ref="JJK34:JJO34"/>
    <mergeCell ref="JJP34:JJT34"/>
    <mergeCell ref="JJU34:JJY34"/>
    <mergeCell ref="JJZ34:JKD34"/>
    <mergeCell ref="JKE34:JKI34"/>
    <mergeCell ref="JIB34:JIF34"/>
    <mergeCell ref="JIG34:JIK34"/>
    <mergeCell ref="JIL34:JIP34"/>
    <mergeCell ref="JIQ34:JIU34"/>
    <mergeCell ref="JIV34:JIZ34"/>
    <mergeCell ref="JJA34:JJE34"/>
    <mergeCell ref="JGX34:JHB34"/>
    <mergeCell ref="JHC34:JHG34"/>
    <mergeCell ref="JHH34:JHL34"/>
    <mergeCell ref="JHM34:JHQ34"/>
    <mergeCell ref="JHR34:JHV34"/>
    <mergeCell ref="JHW34:JIA34"/>
    <mergeCell ref="JFT34:JFX34"/>
    <mergeCell ref="JFY34:JGC34"/>
    <mergeCell ref="JGD34:JGH34"/>
    <mergeCell ref="JGI34:JGM34"/>
    <mergeCell ref="JGN34:JGR34"/>
    <mergeCell ref="JGS34:JGW34"/>
    <mergeCell ref="JEP34:JET34"/>
    <mergeCell ref="JEU34:JEY34"/>
    <mergeCell ref="JEZ34:JFD34"/>
    <mergeCell ref="JFE34:JFI34"/>
    <mergeCell ref="JFJ34:JFN34"/>
    <mergeCell ref="JFO34:JFS34"/>
    <mergeCell ref="JDL34:JDP34"/>
    <mergeCell ref="JDQ34:JDU34"/>
    <mergeCell ref="JDV34:JDZ34"/>
    <mergeCell ref="JEA34:JEE34"/>
    <mergeCell ref="JEF34:JEJ34"/>
    <mergeCell ref="JEK34:JEO34"/>
    <mergeCell ref="JCH34:JCL34"/>
    <mergeCell ref="JCM34:JCQ34"/>
    <mergeCell ref="JCR34:JCV34"/>
    <mergeCell ref="JCW34:JDA34"/>
    <mergeCell ref="JDB34:JDF34"/>
    <mergeCell ref="JDG34:JDK34"/>
    <mergeCell ref="JBD34:JBH34"/>
    <mergeCell ref="JBI34:JBM34"/>
    <mergeCell ref="JBN34:JBR34"/>
    <mergeCell ref="JBS34:JBW34"/>
    <mergeCell ref="JBX34:JCB34"/>
    <mergeCell ref="JCC34:JCG34"/>
    <mergeCell ref="IZZ34:JAD34"/>
    <mergeCell ref="JAE34:JAI34"/>
    <mergeCell ref="JAJ34:JAN34"/>
    <mergeCell ref="JAO34:JAS34"/>
    <mergeCell ref="JAT34:JAX34"/>
    <mergeCell ref="JAY34:JBC34"/>
    <mergeCell ref="IYV34:IYZ34"/>
    <mergeCell ref="IZA34:IZE34"/>
    <mergeCell ref="IZF34:IZJ34"/>
    <mergeCell ref="IZK34:IZO34"/>
    <mergeCell ref="IZP34:IZT34"/>
    <mergeCell ref="IZU34:IZY34"/>
    <mergeCell ref="IXR34:IXV34"/>
    <mergeCell ref="IXW34:IYA34"/>
    <mergeCell ref="IYB34:IYF34"/>
    <mergeCell ref="IYG34:IYK34"/>
    <mergeCell ref="IYL34:IYP34"/>
    <mergeCell ref="IYQ34:IYU34"/>
    <mergeCell ref="IWN34:IWR34"/>
    <mergeCell ref="IWS34:IWW34"/>
    <mergeCell ref="IWX34:IXB34"/>
    <mergeCell ref="IXC34:IXG34"/>
    <mergeCell ref="IXH34:IXL34"/>
    <mergeCell ref="IXM34:IXQ34"/>
    <mergeCell ref="IVJ34:IVN34"/>
    <mergeCell ref="IVO34:IVS34"/>
    <mergeCell ref="IVT34:IVX34"/>
    <mergeCell ref="IVY34:IWC34"/>
    <mergeCell ref="IWD34:IWH34"/>
    <mergeCell ref="IWI34:IWM34"/>
    <mergeCell ref="IUF34:IUJ34"/>
    <mergeCell ref="IUK34:IUO34"/>
    <mergeCell ref="IUP34:IUT34"/>
    <mergeCell ref="IUU34:IUY34"/>
    <mergeCell ref="IUZ34:IVD34"/>
    <mergeCell ref="IVE34:IVI34"/>
    <mergeCell ref="ITB34:ITF34"/>
    <mergeCell ref="ITG34:ITK34"/>
    <mergeCell ref="ITL34:ITP34"/>
    <mergeCell ref="ITQ34:ITU34"/>
    <mergeCell ref="ITV34:ITZ34"/>
    <mergeCell ref="IUA34:IUE34"/>
    <mergeCell ref="IRX34:ISB34"/>
    <mergeCell ref="ISC34:ISG34"/>
    <mergeCell ref="ISH34:ISL34"/>
    <mergeCell ref="ISM34:ISQ34"/>
    <mergeCell ref="ISR34:ISV34"/>
    <mergeCell ref="ISW34:ITA34"/>
    <mergeCell ref="IQT34:IQX34"/>
    <mergeCell ref="IQY34:IRC34"/>
    <mergeCell ref="IRD34:IRH34"/>
    <mergeCell ref="IRI34:IRM34"/>
    <mergeCell ref="IRN34:IRR34"/>
    <mergeCell ref="IRS34:IRW34"/>
    <mergeCell ref="IPP34:IPT34"/>
    <mergeCell ref="IPU34:IPY34"/>
    <mergeCell ref="IPZ34:IQD34"/>
    <mergeCell ref="IQE34:IQI34"/>
    <mergeCell ref="IQJ34:IQN34"/>
    <mergeCell ref="IQO34:IQS34"/>
    <mergeCell ref="IOL34:IOP34"/>
    <mergeCell ref="IOQ34:IOU34"/>
    <mergeCell ref="IOV34:IOZ34"/>
    <mergeCell ref="IPA34:IPE34"/>
    <mergeCell ref="IPF34:IPJ34"/>
    <mergeCell ref="IPK34:IPO34"/>
    <mergeCell ref="INH34:INL34"/>
    <mergeCell ref="INM34:INQ34"/>
    <mergeCell ref="INR34:INV34"/>
    <mergeCell ref="INW34:IOA34"/>
    <mergeCell ref="IOB34:IOF34"/>
    <mergeCell ref="IOG34:IOK34"/>
    <mergeCell ref="IMD34:IMH34"/>
    <mergeCell ref="IMI34:IMM34"/>
    <mergeCell ref="IMN34:IMR34"/>
    <mergeCell ref="IMS34:IMW34"/>
    <mergeCell ref="IMX34:INB34"/>
    <mergeCell ref="INC34:ING34"/>
    <mergeCell ref="IKZ34:ILD34"/>
    <mergeCell ref="ILE34:ILI34"/>
    <mergeCell ref="ILJ34:ILN34"/>
    <mergeCell ref="ILO34:ILS34"/>
    <mergeCell ref="ILT34:ILX34"/>
    <mergeCell ref="ILY34:IMC34"/>
    <mergeCell ref="IJV34:IJZ34"/>
    <mergeCell ref="IKA34:IKE34"/>
    <mergeCell ref="IKF34:IKJ34"/>
    <mergeCell ref="IKK34:IKO34"/>
    <mergeCell ref="IKP34:IKT34"/>
    <mergeCell ref="IKU34:IKY34"/>
    <mergeCell ref="IIR34:IIV34"/>
    <mergeCell ref="IIW34:IJA34"/>
    <mergeCell ref="IJB34:IJF34"/>
    <mergeCell ref="IJG34:IJK34"/>
    <mergeCell ref="IJL34:IJP34"/>
    <mergeCell ref="IJQ34:IJU34"/>
    <mergeCell ref="IHN34:IHR34"/>
    <mergeCell ref="IHS34:IHW34"/>
    <mergeCell ref="IHX34:IIB34"/>
    <mergeCell ref="IIC34:IIG34"/>
    <mergeCell ref="IIH34:IIL34"/>
    <mergeCell ref="IIM34:IIQ34"/>
    <mergeCell ref="IGJ34:IGN34"/>
    <mergeCell ref="IGO34:IGS34"/>
    <mergeCell ref="IGT34:IGX34"/>
    <mergeCell ref="IGY34:IHC34"/>
    <mergeCell ref="IHD34:IHH34"/>
    <mergeCell ref="IHI34:IHM34"/>
    <mergeCell ref="IFF34:IFJ34"/>
    <mergeCell ref="IFK34:IFO34"/>
    <mergeCell ref="IFP34:IFT34"/>
    <mergeCell ref="IFU34:IFY34"/>
    <mergeCell ref="IFZ34:IGD34"/>
    <mergeCell ref="IGE34:IGI34"/>
    <mergeCell ref="IEB34:IEF34"/>
    <mergeCell ref="IEG34:IEK34"/>
    <mergeCell ref="IEL34:IEP34"/>
    <mergeCell ref="IEQ34:IEU34"/>
    <mergeCell ref="IEV34:IEZ34"/>
    <mergeCell ref="IFA34:IFE34"/>
    <mergeCell ref="ICX34:IDB34"/>
    <mergeCell ref="IDC34:IDG34"/>
    <mergeCell ref="IDH34:IDL34"/>
    <mergeCell ref="IDM34:IDQ34"/>
    <mergeCell ref="IDR34:IDV34"/>
    <mergeCell ref="IDW34:IEA34"/>
    <mergeCell ref="IBT34:IBX34"/>
    <mergeCell ref="IBY34:ICC34"/>
    <mergeCell ref="ICD34:ICH34"/>
    <mergeCell ref="ICI34:ICM34"/>
    <mergeCell ref="ICN34:ICR34"/>
    <mergeCell ref="ICS34:ICW34"/>
    <mergeCell ref="IAP34:IAT34"/>
    <mergeCell ref="IAU34:IAY34"/>
    <mergeCell ref="IAZ34:IBD34"/>
    <mergeCell ref="IBE34:IBI34"/>
    <mergeCell ref="IBJ34:IBN34"/>
    <mergeCell ref="IBO34:IBS34"/>
    <mergeCell ref="HZL34:HZP34"/>
    <mergeCell ref="HZQ34:HZU34"/>
    <mergeCell ref="HZV34:HZZ34"/>
    <mergeCell ref="IAA34:IAE34"/>
    <mergeCell ref="IAF34:IAJ34"/>
    <mergeCell ref="IAK34:IAO34"/>
    <mergeCell ref="HYH34:HYL34"/>
    <mergeCell ref="HYM34:HYQ34"/>
    <mergeCell ref="HYR34:HYV34"/>
    <mergeCell ref="HYW34:HZA34"/>
    <mergeCell ref="HZB34:HZF34"/>
    <mergeCell ref="HZG34:HZK34"/>
    <mergeCell ref="HXD34:HXH34"/>
    <mergeCell ref="HXI34:HXM34"/>
    <mergeCell ref="HXN34:HXR34"/>
    <mergeCell ref="HXS34:HXW34"/>
    <mergeCell ref="HXX34:HYB34"/>
    <mergeCell ref="HYC34:HYG34"/>
    <mergeCell ref="HVZ34:HWD34"/>
    <mergeCell ref="HWE34:HWI34"/>
    <mergeCell ref="HWJ34:HWN34"/>
    <mergeCell ref="HWO34:HWS34"/>
    <mergeCell ref="HWT34:HWX34"/>
    <mergeCell ref="HWY34:HXC34"/>
    <mergeCell ref="HUV34:HUZ34"/>
    <mergeCell ref="HVA34:HVE34"/>
    <mergeCell ref="HVF34:HVJ34"/>
    <mergeCell ref="HVK34:HVO34"/>
    <mergeCell ref="HVP34:HVT34"/>
    <mergeCell ref="HVU34:HVY34"/>
    <mergeCell ref="HTR34:HTV34"/>
    <mergeCell ref="HTW34:HUA34"/>
    <mergeCell ref="HUB34:HUF34"/>
    <mergeCell ref="HUG34:HUK34"/>
    <mergeCell ref="HUL34:HUP34"/>
    <mergeCell ref="HUQ34:HUU34"/>
    <mergeCell ref="HSN34:HSR34"/>
    <mergeCell ref="HSS34:HSW34"/>
    <mergeCell ref="HSX34:HTB34"/>
    <mergeCell ref="HTC34:HTG34"/>
    <mergeCell ref="HTH34:HTL34"/>
    <mergeCell ref="HTM34:HTQ34"/>
    <mergeCell ref="HRJ34:HRN34"/>
    <mergeCell ref="HRO34:HRS34"/>
    <mergeCell ref="HRT34:HRX34"/>
    <mergeCell ref="HRY34:HSC34"/>
    <mergeCell ref="HSD34:HSH34"/>
    <mergeCell ref="HSI34:HSM34"/>
    <mergeCell ref="HQF34:HQJ34"/>
    <mergeCell ref="HQK34:HQO34"/>
    <mergeCell ref="HQP34:HQT34"/>
    <mergeCell ref="HQU34:HQY34"/>
    <mergeCell ref="HQZ34:HRD34"/>
    <mergeCell ref="HRE34:HRI34"/>
    <mergeCell ref="HPB34:HPF34"/>
    <mergeCell ref="HPG34:HPK34"/>
    <mergeCell ref="HPL34:HPP34"/>
    <mergeCell ref="HPQ34:HPU34"/>
    <mergeCell ref="HPV34:HPZ34"/>
    <mergeCell ref="HQA34:HQE34"/>
    <mergeCell ref="HNX34:HOB34"/>
    <mergeCell ref="HOC34:HOG34"/>
    <mergeCell ref="HOH34:HOL34"/>
    <mergeCell ref="HOM34:HOQ34"/>
    <mergeCell ref="HOR34:HOV34"/>
    <mergeCell ref="HOW34:HPA34"/>
    <mergeCell ref="HMT34:HMX34"/>
    <mergeCell ref="HMY34:HNC34"/>
    <mergeCell ref="HND34:HNH34"/>
    <mergeCell ref="HNI34:HNM34"/>
    <mergeCell ref="HNN34:HNR34"/>
    <mergeCell ref="HNS34:HNW34"/>
    <mergeCell ref="HLP34:HLT34"/>
    <mergeCell ref="HLU34:HLY34"/>
    <mergeCell ref="HLZ34:HMD34"/>
    <mergeCell ref="HME34:HMI34"/>
    <mergeCell ref="HMJ34:HMN34"/>
    <mergeCell ref="HMO34:HMS34"/>
    <mergeCell ref="HKL34:HKP34"/>
    <mergeCell ref="HKQ34:HKU34"/>
    <mergeCell ref="HKV34:HKZ34"/>
    <mergeCell ref="HLA34:HLE34"/>
    <mergeCell ref="HLF34:HLJ34"/>
    <mergeCell ref="HLK34:HLO34"/>
    <mergeCell ref="HJH34:HJL34"/>
    <mergeCell ref="HJM34:HJQ34"/>
    <mergeCell ref="HJR34:HJV34"/>
    <mergeCell ref="HJW34:HKA34"/>
    <mergeCell ref="HKB34:HKF34"/>
    <mergeCell ref="HKG34:HKK34"/>
    <mergeCell ref="HID34:HIH34"/>
    <mergeCell ref="HII34:HIM34"/>
    <mergeCell ref="HIN34:HIR34"/>
    <mergeCell ref="HIS34:HIW34"/>
    <mergeCell ref="HIX34:HJB34"/>
    <mergeCell ref="HJC34:HJG34"/>
    <mergeCell ref="HGZ34:HHD34"/>
    <mergeCell ref="HHE34:HHI34"/>
    <mergeCell ref="HHJ34:HHN34"/>
    <mergeCell ref="HHO34:HHS34"/>
    <mergeCell ref="HHT34:HHX34"/>
    <mergeCell ref="HHY34:HIC34"/>
    <mergeCell ref="HFV34:HFZ34"/>
    <mergeCell ref="HGA34:HGE34"/>
    <mergeCell ref="HGF34:HGJ34"/>
    <mergeCell ref="HGK34:HGO34"/>
    <mergeCell ref="HGP34:HGT34"/>
    <mergeCell ref="HGU34:HGY34"/>
    <mergeCell ref="HER34:HEV34"/>
    <mergeCell ref="HEW34:HFA34"/>
    <mergeCell ref="HFB34:HFF34"/>
    <mergeCell ref="HFG34:HFK34"/>
    <mergeCell ref="HFL34:HFP34"/>
    <mergeCell ref="HFQ34:HFU34"/>
    <mergeCell ref="HDN34:HDR34"/>
    <mergeCell ref="HDS34:HDW34"/>
    <mergeCell ref="HDX34:HEB34"/>
    <mergeCell ref="HEC34:HEG34"/>
    <mergeCell ref="HEH34:HEL34"/>
    <mergeCell ref="HEM34:HEQ34"/>
    <mergeCell ref="HCJ34:HCN34"/>
    <mergeCell ref="HCO34:HCS34"/>
    <mergeCell ref="HCT34:HCX34"/>
    <mergeCell ref="HCY34:HDC34"/>
    <mergeCell ref="HDD34:HDH34"/>
    <mergeCell ref="HDI34:HDM34"/>
    <mergeCell ref="HBF34:HBJ34"/>
    <mergeCell ref="HBK34:HBO34"/>
    <mergeCell ref="HBP34:HBT34"/>
    <mergeCell ref="HBU34:HBY34"/>
    <mergeCell ref="HBZ34:HCD34"/>
    <mergeCell ref="HCE34:HCI34"/>
    <mergeCell ref="HAB34:HAF34"/>
    <mergeCell ref="HAG34:HAK34"/>
    <mergeCell ref="HAL34:HAP34"/>
    <mergeCell ref="HAQ34:HAU34"/>
    <mergeCell ref="HAV34:HAZ34"/>
    <mergeCell ref="HBA34:HBE34"/>
    <mergeCell ref="GYX34:GZB34"/>
    <mergeCell ref="GZC34:GZG34"/>
    <mergeCell ref="GZH34:GZL34"/>
    <mergeCell ref="GZM34:GZQ34"/>
    <mergeCell ref="GZR34:GZV34"/>
    <mergeCell ref="GZW34:HAA34"/>
    <mergeCell ref="GXT34:GXX34"/>
    <mergeCell ref="GXY34:GYC34"/>
    <mergeCell ref="GYD34:GYH34"/>
    <mergeCell ref="GYI34:GYM34"/>
    <mergeCell ref="GYN34:GYR34"/>
    <mergeCell ref="GYS34:GYW34"/>
    <mergeCell ref="GWP34:GWT34"/>
    <mergeCell ref="GWU34:GWY34"/>
    <mergeCell ref="GWZ34:GXD34"/>
    <mergeCell ref="GXE34:GXI34"/>
    <mergeCell ref="GXJ34:GXN34"/>
    <mergeCell ref="GXO34:GXS34"/>
    <mergeCell ref="GVL34:GVP34"/>
    <mergeCell ref="GVQ34:GVU34"/>
    <mergeCell ref="GVV34:GVZ34"/>
    <mergeCell ref="GWA34:GWE34"/>
    <mergeCell ref="GWF34:GWJ34"/>
    <mergeCell ref="GWK34:GWO34"/>
    <mergeCell ref="GUH34:GUL34"/>
    <mergeCell ref="GUM34:GUQ34"/>
    <mergeCell ref="GUR34:GUV34"/>
    <mergeCell ref="GUW34:GVA34"/>
    <mergeCell ref="GVB34:GVF34"/>
    <mergeCell ref="GVG34:GVK34"/>
    <mergeCell ref="GTD34:GTH34"/>
    <mergeCell ref="GTI34:GTM34"/>
    <mergeCell ref="GTN34:GTR34"/>
    <mergeCell ref="GTS34:GTW34"/>
    <mergeCell ref="GTX34:GUB34"/>
    <mergeCell ref="GUC34:GUG34"/>
    <mergeCell ref="GRZ34:GSD34"/>
    <mergeCell ref="GSE34:GSI34"/>
    <mergeCell ref="GSJ34:GSN34"/>
    <mergeCell ref="GSO34:GSS34"/>
    <mergeCell ref="GST34:GSX34"/>
    <mergeCell ref="GSY34:GTC34"/>
    <mergeCell ref="GQV34:GQZ34"/>
    <mergeCell ref="GRA34:GRE34"/>
    <mergeCell ref="GRF34:GRJ34"/>
    <mergeCell ref="GRK34:GRO34"/>
    <mergeCell ref="GRP34:GRT34"/>
    <mergeCell ref="GRU34:GRY34"/>
    <mergeCell ref="GPR34:GPV34"/>
    <mergeCell ref="GPW34:GQA34"/>
    <mergeCell ref="GQB34:GQF34"/>
    <mergeCell ref="GQG34:GQK34"/>
    <mergeCell ref="GQL34:GQP34"/>
    <mergeCell ref="GQQ34:GQU34"/>
    <mergeCell ref="GON34:GOR34"/>
    <mergeCell ref="GOS34:GOW34"/>
    <mergeCell ref="GOX34:GPB34"/>
    <mergeCell ref="GPC34:GPG34"/>
    <mergeCell ref="GPH34:GPL34"/>
    <mergeCell ref="GPM34:GPQ34"/>
    <mergeCell ref="GNJ34:GNN34"/>
    <mergeCell ref="GNO34:GNS34"/>
    <mergeCell ref="GNT34:GNX34"/>
    <mergeCell ref="GNY34:GOC34"/>
    <mergeCell ref="GOD34:GOH34"/>
    <mergeCell ref="GOI34:GOM34"/>
    <mergeCell ref="GMF34:GMJ34"/>
    <mergeCell ref="GMK34:GMO34"/>
    <mergeCell ref="GMP34:GMT34"/>
    <mergeCell ref="GMU34:GMY34"/>
    <mergeCell ref="GMZ34:GND34"/>
    <mergeCell ref="GNE34:GNI34"/>
    <mergeCell ref="GLB34:GLF34"/>
    <mergeCell ref="GLG34:GLK34"/>
    <mergeCell ref="GLL34:GLP34"/>
    <mergeCell ref="GLQ34:GLU34"/>
    <mergeCell ref="GLV34:GLZ34"/>
    <mergeCell ref="GMA34:GME34"/>
    <mergeCell ref="GJX34:GKB34"/>
    <mergeCell ref="GKC34:GKG34"/>
    <mergeCell ref="GKH34:GKL34"/>
    <mergeCell ref="GKM34:GKQ34"/>
    <mergeCell ref="GKR34:GKV34"/>
    <mergeCell ref="GKW34:GLA34"/>
    <mergeCell ref="GIT34:GIX34"/>
    <mergeCell ref="GIY34:GJC34"/>
    <mergeCell ref="GJD34:GJH34"/>
    <mergeCell ref="GJI34:GJM34"/>
    <mergeCell ref="GJN34:GJR34"/>
    <mergeCell ref="GJS34:GJW34"/>
    <mergeCell ref="GHP34:GHT34"/>
    <mergeCell ref="GHU34:GHY34"/>
    <mergeCell ref="GHZ34:GID34"/>
    <mergeCell ref="GIE34:GII34"/>
    <mergeCell ref="GIJ34:GIN34"/>
    <mergeCell ref="GIO34:GIS34"/>
    <mergeCell ref="GGL34:GGP34"/>
    <mergeCell ref="GGQ34:GGU34"/>
    <mergeCell ref="GGV34:GGZ34"/>
    <mergeCell ref="GHA34:GHE34"/>
    <mergeCell ref="GHF34:GHJ34"/>
    <mergeCell ref="GHK34:GHO34"/>
    <mergeCell ref="GFH34:GFL34"/>
    <mergeCell ref="GFM34:GFQ34"/>
    <mergeCell ref="GFR34:GFV34"/>
    <mergeCell ref="GFW34:GGA34"/>
    <mergeCell ref="GGB34:GGF34"/>
    <mergeCell ref="GGG34:GGK34"/>
    <mergeCell ref="GED34:GEH34"/>
    <mergeCell ref="GEI34:GEM34"/>
    <mergeCell ref="GEN34:GER34"/>
    <mergeCell ref="GES34:GEW34"/>
    <mergeCell ref="GEX34:GFB34"/>
    <mergeCell ref="GFC34:GFG34"/>
    <mergeCell ref="GCZ34:GDD34"/>
    <mergeCell ref="GDE34:GDI34"/>
    <mergeCell ref="GDJ34:GDN34"/>
    <mergeCell ref="GDO34:GDS34"/>
    <mergeCell ref="GDT34:GDX34"/>
    <mergeCell ref="GDY34:GEC34"/>
    <mergeCell ref="GBV34:GBZ34"/>
    <mergeCell ref="GCA34:GCE34"/>
    <mergeCell ref="GCF34:GCJ34"/>
    <mergeCell ref="GCK34:GCO34"/>
    <mergeCell ref="GCP34:GCT34"/>
    <mergeCell ref="GCU34:GCY34"/>
    <mergeCell ref="GAR34:GAV34"/>
    <mergeCell ref="GAW34:GBA34"/>
    <mergeCell ref="GBB34:GBF34"/>
    <mergeCell ref="GBG34:GBK34"/>
    <mergeCell ref="GBL34:GBP34"/>
    <mergeCell ref="GBQ34:GBU34"/>
    <mergeCell ref="FZN34:FZR34"/>
    <mergeCell ref="FZS34:FZW34"/>
    <mergeCell ref="FZX34:GAB34"/>
    <mergeCell ref="GAC34:GAG34"/>
    <mergeCell ref="GAH34:GAL34"/>
    <mergeCell ref="GAM34:GAQ34"/>
    <mergeCell ref="FYJ34:FYN34"/>
    <mergeCell ref="FYO34:FYS34"/>
    <mergeCell ref="FYT34:FYX34"/>
    <mergeCell ref="FYY34:FZC34"/>
    <mergeCell ref="FZD34:FZH34"/>
    <mergeCell ref="FZI34:FZM34"/>
    <mergeCell ref="FXF34:FXJ34"/>
    <mergeCell ref="FXK34:FXO34"/>
    <mergeCell ref="FXP34:FXT34"/>
    <mergeCell ref="FXU34:FXY34"/>
    <mergeCell ref="FXZ34:FYD34"/>
    <mergeCell ref="FYE34:FYI34"/>
    <mergeCell ref="FWB34:FWF34"/>
    <mergeCell ref="FWG34:FWK34"/>
    <mergeCell ref="FWL34:FWP34"/>
    <mergeCell ref="FWQ34:FWU34"/>
    <mergeCell ref="FWV34:FWZ34"/>
    <mergeCell ref="FXA34:FXE34"/>
    <mergeCell ref="FUX34:FVB34"/>
    <mergeCell ref="FVC34:FVG34"/>
    <mergeCell ref="FVH34:FVL34"/>
    <mergeCell ref="FVM34:FVQ34"/>
    <mergeCell ref="FVR34:FVV34"/>
    <mergeCell ref="FVW34:FWA34"/>
    <mergeCell ref="FTT34:FTX34"/>
    <mergeCell ref="FTY34:FUC34"/>
    <mergeCell ref="FUD34:FUH34"/>
    <mergeCell ref="FUI34:FUM34"/>
    <mergeCell ref="FUN34:FUR34"/>
    <mergeCell ref="FUS34:FUW34"/>
    <mergeCell ref="FSP34:FST34"/>
    <mergeCell ref="FSU34:FSY34"/>
    <mergeCell ref="FSZ34:FTD34"/>
    <mergeCell ref="FTE34:FTI34"/>
    <mergeCell ref="FTJ34:FTN34"/>
    <mergeCell ref="FTO34:FTS34"/>
    <mergeCell ref="FRL34:FRP34"/>
    <mergeCell ref="FRQ34:FRU34"/>
    <mergeCell ref="FRV34:FRZ34"/>
    <mergeCell ref="FSA34:FSE34"/>
    <mergeCell ref="FSF34:FSJ34"/>
    <mergeCell ref="FSK34:FSO34"/>
    <mergeCell ref="FQH34:FQL34"/>
    <mergeCell ref="FQM34:FQQ34"/>
    <mergeCell ref="FQR34:FQV34"/>
    <mergeCell ref="FQW34:FRA34"/>
    <mergeCell ref="FRB34:FRF34"/>
    <mergeCell ref="FRG34:FRK34"/>
    <mergeCell ref="FPD34:FPH34"/>
    <mergeCell ref="FPI34:FPM34"/>
    <mergeCell ref="FPN34:FPR34"/>
    <mergeCell ref="FPS34:FPW34"/>
    <mergeCell ref="FPX34:FQB34"/>
    <mergeCell ref="FQC34:FQG34"/>
    <mergeCell ref="FNZ34:FOD34"/>
    <mergeCell ref="FOE34:FOI34"/>
    <mergeCell ref="FOJ34:FON34"/>
    <mergeCell ref="FOO34:FOS34"/>
    <mergeCell ref="FOT34:FOX34"/>
    <mergeCell ref="FOY34:FPC34"/>
    <mergeCell ref="FMV34:FMZ34"/>
    <mergeCell ref="FNA34:FNE34"/>
    <mergeCell ref="FNF34:FNJ34"/>
    <mergeCell ref="FNK34:FNO34"/>
    <mergeCell ref="FNP34:FNT34"/>
    <mergeCell ref="FNU34:FNY34"/>
    <mergeCell ref="FLR34:FLV34"/>
    <mergeCell ref="FLW34:FMA34"/>
    <mergeCell ref="FMB34:FMF34"/>
    <mergeCell ref="FMG34:FMK34"/>
    <mergeCell ref="FML34:FMP34"/>
    <mergeCell ref="FMQ34:FMU34"/>
    <mergeCell ref="FKN34:FKR34"/>
    <mergeCell ref="FKS34:FKW34"/>
    <mergeCell ref="FKX34:FLB34"/>
    <mergeCell ref="FLC34:FLG34"/>
    <mergeCell ref="FLH34:FLL34"/>
    <mergeCell ref="FLM34:FLQ34"/>
    <mergeCell ref="FJJ34:FJN34"/>
    <mergeCell ref="FJO34:FJS34"/>
    <mergeCell ref="FJT34:FJX34"/>
    <mergeCell ref="FJY34:FKC34"/>
    <mergeCell ref="FKD34:FKH34"/>
    <mergeCell ref="FKI34:FKM34"/>
    <mergeCell ref="FIF34:FIJ34"/>
    <mergeCell ref="FIK34:FIO34"/>
    <mergeCell ref="FIP34:FIT34"/>
    <mergeCell ref="FIU34:FIY34"/>
    <mergeCell ref="FIZ34:FJD34"/>
    <mergeCell ref="FJE34:FJI34"/>
    <mergeCell ref="FHB34:FHF34"/>
    <mergeCell ref="FHG34:FHK34"/>
    <mergeCell ref="FHL34:FHP34"/>
    <mergeCell ref="FHQ34:FHU34"/>
    <mergeCell ref="FHV34:FHZ34"/>
    <mergeCell ref="FIA34:FIE34"/>
    <mergeCell ref="FFX34:FGB34"/>
    <mergeCell ref="FGC34:FGG34"/>
    <mergeCell ref="FGH34:FGL34"/>
    <mergeCell ref="FGM34:FGQ34"/>
    <mergeCell ref="FGR34:FGV34"/>
    <mergeCell ref="FGW34:FHA34"/>
    <mergeCell ref="FET34:FEX34"/>
    <mergeCell ref="FEY34:FFC34"/>
    <mergeCell ref="FFD34:FFH34"/>
    <mergeCell ref="FFI34:FFM34"/>
    <mergeCell ref="FFN34:FFR34"/>
    <mergeCell ref="FFS34:FFW34"/>
    <mergeCell ref="FDP34:FDT34"/>
    <mergeCell ref="FDU34:FDY34"/>
    <mergeCell ref="FDZ34:FED34"/>
    <mergeCell ref="FEE34:FEI34"/>
    <mergeCell ref="FEJ34:FEN34"/>
    <mergeCell ref="FEO34:FES34"/>
    <mergeCell ref="FCL34:FCP34"/>
    <mergeCell ref="FCQ34:FCU34"/>
    <mergeCell ref="FCV34:FCZ34"/>
    <mergeCell ref="FDA34:FDE34"/>
    <mergeCell ref="FDF34:FDJ34"/>
    <mergeCell ref="FDK34:FDO34"/>
    <mergeCell ref="FBH34:FBL34"/>
    <mergeCell ref="FBM34:FBQ34"/>
    <mergeCell ref="FBR34:FBV34"/>
    <mergeCell ref="FBW34:FCA34"/>
    <mergeCell ref="FCB34:FCF34"/>
    <mergeCell ref="FCG34:FCK34"/>
    <mergeCell ref="FAD34:FAH34"/>
    <mergeCell ref="FAI34:FAM34"/>
    <mergeCell ref="FAN34:FAR34"/>
    <mergeCell ref="FAS34:FAW34"/>
    <mergeCell ref="FAX34:FBB34"/>
    <mergeCell ref="FBC34:FBG34"/>
    <mergeCell ref="EYZ34:EZD34"/>
    <mergeCell ref="EZE34:EZI34"/>
    <mergeCell ref="EZJ34:EZN34"/>
    <mergeCell ref="EZO34:EZS34"/>
    <mergeCell ref="EZT34:EZX34"/>
    <mergeCell ref="EZY34:FAC34"/>
    <mergeCell ref="EXV34:EXZ34"/>
    <mergeCell ref="EYA34:EYE34"/>
    <mergeCell ref="EYF34:EYJ34"/>
    <mergeCell ref="EYK34:EYO34"/>
    <mergeCell ref="EYP34:EYT34"/>
    <mergeCell ref="EYU34:EYY34"/>
    <mergeCell ref="EWR34:EWV34"/>
    <mergeCell ref="EWW34:EXA34"/>
    <mergeCell ref="EXB34:EXF34"/>
    <mergeCell ref="EXG34:EXK34"/>
    <mergeCell ref="EXL34:EXP34"/>
    <mergeCell ref="EXQ34:EXU34"/>
    <mergeCell ref="EVN34:EVR34"/>
    <mergeCell ref="EVS34:EVW34"/>
    <mergeCell ref="EVX34:EWB34"/>
    <mergeCell ref="EWC34:EWG34"/>
    <mergeCell ref="EWH34:EWL34"/>
    <mergeCell ref="EWM34:EWQ34"/>
    <mergeCell ref="EUJ34:EUN34"/>
    <mergeCell ref="EUO34:EUS34"/>
    <mergeCell ref="EUT34:EUX34"/>
    <mergeCell ref="EUY34:EVC34"/>
    <mergeCell ref="EVD34:EVH34"/>
    <mergeCell ref="EVI34:EVM34"/>
    <mergeCell ref="ETF34:ETJ34"/>
    <mergeCell ref="ETK34:ETO34"/>
    <mergeCell ref="ETP34:ETT34"/>
    <mergeCell ref="ETU34:ETY34"/>
    <mergeCell ref="ETZ34:EUD34"/>
    <mergeCell ref="EUE34:EUI34"/>
    <mergeCell ref="ESB34:ESF34"/>
    <mergeCell ref="ESG34:ESK34"/>
    <mergeCell ref="ESL34:ESP34"/>
    <mergeCell ref="ESQ34:ESU34"/>
    <mergeCell ref="ESV34:ESZ34"/>
    <mergeCell ref="ETA34:ETE34"/>
    <mergeCell ref="EQX34:ERB34"/>
    <mergeCell ref="ERC34:ERG34"/>
    <mergeCell ref="ERH34:ERL34"/>
    <mergeCell ref="ERM34:ERQ34"/>
    <mergeCell ref="ERR34:ERV34"/>
    <mergeCell ref="ERW34:ESA34"/>
    <mergeCell ref="EPT34:EPX34"/>
    <mergeCell ref="EPY34:EQC34"/>
    <mergeCell ref="EQD34:EQH34"/>
    <mergeCell ref="EQI34:EQM34"/>
    <mergeCell ref="EQN34:EQR34"/>
    <mergeCell ref="EQS34:EQW34"/>
    <mergeCell ref="EOP34:EOT34"/>
    <mergeCell ref="EOU34:EOY34"/>
    <mergeCell ref="EOZ34:EPD34"/>
    <mergeCell ref="EPE34:EPI34"/>
    <mergeCell ref="EPJ34:EPN34"/>
    <mergeCell ref="EPO34:EPS34"/>
    <mergeCell ref="ENL34:ENP34"/>
    <mergeCell ref="ENQ34:ENU34"/>
    <mergeCell ref="ENV34:ENZ34"/>
    <mergeCell ref="EOA34:EOE34"/>
    <mergeCell ref="EOF34:EOJ34"/>
    <mergeCell ref="EOK34:EOO34"/>
    <mergeCell ref="EMH34:EML34"/>
    <mergeCell ref="EMM34:EMQ34"/>
    <mergeCell ref="EMR34:EMV34"/>
    <mergeCell ref="EMW34:ENA34"/>
    <mergeCell ref="ENB34:ENF34"/>
    <mergeCell ref="ENG34:ENK34"/>
    <mergeCell ref="ELD34:ELH34"/>
    <mergeCell ref="ELI34:ELM34"/>
    <mergeCell ref="ELN34:ELR34"/>
    <mergeCell ref="ELS34:ELW34"/>
    <mergeCell ref="ELX34:EMB34"/>
    <mergeCell ref="EMC34:EMG34"/>
    <mergeCell ref="EJZ34:EKD34"/>
    <mergeCell ref="EKE34:EKI34"/>
    <mergeCell ref="EKJ34:EKN34"/>
    <mergeCell ref="EKO34:EKS34"/>
    <mergeCell ref="EKT34:EKX34"/>
    <mergeCell ref="EKY34:ELC34"/>
    <mergeCell ref="EIV34:EIZ34"/>
    <mergeCell ref="EJA34:EJE34"/>
    <mergeCell ref="EJF34:EJJ34"/>
    <mergeCell ref="EJK34:EJO34"/>
    <mergeCell ref="EJP34:EJT34"/>
    <mergeCell ref="EJU34:EJY34"/>
    <mergeCell ref="EHR34:EHV34"/>
    <mergeCell ref="EHW34:EIA34"/>
    <mergeCell ref="EIB34:EIF34"/>
    <mergeCell ref="EIG34:EIK34"/>
    <mergeCell ref="EIL34:EIP34"/>
    <mergeCell ref="EIQ34:EIU34"/>
    <mergeCell ref="EGN34:EGR34"/>
    <mergeCell ref="EGS34:EGW34"/>
    <mergeCell ref="EGX34:EHB34"/>
    <mergeCell ref="EHC34:EHG34"/>
    <mergeCell ref="EHH34:EHL34"/>
    <mergeCell ref="EHM34:EHQ34"/>
    <mergeCell ref="EFJ34:EFN34"/>
    <mergeCell ref="EFO34:EFS34"/>
    <mergeCell ref="EFT34:EFX34"/>
    <mergeCell ref="EFY34:EGC34"/>
    <mergeCell ref="EGD34:EGH34"/>
    <mergeCell ref="EGI34:EGM34"/>
    <mergeCell ref="EEF34:EEJ34"/>
    <mergeCell ref="EEK34:EEO34"/>
    <mergeCell ref="EEP34:EET34"/>
    <mergeCell ref="EEU34:EEY34"/>
    <mergeCell ref="EEZ34:EFD34"/>
    <mergeCell ref="EFE34:EFI34"/>
    <mergeCell ref="EDB34:EDF34"/>
    <mergeCell ref="EDG34:EDK34"/>
    <mergeCell ref="EDL34:EDP34"/>
    <mergeCell ref="EDQ34:EDU34"/>
    <mergeCell ref="EDV34:EDZ34"/>
    <mergeCell ref="EEA34:EEE34"/>
    <mergeCell ref="EBX34:ECB34"/>
    <mergeCell ref="ECC34:ECG34"/>
    <mergeCell ref="ECH34:ECL34"/>
    <mergeCell ref="ECM34:ECQ34"/>
    <mergeCell ref="ECR34:ECV34"/>
    <mergeCell ref="ECW34:EDA34"/>
    <mergeCell ref="EAT34:EAX34"/>
    <mergeCell ref="EAY34:EBC34"/>
    <mergeCell ref="EBD34:EBH34"/>
    <mergeCell ref="EBI34:EBM34"/>
    <mergeCell ref="EBN34:EBR34"/>
    <mergeCell ref="EBS34:EBW34"/>
    <mergeCell ref="DZP34:DZT34"/>
    <mergeCell ref="DZU34:DZY34"/>
    <mergeCell ref="DZZ34:EAD34"/>
    <mergeCell ref="EAE34:EAI34"/>
    <mergeCell ref="EAJ34:EAN34"/>
    <mergeCell ref="EAO34:EAS34"/>
    <mergeCell ref="DYL34:DYP34"/>
    <mergeCell ref="DYQ34:DYU34"/>
    <mergeCell ref="DYV34:DYZ34"/>
    <mergeCell ref="DZA34:DZE34"/>
    <mergeCell ref="DZF34:DZJ34"/>
    <mergeCell ref="DZK34:DZO34"/>
    <mergeCell ref="DXH34:DXL34"/>
    <mergeCell ref="DXM34:DXQ34"/>
    <mergeCell ref="DXR34:DXV34"/>
    <mergeCell ref="DXW34:DYA34"/>
    <mergeCell ref="DYB34:DYF34"/>
    <mergeCell ref="DYG34:DYK34"/>
    <mergeCell ref="DWD34:DWH34"/>
    <mergeCell ref="DWI34:DWM34"/>
    <mergeCell ref="DWN34:DWR34"/>
    <mergeCell ref="DWS34:DWW34"/>
    <mergeCell ref="DWX34:DXB34"/>
    <mergeCell ref="DXC34:DXG34"/>
    <mergeCell ref="DUZ34:DVD34"/>
    <mergeCell ref="DVE34:DVI34"/>
    <mergeCell ref="DVJ34:DVN34"/>
    <mergeCell ref="DVO34:DVS34"/>
    <mergeCell ref="DVT34:DVX34"/>
    <mergeCell ref="DVY34:DWC34"/>
    <mergeCell ref="DTV34:DTZ34"/>
    <mergeCell ref="DUA34:DUE34"/>
    <mergeCell ref="DUF34:DUJ34"/>
    <mergeCell ref="DUK34:DUO34"/>
    <mergeCell ref="DUP34:DUT34"/>
    <mergeCell ref="DUU34:DUY34"/>
    <mergeCell ref="DSR34:DSV34"/>
    <mergeCell ref="DSW34:DTA34"/>
    <mergeCell ref="DTB34:DTF34"/>
    <mergeCell ref="DTG34:DTK34"/>
    <mergeCell ref="DTL34:DTP34"/>
    <mergeCell ref="DTQ34:DTU34"/>
    <mergeCell ref="DRN34:DRR34"/>
    <mergeCell ref="DRS34:DRW34"/>
    <mergeCell ref="DRX34:DSB34"/>
    <mergeCell ref="DSC34:DSG34"/>
    <mergeCell ref="DSH34:DSL34"/>
    <mergeCell ref="DSM34:DSQ34"/>
    <mergeCell ref="DQJ34:DQN34"/>
    <mergeCell ref="DQO34:DQS34"/>
    <mergeCell ref="DQT34:DQX34"/>
    <mergeCell ref="DQY34:DRC34"/>
    <mergeCell ref="DRD34:DRH34"/>
    <mergeCell ref="DRI34:DRM34"/>
    <mergeCell ref="DPF34:DPJ34"/>
    <mergeCell ref="DPK34:DPO34"/>
    <mergeCell ref="DPP34:DPT34"/>
    <mergeCell ref="DPU34:DPY34"/>
    <mergeCell ref="DPZ34:DQD34"/>
    <mergeCell ref="DQE34:DQI34"/>
    <mergeCell ref="DOB34:DOF34"/>
    <mergeCell ref="DOG34:DOK34"/>
    <mergeCell ref="DOL34:DOP34"/>
    <mergeCell ref="DOQ34:DOU34"/>
    <mergeCell ref="DOV34:DOZ34"/>
    <mergeCell ref="DPA34:DPE34"/>
    <mergeCell ref="DMX34:DNB34"/>
    <mergeCell ref="DNC34:DNG34"/>
    <mergeCell ref="DNH34:DNL34"/>
    <mergeCell ref="DNM34:DNQ34"/>
    <mergeCell ref="DNR34:DNV34"/>
    <mergeCell ref="DNW34:DOA34"/>
    <mergeCell ref="DLT34:DLX34"/>
    <mergeCell ref="DLY34:DMC34"/>
    <mergeCell ref="DMD34:DMH34"/>
    <mergeCell ref="DMI34:DMM34"/>
    <mergeCell ref="DMN34:DMR34"/>
    <mergeCell ref="DMS34:DMW34"/>
    <mergeCell ref="DKP34:DKT34"/>
    <mergeCell ref="DKU34:DKY34"/>
    <mergeCell ref="DKZ34:DLD34"/>
    <mergeCell ref="DLE34:DLI34"/>
    <mergeCell ref="DLJ34:DLN34"/>
    <mergeCell ref="DLO34:DLS34"/>
    <mergeCell ref="DJL34:DJP34"/>
    <mergeCell ref="DJQ34:DJU34"/>
    <mergeCell ref="DJV34:DJZ34"/>
    <mergeCell ref="DKA34:DKE34"/>
    <mergeCell ref="DKF34:DKJ34"/>
    <mergeCell ref="DKK34:DKO34"/>
    <mergeCell ref="DIH34:DIL34"/>
    <mergeCell ref="DIM34:DIQ34"/>
    <mergeCell ref="DIR34:DIV34"/>
    <mergeCell ref="DIW34:DJA34"/>
    <mergeCell ref="DJB34:DJF34"/>
    <mergeCell ref="DJG34:DJK34"/>
    <mergeCell ref="DHD34:DHH34"/>
    <mergeCell ref="DHI34:DHM34"/>
    <mergeCell ref="DHN34:DHR34"/>
    <mergeCell ref="DHS34:DHW34"/>
    <mergeCell ref="DHX34:DIB34"/>
    <mergeCell ref="DIC34:DIG34"/>
    <mergeCell ref="DFZ34:DGD34"/>
    <mergeCell ref="DGE34:DGI34"/>
    <mergeCell ref="DGJ34:DGN34"/>
    <mergeCell ref="DGO34:DGS34"/>
    <mergeCell ref="DGT34:DGX34"/>
    <mergeCell ref="DGY34:DHC34"/>
    <mergeCell ref="DEV34:DEZ34"/>
    <mergeCell ref="DFA34:DFE34"/>
    <mergeCell ref="DFF34:DFJ34"/>
    <mergeCell ref="DFK34:DFO34"/>
    <mergeCell ref="DFP34:DFT34"/>
    <mergeCell ref="DFU34:DFY34"/>
    <mergeCell ref="DDR34:DDV34"/>
    <mergeCell ref="DDW34:DEA34"/>
    <mergeCell ref="DEB34:DEF34"/>
    <mergeCell ref="DEG34:DEK34"/>
    <mergeCell ref="DEL34:DEP34"/>
    <mergeCell ref="DEQ34:DEU34"/>
    <mergeCell ref="DCN34:DCR34"/>
    <mergeCell ref="DCS34:DCW34"/>
    <mergeCell ref="DCX34:DDB34"/>
    <mergeCell ref="DDC34:DDG34"/>
    <mergeCell ref="DDH34:DDL34"/>
    <mergeCell ref="DDM34:DDQ34"/>
    <mergeCell ref="DBJ34:DBN34"/>
    <mergeCell ref="DBO34:DBS34"/>
    <mergeCell ref="DBT34:DBX34"/>
    <mergeCell ref="DBY34:DCC34"/>
    <mergeCell ref="DCD34:DCH34"/>
    <mergeCell ref="DCI34:DCM34"/>
    <mergeCell ref="DAF34:DAJ34"/>
    <mergeCell ref="DAK34:DAO34"/>
    <mergeCell ref="DAP34:DAT34"/>
    <mergeCell ref="DAU34:DAY34"/>
    <mergeCell ref="DAZ34:DBD34"/>
    <mergeCell ref="DBE34:DBI34"/>
    <mergeCell ref="CZB34:CZF34"/>
    <mergeCell ref="CZG34:CZK34"/>
    <mergeCell ref="CZL34:CZP34"/>
    <mergeCell ref="CZQ34:CZU34"/>
    <mergeCell ref="CZV34:CZZ34"/>
    <mergeCell ref="DAA34:DAE34"/>
    <mergeCell ref="CXX34:CYB34"/>
    <mergeCell ref="CYC34:CYG34"/>
    <mergeCell ref="CYH34:CYL34"/>
    <mergeCell ref="CYM34:CYQ34"/>
    <mergeCell ref="CYR34:CYV34"/>
    <mergeCell ref="CYW34:CZA34"/>
    <mergeCell ref="CWT34:CWX34"/>
    <mergeCell ref="CWY34:CXC34"/>
    <mergeCell ref="CXD34:CXH34"/>
    <mergeCell ref="CXI34:CXM34"/>
    <mergeCell ref="CXN34:CXR34"/>
    <mergeCell ref="CXS34:CXW34"/>
    <mergeCell ref="CVP34:CVT34"/>
    <mergeCell ref="CVU34:CVY34"/>
    <mergeCell ref="CVZ34:CWD34"/>
    <mergeCell ref="CWE34:CWI34"/>
    <mergeCell ref="CWJ34:CWN34"/>
    <mergeCell ref="CWO34:CWS34"/>
    <mergeCell ref="CUL34:CUP34"/>
    <mergeCell ref="CUQ34:CUU34"/>
    <mergeCell ref="CUV34:CUZ34"/>
    <mergeCell ref="CVA34:CVE34"/>
    <mergeCell ref="CVF34:CVJ34"/>
    <mergeCell ref="CVK34:CVO34"/>
    <mergeCell ref="CTH34:CTL34"/>
    <mergeCell ref="CTM34:CTQ34"/>
    <mergeCell ref="CTR34:CTV34"/>
    <mergeCell ref="CTW34:CUA34"/>
    <mergeCell ref="CUB34:CUF34"/>
    <mergeCell ref="CUG34:CUK34"/>
    <mergeCell ref="CSD34:CSH34"/>
    <mergeCell ref="CSI34:CSM34"/>
    <mergeCell ref="CSN34:CSR34"/>
    <mergeCell ref="CSS34:CSW34"/>
    <mergeCell ref="CSX34:CTB34"/>
    <mergeCell ref="CTC34:CTG34"/>
    <mergeCell ref="CQZ34:CRD34"/>
    <mergeCell ref="CRE34:CRI34"/>
    <mergeCell ref="CRJ34:CRN34"/>
    <mergeCell ref="CRO34:CRS34"/>
    <mergeCell ref="CRT34:CRX34"/>
    <mergeCell ref="CRY34:CSC34"/>
    <mergeCell ref="CPV34:CPZ34"/>
    <mergeCell ref="CQA34:CQE34"/>
    <mergeCell ref="CQF34:CQJ34"/>
    <mergeCell ref="CQK34:CQO34"/>
    <mergeCell ref="CQP34:CQT34"/>
    <mergeCell ref="CQU34:CQY34"/>
    <mergeCell ref="COR34:COV34"/>
    <mergeCell ref="COW34:CPA34"/>
    <mergeCell ref="CPB34:CPF34"/>
    <mergeCell ref="CPG34:CPK34"/>
    <mergeCell ref="CPL34:CPP34"/>
    <mergeCell ref="CPQ34:CPU34"/>
    <mergeCell ref="CNN34:CNR34"/>
    <mergeCell ref="CNS34:CNW34"/>
    <mergeCell ref="CNX34:COB34"/>
    <mergeCell ref="COC34:COG34"/>
    <mergeCell ref="COH34:COL34"/>
    <mergeCell ref="COM34:COQ34"/>
    <mergeCell ref="CMJ34:CMN34"/>
    <mergeCell ref="CMO34:CMS34"/>
    <mergeCell ref="CMT34:CMX34"/>
    <mergeCell ref="CMY34:CNC34"/>
    <mergeCell ref="CND34:CNH34"/>
    <mergeCell ref="CNI34:CNM34"/>
    <mergeCell ref="CLF34:CLJ34"/>
    <mergeCell ref="CLK34:CLO34"/>
    <mergeCell ref="CLP34:CLT34"/>
    <mergeCell ref="CLU34:CLY34"/>
    <mergeCell ref="CLZ34:CMD34"/>
    <mergeCell ref="CME34:CMI34"/>
    <mergeCell ref="CKB34:CKF34"/>
    <mergeCell ref="CKG34:CKK34"/>
    <mergeCell ref="CKL34:CKP34"/>
    <mergeCell ref="CKQ34:CKU34"/>
    <mergeCell ref="CKV34:CKZ34"/>
    <mergeCell ref="CLA34:CLE34"/>
    <mergeCell ref="CIX34:CJB34"/>
    <mergeCell ref="CJC34:CJG34"/>
    <mergeCell ref="CJH34:CJL34"/>
    <mergeCell ref="CJM34:CJQ34"/>
    <mergeCell ref="CJR34:CJV34"/>
    <mergeCell ref="CJW34:CKA34"/>
    <mergeCell ref="CHT34:CHX34"/>
    <mergeCell ref="CHY34:CIC34"/>
    <mergeCell ref="CID34:CIH34"/>
    <mergeCell ref="CII34:CIM34"/>
    <mergeCell ref="CIN34:CIR34"/>
    <mergeCell ref="CIS34:CIW34"/>
    <mergeCell ref="CGP34:CGT34"/>
    <mergeCell ref="CGU34:CGY34"/>
    <mergeCell ref="CGZ34:CHD34"/>
    <mergeCell ref="CHE34:CHI34"/>
    <mergeCell ref="CHJ34:CHN34"/>
    <mergeCell ref="CHO34:CHS34"/>
    <mergeCell ref="CFL34:CFP34"/>
    <mergeCell ref="CFQ34:CFU34"/>
    <mergeCell ref="CFV34:CFZ34"/>
    <mergeCell ref="CGA34:CGE34"/>
    <mergeCell ref="CGF34:CGJ34"/>
    <mergeCell ref="CGK34:CGO34"/>
    <mergeCell ref="CEH34:CEL34"/>
    <mergeCell ref="CEM34:CEQ34"/>
    <mergeCell ref="CER34:CEV34"/>
    <mergeCell ref="CEW34:CFA34"/>
    <mergeCell ref="CFB34:CFF34"/>
    <mergeCell ref="CFG34:CFK34"/>
    <mergeCell ref="CDD34:CDH34"/>
    <mergeCell ref="CDI34:CDM34"/>
    <mergeCell ref="CDN34:CDR34"/>
    <mergeCell ref="CDS34:CDW34"/>
    <mergeCell ref="CDX34:CEB34"/>
    <mergeCell ref="CEC34:CEG34"/>
    <mergeCell ref="CBZ34:CCD34"/>
    <mergeCell ref="CCE34:CCI34"/>
    <mergeCell ref="CCJ34:CCN34"/>
    <mergeCell ref="CCO34:CCS34"/>
    <mergeCell ref="CCT34:CCX34"/>
    <mergeCell ref="CCY34:CDC34"/>
    <mergeCell ref="CAV34:CAZ34"/>
    <mergeCell ref="CBA34:CBE34"/>
    <mergeCell ref="CBF34:CBJ34"/>
    <mergeCell ref="CBK34:CBO34"/>
    <mergeCell ref="CBP34:CBT34"/>
    <mergeCell ref="CBU34:CBY34"/>
    <mergeCell ref="BZR34:BZV34"/>
    <mergeCell ref="BZW34:CAA34"/>
    <mergeCell ref="CAB34:CAF34"/>
    <mergeCell ref="CAG34:CAK34"/>
    <mergeCell ref="CAL34:CAP34"/>
    <mergeCell ref="CAQ34:CAU34"/>
    <mergeCell ref="BYN34:BYR34"/>
    <mergeCell ref="BYS34:BYW34"/>
    <mergeCell ref="BYX34:BZB34"/>
    <mergeCell ref="BZC34:BZG34"/>
    <mergeCell ref="BZH34:BZL34"/>
    <mergeCell ref="BZM34:BZQ34"/>
    <mergeCell ref="BXJ34:BXN34"/>
    <mergeCell ref="BXO34:BXS34"/>
    <mergeCell ref="BXT34:BXX34"/>
    <mergeCell ref="BXY34:BYC34"/>
    <mergeCell ref="BYD34:BYH34"/>
    <mergeCell ref="BYI34:BYM34"/>
    <mergeCell ref="BWF34:BWJ34"/>
    <mergeCell ref="BWK34:BWO34"/>
    <mergeCell ref="BWP34:BWT34"/>
    <mergeCell ref="BWU34:BWY34"/>
    <mergeCell ref="BWZ34:BXD34"/>
    <mergeCell ref="BXE34:BXI34"/>
    <mergeCell ref="BVB34:BVF34"/>
    <mergeCell ref="BVG34:BVK34"/>
    <mergeCell ref="BVL34:BVP34"/>
    <mergeCell ref="BVQ34:BVU34"/>
    <mergeCell ref="BVV34:BVZ34"/>
    <mergeCell ref="BWA34:BWE34"/>
    <mergeCell ref="BTX34:BUB34"/>
    <mergeCell ref="BUC34:BUG34"/>
    <mergeCell ref="BUH34:BUL34"/>
    <mergeCell ref="BUM34:BUQ34"/>
    <mergeCell ref="BUR34:BUV34"/>
    <mergeCell ref="BUW34:BVA34"/>
    <mergeCell ref="BST34:BSX34"/>
    <mergeCell ref="BSY34:BTC34"/>
    <mergeCell ref="BTD34:BTH34"/>
    <mergeCell ref="BTI34:BTM34"/>
    <mergeCell ref="BTN34:BTR34"/>
    <mergeCell ref="BTS34:BTW34"/>
    <mergeCell ref="BRP34:BRT34"/>
    <mergeCell ref="BRU34:BRY34"/>
    <mergeCell ref="BRZ34:BSD34"/>
    <mergeCell ref="BSE34:BSI34"/>
    <mergeCell ref="BSJ34:BSN34"/>
    <mergeCell ref="BSO34:BSS34"/>
    <mergeCell ref="BQL34:BQP34"/>
    <mergeCell ref="BQQ34:BQU34"/>
    <mergeCell ref="BQV34:BQZ34"/>
    <mergeCell ref="BRA34:BRE34"/>
    <mergeCell ref="BRF34:BRJ34"/>
    <mergeCell ref="BRK34:BRO34"/>
    <mergeCell ref="BPH34:BPL34"/>
    <mergeCell ref="BPM34:BPQ34"/>
    <mergeCell ref="BPR34:BPV34"/>
    <mergeCell ref="BPW34:BQA34"/>
    <mergeCell ref="BQB34:BQF34"/>
    <mergeCell ref="BQG34:BQK34"/>
    <mergeCell ref="BOD34:BOH34"/>
    <mergeCell ref="BOI34:BOM34"/>
    <mergeCell ref="BON34:BOR34"/>
    <mergeCell ref="BOS34:BOW34"/>
    <mergeCell ref="BOX34:BPB34"/>
    <mergeCell ref="BPC34:BPG34"/>
    <mergeCell ref="BMZ34:BND34"/>
    <mergeCell ref="BNE34:BNI34"/>
    <mergeCell ref="BNJ34:BNN34"/>
    <mergeCell ref="BNO34:BNS34"/>
    <mergeCell ref="BNT34:BNX34"/>
    <mergeCell ref="BNY34:BOC34"/>
    <mergeCell ref="BLV34:BLZ34"/>
    <mergeCell ref="BMA34:BME34"/>
    <mergeCell ref="BMF34:BMJ34"/>
    <mergeCell ref="BMK34:BMO34"/>
    <mergeCell ref="BMP34:BMT34"/>
    <mergeCell ref="BMU34:BMY34"/>
    <mergeCell ref="BKR34:BKV34"/>
    <mergeCell ref="BKW34:BLA34"/>
    <mergeCell ref="BLB34:BLF34"/>
    <mergeCell ref="BLG34:BLK34"/>
    <mergeCell ref="BLL34:BLP34"/>
    <mergeCell ref="BLQ34:BLU34"/>
    <mergeCell ref="BJN34:BJR34"/>
    <mergeCell ref="BJS34:BJW34"/>
    <mergeCell ref="BJX34:BKB34"/>
    <mergeCell ref="BKC34:BKG34"/>
    <mergeCell ref="BKH34:BKL34"/>
    <mergeCell ref="BKM34:BKQ34"/>
    <mergeCell ref="BIJ34:BIN34"/>
    <mergeCell ref="BIO34:BIS34"/>
    <mergeCell ref="BIT34:BIX34"/>
    <mergeCell ref="BIY34:BJC34"/>
    <mergeCell ref="BJD34:BJH34"/>
    <mergeCell ref="BJI34:BJM34"/>
    <mergeCell ref="BHF34:BHJ34"/>
    <mergeCell ref="BHK34:BHO34"/>
    <mergeCell ref="BHP34:BHT34"/>
    <mergeCell ref="BHU34:BHY34"/>
    <mergeCell ref="BHZ34:BID34"/>
    <mergeCell ref="BIE34:BII34"/>
    <mergeCell ref="BGB34:BGF34"/>
    <mergeCell ref="BGG34:BGK34"/>
    <mergeCell ref="BGL34:BGP34"/>
    <mergeCell ref="BGQ34:BGU34"/>
    <mergeCell ref="BGV34:BGZ34"/>
    <mergeCell ref="BHA34:BHE34"/>
    <mergeCell ref="BEX34:BFB34"/>
    <mergeCell ref="BFC34:BFG34"/>
    <mergeCell ref="BFH34:BFL34"/>
    <mergeCell ref="BFM34:BFQ34"/>
    <mergeCell ref="BFR34:BFV34"/>
    <mergeCell ref="BFW34:BGA34"/>
    <mergeCell ref="BDT34:BDX34"/>
    <mergeCell ref="BDY34:BEC34"/>
    <mergeCell ref="BED34:BEH34"/>
    <mergeCell ref="BEI34:BEM34"/>
    <mergeCell ref="BEN34:BER34"/>
    <mergeCell ref="BES34:BEW34"/>
    <mergeCell ref="BCP34:BCT34"/>
    <mergeCell ref="BCU34:BCY34"/>
    <mergeCell ref="BCZ34:BDD34"/>
    <mergeCell ref="BDE34:BDI34"/>
    <mergeCell ref="BDJ34:BDN34"/>
    <mergeCell ref="BDO34:BDS34"/>
    <mergeCell ref="BBL34:BBP34"/>
    <mergeCell ref="BBQ34:BBU34"/>
    <mergeCell ref="BBV34:BBZ34"/>
    <mergeCell ref="BCA34:BCE34"/>
    <mergeCell ref="BCF34:BCJ34"/>
    <mergeCell ref="BCK34:BCO34"/>
    <mergeCell ref="BAH34:BAL34"/>
    <mergeCell ref="BAM34:BAQ34"/>
    <mergeCell ref="BAR34:BAV34"/>
    <mergeCell ref="BAW34:BBA34"/>
    <mergeCell ref="BBB34:BBF34"/>
    <mergeCell ref="BBG34:BBK34"/>
    <mergeCell ref="AZD34:AZH34"/>
    <mergeCell ref="AZI34:AZM34"/>
    <mergeCell ref="AZN34:AZR34"/>
    <mergeCell ref="AZS34:AZW34"/>
    <mergeCell ref="AZX34:BAB34"/>
    <mergeCell ref="BAC34:BAG34"/>
    <mergeCell ref="AXZ34:AYD34"/>
    <mergeCell ref="AYE34:AYI34"/>
    <mergeCell ref="AYJ34:AYN34"/>
    <mergeCell ref="AYO34:AYS34"/>
    <mergeCell ref="AYT34:AYX34"/>
    <mergeCell ref="AYY34:AZC34"/>
    <mergeCell ref="AWV34:AWZ34"/>
    <mergeCell ref="AXA34:AXE34"/>
    <mergeCell ref="AXF34:AXJ34"/>
    <mergeCell ref="AXK34:AXO34"/>
    <mergeCell ref="AXP34:AXT34"/>
    <mergeCell ref="AXU34:AXY34"/>
    <mergeCell ref="AVR34:AVV34"/>
    <mergeCell ref="AVW34:AWA34"/>
    <mergeCell ref="AWB34:AWF34"/>
    <mergeCell ref="AWG34:AWK34"/>
    <mergeCell ref="AWL34:AWP34"/>
    <mergeCell ref="AWQ34:AWU34"/>
    <mergeCell ref="AUN34:AUR34"/>
    <mergeCell ref="AUS34:AUW34"/>
    <mergeCell ref="AUX34:AVB34"/>
    <mergeCell ref="AVC34:AVG34"/>
    <mergeCell ref="AVH34:AVL34"/>
    <mergeCell ref="AVM34:AVQ34"/>
    <mergeCell ref="ATJ34:ATN34"/>
    <mergeCell ref="ATO34:ATS34"/>
    <mergeCell ref="ATT34:ATX34"/>
    <mergeCell ref="ATY34:AUC34"/>
    <mergeCell ref="AUD34:AUH34"/>
    <mergeCell ref="AUI34:AUM34"/>
    <mergeCell ref="ASF34:ASJ34"/>
    <mergeCell ref="ASK34:ASO34"/>
    <mergeCell ref="ASP34:AST34"/>
    <mergeCell ref="ASU34:ASY34"/>
    <mergeCell ref="ASZ34:ATD34"/>
    <mergeCell ref="ATE34:ATI34"/>
    <mergeCell ref="ARB34:ARF34"/>
    <mergeCell ref="ARG34:ARK34"/>
    <mergeCell ref="ARL34:ARP34"/>
    <mergeCell ref="ARQ34:ARU34"/>
    <mergeCell ref="ARV34:ARZ34"/>
    <mergeCell ref="ASA34:ASE34"/>
    <mergeCell ref="APX34:AQB34"/>
    <mergeCell ref="AQC34:AQG34"/>
    <mergeCell ref="AQH34:AQL34"/>
    <mergeCell ref="AQM34:AQQ34"/>
    <mergeCell ref="AQR34:AQV34"/>
    <mergeCell ref="AQW34:ARA34"/>
    <mergeCell ref="AOT34:AOX34"/>
    <mergeCell ref="AOY34:APC34"/>
    <mergeCell ref="APD34:APH34"/>
    <mergeCell ref="API34:APM34"/>
    <mergeCell ref="APN34:APR34"/>
    <mergeCell ref="APS34:APW34"/>
    <mergeCell ref="ANP34:ANT34"/>
    <mergeCell ref="ANU34:ANY34"/>
    <mergeCell ref="ANZ34:AOD34"/>
    <mergeCell ref="AOE34:AOI34"/>
    <mergeCell ref="AOJ34:AON34"/>
    <mergeCell ref="AOO34:AOS34"/>
    <mergeCell ref="AML34:AMP34"/>
    <mergeCell ref="AMQ34:AMU34"/>
    <mergeCell ref="AMV34:AMZ34"/>
    <mergeCell ref="ANA34:ANE34"/>
    <mergeCell ref="ANF34:ANJ34"/>
    <mergeCell ref="ANK34:ANO34"/>
    <mergeCell ref="ALH34:ALL34"/>
    <mergeCell ref="ALM34:ALQ34"/>
    <mergeCell ref="ALR34:ALV34"/>
    <mergeCell ref="ALW34:AMA34"/>
    <mergeCell ref="AMB34:AMF34"/>
    <mergeCell ref="AMG34:AMK34"/>
    <mergeCell ref="AKD34:AKH34"/>
    <mergeCell ref="AKI34:AKM34"/>
    <mergeCell ref="AKN34:AKR34"/>
    <mergeCell ref="AKS34:AKW34"/>
    <mergeCell ref="AKX34:ALB34"/>
    <mergeCell ref="ALC34:ALG34"/>
    <mergeCell ref="AIZ34:AJD34"/>
    <mergeCell ref="AJE34:AJI34"/>
    <mergeCell ref="AJJ34:AJN34"/>
    <mergeCell ref="AJO34:AJS34"/>
    <mergeCell ref="AJT34:AJX34"/>
    <mergeCell ref="AJY34:AKC34"/>
    <mergeCell ref="AHV34:AHZ34"/>
    <mergeCell ref="AIA34:AIE34"/>
    <mergeCell ref="AIF34:AIJ34"/>
    <mergeCell ref="AIK34:AIO34"/>
    <mergeCell ref="AIP34:AIT34"/>
    <mergeCell ref="AIU34:AIY34"/>
    <mergeCell ref="AGR34:AGV34"/>
    <mergeCell ref="AGW34:AHA34"/>
    <mergeCell ref="AHB34:AHF34"/>
    <mergeCell ref="AHG34:AHK34"/>
    <mergeCell ref="AHL34:AHP34"/>
    <mergeCell ref="AHQ34:AHU34"/>
    <mergeCell ref="AFN34:AFR34"/>
    <mergeCell ref="AFS34:AFW34"/>
    <mergeCell ref="AFX34:AGB34"/>
    <mergeCell ref="AGC34:AGG34"/>
    <mergeCell ref="AGH34:AGL34"/>
    <mergeCell ref="AGM34:AGQ34"/>
    <mergeCell ref="AEJ34:AEN34"/>
    <mergeCell ref="AEO34:AES34"/>
    <mergeCell ref="AET34:AEX34"/>
    <mergeCell ref="AEY34:AFC34"/>
    <mergeCell ref="AFD34:AFH34"/>
    <mergeCell ref="AFI34:AFM34"/>
    <mergeCell ref="ADF34:ADJ34"/>
    <mergeCell ref="ADK34:ADO34"/>
    <mergeCell ref="ADP34:ADT34"/>
    <mergeCell ref="ADU34:ADY34"/>
    <mergeCell ref="ADZ34:AED34"/>
    <mergeCell ref="AEE34:AEI34"/>
    <mergeCell ref="ACB34:ACF34"/>
    <mergeCell ref="ACG34:ACK34"/>
    <mergeCell ref="ACL34:ACP34"/>
    <mergeCell ref="ACQ34:ACU34"/>
    <mergeCell ref="ACV34:ACZ34"/>
    <mergeCell ref="ADA34:ADE34"/>
    <mergeCell ref="AAX34:ABB34"/>
    <mergeCell ref="ABC34:ABG34"/>
    <mergeCell ref="ABH34:ABL34"/>
    <mergeCell ref="ABM34:ABQ34"/>
    <mergeCell ref="ABR34:ABV34"/>
    <mergeCell ref="ABW34:ACA34"/>
    <mergeCell ref="ZT34:ZX34"/>
    <mergeCell ref="ZY34:AAC34"/>
    <mergeCell ref="AAD34:AAH34"/>
    <mergeCell ref="AAI34:AAM34"/>
    <mergeCell ref="AAN34:AAR34"/>
    <mergeCell ref="AAS34:AAW34"/>
    <mergeCell ref="YP34:YT34"/>
    <mergeCell ref="YU34:YY34"/>
    <mergeCell ref="YZ34:ZD34"/>
    <mergeCell ref="ZE34:ZI34"/>
    <mergeCell ref="ZJ34:ZN34"/>
    <mergeCell ref="ZO34:ZS34"/>
    <mergeCell ref="XL34:XP34"/>
    <mergeCell ref="XQ34:XU34"/>
    <mergeCell ref="XV34:XZ34"/>
    <mergeCell ref="YA34:YE34"/>
    <mergeCell ref="YF34:YJ34"/>
    <mergeCell ref="YK34:YO34"/>
    <mergeCell ref="WH34:WL34"/>
    <mergeCell ref="WM34:WQ34"/>
    <mergeCell ref="WR34:WV34"/>
    <mergeCell ref="WW34:XA34"/>
    <mergeCell ref="XB34:XF34"/>
    <mergeCell ref="XG34:XK34"/>
    <mergeCell ref="VD34:VH34"/>
    <mergeCell ref="VI34:VM34"/>
    <mergeCell ref="VN34:VR34"/>
    <mergeCell ref="VS34:VW34"/>
    <mergeCell ref="VX34:WB34"/>
    <mergeCell ref="WC34:WG34"/>
    <mergeCell ref="TZ34:UD34"/>
    <mergeCell ref="UE34:UI34"/>
    <mergeCell ref="UJ34:UN34"/>
    <mergeCell ref="UO34:US34"/>
    <mergeCell ref="UT34:UX34"/>
    <mergeCell ref="UY34:VC34"/>
    <mergeCell ref="SV34:SZ34"/>
    <mergeCell ref="TA34:TE34"/>
    <mergeCell ref="TF34:TJ34"/>
    <mergeCell ref="TK34:TO34"/>
    <mergeCell ref="TP34:TT34"/>
    <mergeCell ref="TU34:TY34"/>
    <mergeCell ref="RR34:RV34"/>
    <mergeCell ref="RW34:SA34"/>
    <mergeCell ref="SB34:SF34"/>
    <mergeCell ref="SG34:SK34"/>
    <mergeCell ref="SL34:SP34"/>
    <mergeCell ref="SQ34:SU34"/>
    <mergeCell ref="QN34:QR34"/>
    <mergeCell ref="QS34:QW34"/>
    <mergeCell ref="QX34:RB34"/>
    <mergeCell ref="RC34:RG34"/>
    <mergeCell ref="RH34:RL34"/>
    <mergeCell ref="RM34:RQ34"/>
    <mergeCell ref="PJ34:PN34"/>
    <mergeCell ref="PO34:PS34"/>
    <mergeCell ref="PT34:PX34"/>
    <mergeCell ref="PY34:QC34"/>
    <mergeCell ref="QD34:QH34"/>
    <mergeCell ref="QI34:QM34"/>
    <mergeCell ref="OU34:OY34"/>
    <mergeCell ref="OZ34:PD34"/>
    <mergeCell ref="PE34:PI34"/>
    <mergeCell ref="NB34:NF34"/>
    <mergeCell ref="NG34:NK34"/>
    <mergeCell ref="NL34:NP34"/>
    <mergeCell ref="NQ34:NU34"/>
    <mergeCell ref="NV34:NZ34"/>
    <mergeCell ref="OA34:OE34"/>
    <mergeCell ref="LX34:MB34"/>
    <mergeCell ref="MC34:MG34"/>
    <mergeCell ref="MH34:ML34"/>
    <mergeCell ref="MM34:MQ34"/>
    <mergeCell ref="MR34:MV34"/>
    <mergeCell ref="MW34:NA34"/>
    <mergeCell ref="KT34:KX34"/>
    <mergeCell ref="KY34:LC34"/>
    <mergeCell ref="LD34:LH34"/>
    <mergeCell ref="LI34:LM34"/>
    <mergeCell ref="LN34:LR34"/>
    <mergeCell ref="LS34:LW34"/>
    <mergeCell ref="JP34:JT34"/>
    <mergeCell ref="JU34:JY34"/>
    <mergeCell ref="JZ34:KD34"/>
    <mergeCell ref="KE34:KI34"/>
    <mergeCell ref="KJ34:KN34"/>
    <mergeCell ref="KO34:KS34"/>
    <mergeCell ref="IL34:IP34"/>
    <mergeCell ref="IQ34:IU34"/>
    <mergeCell ref="IV34:IZ34"/>
    <mergeCell ref="JA34:JE34"/>
    <mergeCell ref="JF34:JJ34"/>
    <mergeCell ref="JK34:JO34"/>
    <mergeCell ref="GD34:GH34"/>
    <mergeCell ref="GI34:GM34"/>
    <mergeCell ref="GN34:GR34"/>
    <mergeCell ref="GS34:GW34"/>
    <mergeCell ref="GX34:HB34"/>
    <mergeCell ref="HC34:HG34"/>
    <mergeCell ref="EZ34:FD34"/>
    <mergeCell ref="FE34:FI34"/>
    <mergeCell ref="FJ34:FN34"/>
    <mergeCell ref="FO34:FS34"/>
    <mergeCell ref="FT34:FX34"/>
    <mergeCell ref="FY34:GC34"/>
    <mergeCell ref="DV34:DZ34"/>
    <mergeCell ref="EA34:EE34"/>
    <mergeCell ref="EF34:EJ34"/>
    <mergeCell ref="EK34:EO34"/>
    <mergeCell ref="EP34:ET34"/>
    <mergeCell ref="EU34:EY34"/>
    <mergeCell ref="CR34:CV34"/>
    <mergeCell ref="CW34:DA34"/>
    <mergeCell ref="DB34:DF34"/>
    <mergeCell ref="DG34:DK34"/>
    <mergeCell ref="DL34:DP34"/>
    <mergeCell ref="DQ34:DU34"/>
    <mergeCell ref="BN34:BR34"/>
    <mergeCell ref="BS34:BW34"/>
    <mergeCell ref="BX34:CB34"/>
    <mergeCell ref="CC34:CG34"/>
    <mergeCell ref="CH34:CL34"/>
    <mergeCell ref="CM34:CQ34"/>
    <mergeCell ref="OF34:OJ34"/>
    <mergeCell ref="OK34:OO34"/>
    <mergeCell ref="OP34:OT34"/>
    <mergeCell ref="XEQ30:XEU30"/>
    <mergeCell ref="XEV30:XEZ30"/>
    <mergeCell ref="XFA30:XFD30"/>
    <mergeCell ref="A34:E34"/>
    <mergeCell ref="F34:J34"/>
    <mergeCell ref="K34:O34"/>
    <mergeCell ref="P34:T34"/>
    <mergeCell ref="U34:Y34"/>
    <mergeCell ref="Z34:AD34"/>
    <mergeCell ref="AE34:AI34"/>
    <mergeCell ref="XDM30:XDQ30"/>
    <mergeCell ref="XDR30:XDV30"/>
    <mergeCell ref="XDW30:XEA30"/>
    <mergeCell ref="XEB30:XEF30"/>
    <mergeCell ref="XEG30:XEK30"/>
    <mergeCell ref="XEL30:XEP30"/>
    <mergeCell ref="XCI30:XCM30"/>
    <mergeCell ref="XCN30:XCR30"/>
    <mergeCell ref="XCS30:XCW30"/>
    <mergeCell ref="XCX30:XDB30"/>
    <mergeCell ref="XDC30:XDG30"/>
    <mergeCell ref="XDH30:XDL30"/>
    <mergeCell ref="XBE30:XBI30"/>
    <mergeCell ref="XBJ30:XBN30"/>
    <mergeCell ref="XBO30:XBS30"/>
    <mergeCell ref="XBT30:XBX30"/>
    <mergeCell ref="XBY30:XCC30"/>
    <mergeCell ref="XCD30:XCH30"/>
    <mergeCell ref="XAA30:XAE30"/>
    <mergeCell ref="XAF30:XAJ30"/>
    <mergeCell ref="XAK30:XAO30"/>
    <mergeCell ref="XAP30:XAT30"/>
    <mergeCell ref="XAU30:XAY30"/>
    <mergeCell ref="XAZ30:XBD30"/>
    <mergeCell ref="WYW30:WZA30"/>
    <mergeCell ref="WZB30:WZF30"/>
    <mergeCell ref="WZG30:WZK30"/>
    <mergeCell ref="WZL30:WZP30"/>
    <mergeCell ref="WZQ30:WZU30"/>
    <mergeCell ref="WZV30:WZZ30"/>
    <mergeCell ref="WXS30:WXW30"/>
    <mergeCell ref="WXX30:WYB30"/>
    <mergeCell ref="WYC30:WYG30"/>
    <mergeCell ref="WYH30:WYL30"/>
    <mergeCell ref="WYM30:WYQ30"/>
    <mergeCell ref="WYR30:WYV30"/>
    <mergeCell ref="WWO30:WWS30"/>
    <mergeCell ref="WWT30:WWX30"/>
    <mergeCell ref="WWY30:WXC30"/>
    <mergeCell ref="WXD30:WXH30"/>
    <mergeCell ref="WXI30:WXM30"/>
    <mergeCell ref="WXN30:WXR30"/>
    <mergeCell ref="WVK30:WVO30"/>
    <mergeCell ref="WVP30:WVT30"/>
    <mergeCell ref="WVU30:WVY30"/>
    <mergeCell ref="WVZ30:WWD30"/>
    <mergeCell ref="WWE30:WWI30"/>
    <mergeCell ref="WWJ30:WWN30"/>
    <mergeCell ref="HH34:HL34"/>
    <mergeCell ref="HM34:HQ34"/>
    <mergeCell ref="HR34:HV34"/>
    <mergeCell ref="HW34:IA34"/>
    <mergeCell ref="IB34:IF34"/>
    <mergeCell ref="IG34:IK34"/>
    <mergeCell ref="WUG30:WUK30"/>
    <mergeCell ref="WUL30:WUP30"/>
    <mergeCell ref="WUQ30:WUU30"/>
    <mergeCell ref="WUV30:WUZ30"/>
    <mergeCell ref="WVA30:WVE30"/>
    <mergeCell ref="WVF30:WVJ30"/>
    <mergeCell ref="WTC30:WTG30"/>
    <mergeCell ref="WTH30:WTL30"/>
    <mergeCell ref="WTM30:WTQ30"/>
    <mergeCell ref="WTR30:WTV30"/>
    <mergeCell ref="WTW30:WUA30"/>
    <mergeCell ref="WUB30:WUF30"/>
    <mergeCell ref="WRY30:WSC30"/>
    <mergeCell ref="WSD30:WSH30"/>
    <mergeCell ref="WSI30:WSM30"/>
    <mergeCell ref="WSN30:WSR30"/>
    <mergeCell ref="WSS30:WSW30"/>
    <mergeCell ref="WSX30:WTB30"/>
    <mergeCell ref="WQU30:WQY30"/>
    <mergeCell ref="WQZ30:WRD30"/>
    <mergeCell ref="WRE30:WRI30"/>
    <mergeCell ref="WRJ30:WRN30"/>
    <mergeCell ref="WRO30:WRS30"/>
    <mergeCell ref="WRT30:WRX30"/>
    <mergeCell ref="WPQ30:WPU30"/>
    <mergeCell ref="WPV30:WPZ30"/>
    <mergeCell ref="WQA30:WQE30"/>
    <mergeCell ref="WQF30:WQJ30"/>
    <mergeCell ref="WQK30:WQO30"/>
    <mergeCell ref="WQP30:WQT30"/>
    <mergeCell ref="WOM30:WOQ30"/>
    <mergeCell ref="WOR30:WOV30"/>
    <mergeCell ref="WOW30:WPA30"/>
    <mergeCell ref="WPB30:WPF30"/>
    <mergeCell ref="WPG30:WPK30"/>
    <mergeCell ref="WPL30:WPP30"/>
    <mergeCell ref="WNI30:WNM30"/>
    <mergeCell ref="WNN30:WNR30"/>
    <mergeCell ref="WNS30:WNW30"/>
    <mergeCell ref="WNX30:WOB30"/>
    <mergeCell ref="WOC30:WOG30"/>
    <mergeCell ref="WOH30:WOL30"/>
    <mergeCell ref="WME30:WMI30"/>
    <mergeCell ref="WMJ30:WMN30"/>
    <mergeCell ref="WMO30:WMS30"/>
    <mergeCell ref="WMT30:WMX30"/>
    <mergeCell ref="WMY30:WNC30"/>
    <mergeCell ref="WND30:WNH30"/>
    <mergeCell ref="WLA30:WLE30"/>
    <mergeCell ref="WLF30:WLJ30"/>
    <mergeCell ref="WLK30:WLO30"/>
    <mergeCell ref="WLP30:WLT30"/>
    <mergeCell ref="WLU30:WLY30"/>
    <mergeCell ref="WLZ30:WMD30"/>
    <mergeCell ref="WJW30:WKA30"/>
    <mergeCell ref="WKB30:WKF30"/>
    <mergeCell ref="WKG30:WKK30"/>
    <mergeCell ref="WKL30:WKP30"/>
    <mergeCell ref="WKQ30:WKU30"/>
    <mergeCell ref="WKV30:WKZ30"/>
    <mergeCell ref="WIS30:WIW30"/>
    <mergeCell ref="WIX30:WJB30"/>
    <mergeCell ref="WJC30:WJG30"/>
    <mergeCell ref="WJH30:WJL30"/>
    <mergeCell ref="WJM30:WJQ30"/>
    <mergeCell ref="WJR30:WJV30"/>
    <mergeCell ref="WHO30:WHS30"/>
    <mergeCell ref="WHT30:WHX30"/>
    <mergeCell ref="WHY30:WIC30"/>
    <mergeCell ref="WID30:WIH30"/>
    <mergeCell ref="WII30:WIM30"/>
    <mergeCell ref="WIN30:WIR30"/>
    <mergeCell ref="WGK30:WGO30"/>
    <mergeCell ref="WGP30:WGT30"/>
    <mergeCell ref="WGU30:WGY30"/>
    <mergeCell ref="WGZ30:WHD30"/>
    <mergeCell ref="WHE30:WHI30"/>
    <mergeCell ref="WHJ30:WHN30"/>
    <mergeCell ref="WFG30:WFK30"/>
    <mergeCell ref="WFL30:WFP30"/>
    <mergeCell ref="WFQ30:WFU30"/>
    <mergeCell ref="WFV30:WFZ30"/>
    <mergeCell ref="WGA30:WGE30"/>
    <mergeCell ref="WGF30:WGJ30"/>
    <mergeCell ref="WEC30:WEG30"/>
    <mergeCell ref="WEH30:WEL30"/>
    <mergeCell ref="WEM30:WEQ30"/>
    <mergeCell ref="WER30:WEV30"/>
    <mergeCell ref="WEW30:WFA30"/>
    <mergeCell ref="WFB30:WFF30"/>
    <mergeCell ref="WCY30:WDC30"/>
    <mergeCell ref="WDD30:WDH30"/>
    <mergeCell ref="WDI30:WDM30"/>
    <mergeCell ref="WDN30:WDR30"/>
    <mergeCell ref="WDS30:WDW30"/>
    <mergeCell ref="WDX30:WEB30"/>
    <mergeCell ref="WBU30:WBY30"/>
    <mergeCell ref="WBZ30:WCD30"/>
    <mergeCell ref="WCE30:WCI30"/>
    <mergeCell ref="WCJ30:WCN30"/>
    <mergeCell ref="WCO30:WCS30"/>
    <mergeCell ref="WCT30:WCX30"/>
    <mergeCell ref="WAQ30:WAU30"/>
    <mergeCell ref="WAV30:WAZ30"/>
    <mergeCell ref="WBA30:WBE30"/>
    <mergeCell ref="WBF30:WBJ30"/>
    <mergeCell ref="WBK30:WBO30"/>
    <mergeCell ref="WBP30:WBT30"/>
    <mergeCell ref="VZM30:VZQ30"/>
    <mergeCell ref="VZR30:VZV30"/>
    <mergeCell ref="VZW30:WAA30"/>
    <mergeCell ref="WAB30:WAF30"/>
    <mergeCell ref="WAG30:WAK30"/>
    <mergeCell ref="WAL30:WAP30"/>
    <mergeCell ref="VYI30:VYM30"/>
    <mergeCell ref="VYN30:VYR30"/>
    <mergeCell ref="VYS30:VYW30"/>
    <mergeCell ref="VYX30:VZB30"/>
    <mergeCell ref="VZC30:VZG30"/>
    <mergeCell ref="VZH30:VZL30"/>
    <mergeCell ref="VXE30:VXI30"/>
    <mergeCell ref="VXJ30:VXN30"/>
    <mergeCell ref="VXO30:VXS30"/>
    <mergeCell ref="VXT30:VXX30"/>
    <mergeCell ref="VXY30:VYC30"/>
    <mergeCell ref="VYD30:VYH30"/>
    <mergeCell ref="VWA30:VWE30"/>
    <mergeCell ref="VWF30:VWJ30"/>
    <mergeCell ref="VWK30:VWO30"/>
    <mergeCell ref="VWP30:VWT30"/>
    <mergeCell ref="VWU30:VWY30"/>
    <mergeCell ref="VWZ30:VXD30"/>
    <mergeCell ref="VUW30:VVA30"/>
    <mergeCell ref="VVB30:VVF30"/>
    <mergeCell ref="VVG30:VVK30"/>
    <mergeCell ref="VVL30:VVP30"/>
    <mergeCell ref="VVQ30:VVU30"/>
    <mergeCell ref="VVV30:VVZ30"/>
    <mergeCell ref="VTS30:VTW30"/>
    <mergeCell ref="VTX30:VUB30"/>
    <mergeCell ref="VUC30:VUG30"/>
    <mergeCell ref="VUH30:VUL30"/>
    <mergeCell ref="VUM30:VUQ30"/>
    <mergeCell ref="VUR30:VUV30"/>
    <mergeCell ref="VSO30:VSS30"/>
    <mergeCell ref="VST30:VSX30"/>
    <mergeCell ref="VSY30:VTC30"/>
    <mergeCell ref="VTD30:VTH30"/>
    <mergeCell ref="VTI30:VTM30"/>
    <mergeCell ref="VTN30:VTR30"/>
    <mergeCell ref="VRK30:VRO30"/>
    <mergeCell ref="VRP30:VRT30"/>
    <mergeCell ref="VRU30:VRY30"/>
    <mergeCell ref="VRZ30:VSD30"/>
    <mergeCell ref="VSE30:VSI30"/>
    <mergeCell ref="VSJ30:VSN30"/>
    <mergeCell ref="VQG30:VQK30"/>
    <mergeCell ref="VQL30:VQP30"/>
    <mergeCell ref="VQQ30:VQU30"/>
    <mergeCell ref="VQV30:VQZ30"/>
    <mergeCell ref="VRA30:VRE30"/>
    <mergeCell ref="VRF30:VRJ30"/>
    <mergeCell ref="VPC30:VPG30"/>
    <mergeCell ref="VPH30:VPL30"/>
    <mergeCell ref="VPM30:VPQ30"/>
    <mergeCell ref="VPR30:VPV30"/>
    <mergeCell ref="VPW30:VQA30"/>
    <mergeCell ref="VQB30:VQF30"/>
    <mergeCell ref="VNY30:VOC30"/>
    <mergeCell ref="VOD30:VOH30"/>
    <mergeCell ref="VOI30:VOM30"/>
    <mergeCell ref="VON30:VOR30"/>
    <mergeCell ref="VOS30:VOW30"/>
    <mergeCell ref="VOX30:VPB30"/>
    <mergeCell ref="VMU30:VMY30"/>
    <mergeCell ref="VMZ30:VND30"/>
    <mergeCell ref="VNE30:VNI30"/>
    <mergeCell ref="VNJ30:VNN30"/>
    <mergeCell ref="VNO30:VNS30"/>
    <mergeCell ref="VNT30:VNX30"/>
    <mergeCell ref="VLQ30:VLU30"/>
    <mergeCell ref="VLV30:VLZ30"/>
    <mergeCell ref="VMA30:VME30"/>
    <mergeCell ref="VMF30:VMJ30"/>
    <mergeCell ref="VMK30:VMO30"/>
    <mergeCell ref="VMP30:VMT30"/>
    <mergeCell ref="VKM30:VKQ30"/>
    <mergeCell ref="VKR30:VKV30"/>
    <mergeCell ref="VKW30:VLA30"/>
    <mergeCell ref="VLB30:VLF30"/>
    <mergeCell ref="VLG30:VLK30"/>
    <mergeCell ref="VLL30:VLP30"/>
    <mergeCell ref="VJI30:VJM30"/>
    <mergeCell ref="VJN30:VJR30"/>
    <mergeCell ref="VJS30:VJW30"/>
    <mergeCell ref="VJX30:VKB30"/>
    <mergeCell ref="VKC30:VKG30"/>
    <mergeCell ref="VKH30:VKL30"/>
    <mergeCell ref="VIE30:VII30"/>
    <mergeCell ref="VIJ30:VIN30"/>
    <mergeCell ref="VIO30:VIS30"/>
    <mergeCell ref="VIT30:VIX30"/>
    <mergeCell ref="VIY30:VJC30"/>
    <mergeCell ref="VJD30:VJH30"/>
    <mergeCell ref="VHA30:VHE30"/>
    <mergeCell ref="VHF30:VHJ30"/>
    <mergeCell ref="VHK30:VHO30"/>
    <mergeCell ref="VHP30:VHT30"/>
    <mergeCell ref="VHU30:VHY30"/>
    <mergeCell ref="VHZ30:VID30"/>
    <mergeCell ref="VFW30:VGA30"/>
    <mergeCell ref="VGB30:VGF30"/>
    <mergeCell ref="VGG30:VGK30"/>
    <mergeCell ref="VGL30:VGP30"/>
    <mergeCell ref="VGQ30:VGU30"/>
    <mergeCell ref="VGV30:VGZ30"/>
    <mergeCell ref="VES30:VEW30"/>
    <mergeCell ref="VEX30:VFB30"/>
    <mergeCell ref="VFC30:VFG30"/>
    <mergeCell ref="VFH30:VFL30"/>
    <mergeCell ref="VFM30:VFQ30"/>
    <mergeCell ref="VFR30:VFV30"/>
    <mergeCell ref="VDO30:VDS30"/>
    <mergeCell ref="VDT30:VDX30"/>
    <mergeCell ref="VDY30:VEC30"/>
    <mergeCell ref="VED30:VEH30"/>
    <mergeCell ref="VEI30:VEM30"/>
    <mergeCell ref="VEN30:VER30"/>
    <mergeCell ref="VCK30:VCO30"/>
    <mergeCell ref="VCP30:VCT30"/>
    <mergeCell ref="VCU30:VCY30"/>
    <mergeCell ref="VCZ30:VDD30"/>
    <mergeCell ref="VDE30:VDI30"/>
    <mergeCell ref="VDJ30:VDN30"/>
    <mergeCell ref="VBG30:VBK30"/>
    <mergeCell ref="VBL30:VBP30"/>
    <mergeCell ref="VBQ30:VBU30"/>
    <mergeCell ref="VBV30:VBZ30"/>
    <mergeCell ref="VCA30:VCE30"/>
    <mergeCell ref="VCF30:VCJ30"/>
    <mergeCell ref="VAC30:VAG30"/>
    <mergeCell ref="VAH30:VAL30"/>
    <mergeCell ref="VAM30:VAQ30"/>
    <mergeCell ref="VAR30:VAV30"/>
    <mergeCell ref="VAW30:VBA30"/>
    <mergeCell ref="VBB30:VBF30"/>
    <mergeCell ref="UYY30:UZC30"/>
    <mergeCell ref="UZD30:UZH30"/>
    <mergeCell ref="UZI30:UZM30"/>
    <mergeCell ref="UZN30:UZR30"/>
    <mergeCell ref="UZS30:UZW30"/>
    <mergeCell ref="UZX30:VAB30"/>
    <mergeCell ref="UXU30:UXY30"/>
    <mergeCell ref="UXZ30:UYD30"/>
    <mergeCell ref="UYE30:UYI30"/>
    <mergeCell ref="UYJ30:UYN30"/>
    <mergeCell ref="UYO30:UYS30"/>
    <mergeCell ref="UYT30:UYX30"/>
    <mergeCell ref="UWQ30:UWU30"/>
    <mergeCell ref="UWV30:UWZ30"/>
    <mergeCell ref="UXA30:UXE30"/>
    <mergeCell ref="UXF30:UXJ30"/>
    <mergeCell ref="UXK30:UXO30"/>
    <mergeCell ref="UXP30:UXT30"/>
    <mergeCell ref="UVM30:UVQ30"/>
    <mergeCell ref="UVR30:UVV30"/>
    <mergeCell ref="UVW30:UWA30"/>
    <mergeCell ref="UWB30:UWF30"/>
    <mergeCell ref="UWG30:UWK30"/>
    <mergeCell ref="UWL30:UWP30"/>
    <mergeCell ref="UUI30:UUM30"/>
    <mergeCell ref="UUN30:UUR30"/>
    <mergeCell ref="UUS30:UUW30"/>
    <mergeCell ref="UUX30:UVB30"/>
    <mergeCell ref="UVC30:UVG30"/>
    <mergeCell ref="UVH30:UVL30"/>
    <mergeCell ref="UTE30:UTI30"/>
    <mergeCell ref="UTJ30:UTN30"/>
    <mergeCell ref="UTO30:UTS30"/>
    <mergeCell ref="UTT30:UTX30"/>
    <mergeCell ref="UTY30:UUC30"/>
    <mergeCell ref="UUD30:UUH30"/>
    <mergeCell ref="USA30:USE30"/>
    <mergeCell ref="USF30:USJ30"/>
    <mergeCell ref="USK30:USO30"/>
    <mergeCell ref="USP30:UST30"/>
    <mergeCell ref="USU30:USY30"/>
    <mergeCell ref="USZ30:UTD30"/>
    <mergeCell ref="UQW30:URA30"/>
    <mergeCell ref="URB30:URF30"/>
    <mergeCell ref="URG30:URK30"/>
    <mergeCell ref="URL30:URP30"/>
    <mergeCell ref="URQ30:URU30"/>
    <mergeCell ref="URV30:URZ30"/>
    <mergeCell ref="UPS30:UPW30"/>
    <mergeCell ref="UPX30:UQB30"/>
    <mergeCell ref="UQC30:UQG30"/>
    <mergeCell ref="UQH30:UQL30"/>
    <mergeCell ref="UQM30:UQQ30"/>
    <mergeCell ref="UQR30:UQV30"/>
    <mergeCell ref="UOO30:UOS30"/>
    <mergeCell ref="UOT30:UOX30"/>
    <mergeCell ref="UOY30:UPC30"/>
    <mergeCell ref="UPD30:UPH30"/>
    <mergeCell ref="UPI30:UPM30"/>
    <mergeCell ref="UPN30:UPR30"/>
    <mergeCell ref="UNK30:UNO30"/>
    <mergeCell ref="UNP30:UNT30"/>
    <mergeCell ref="UNU30:UNY30"/>
    <mergeCell ref="UNZ30:UOD30"/>
    <mergeCell ref="UOE30:UOI30"/>
    <mergeCell ref="UOJ30:UON30"/>
    <mergeCell ref="UMG30:UMK30"/>
    <mergeCell ref="UML30:UMP30"/>
    <mergeCell ref="UMQ30:UMU30"/>
    <mergeCell ref="UMV30:UMZ30"/>
    <mergeCell ref="UNA30:UNE30"/>
    <mergeCell ref="UNF30:UNJ30"/>
    <mergeCell ref="ULC30:ULG30"/>
    <mergeCell ref="ULH30:ULL30"/>
    <mergeCell ref="ULM30:ULQ30"/>
    <mergeCell ref="ULR30:ULV30"/>
    <mergeCell ref="ULW30:UMA30"/>
    <mergeCell ref="UMB30:UMF30"/>
    <mergeCell ref="UJY30:UKC30"/>
    <mergeCell ref="UKD30:UKH30"/>
    <mergeCell ref="UKI30:UKM30"/>
    <mergeCell ref="UKN30:UKR30"/>
    <mergeCell ref="UKS30:UKW30"/>
    <mergeCell ref="UKX30:ULB30"/>
    <mergeCell ref="UIU30:UIY30"/>
    <mergeCell ref="UIZ30:UJD30"/>
    <mergeCell ref="UJE30:UJI30"/>
    <mergeCell ref="UJJ30:UJN30"/>
    <mergeCell ref="UJO30:UJS30"/>
    <mergeCell ref="UJT30:UJX30"/>
    <mergeCell ref="UHQ30:UHU30"/>
    <mergeCell ref="UHV30:UHZ30"/>
    <mergeCell ref="UIA30:UIE30"/>
    <mergeCell ref="UIF30:UIJ30"/>
    <mergeCell ref="UIK30:UIO30"/>
    <mergeCell ref="UIP30:UIT30"/>
    <mergeCell ref="UGM30:UGQ30"/>
    <mergeCell ref="UGR30:UGV30"/>
    <mergeCell ref="UGW30:UHA30"/>
    <mergeCell ref="UHB30:UHF30"/>
    <mergeCell ref="UHG30:UHK30"/>
    <mergeCell ref="UHL30:UHP30"/>
    <mergeCell ref="UFI30:UFM30"/>
    <mergeCell ref="UFN30:UFR30"/>
    <mergeCell ref="UFS30:UFW30"/>
    <mergeCell ref="UFX30:UGB30"/>
    <mergeCell ref="UGC30:UGG30"/>
    <mergeCell ref="UGH30:UGL30"/>
    <mergeCell ref="UEE30:UEI30"/>
    <mergeCell ref="UEJ30:UEN30"/>
    <mergeCell ref="UEO30:UES30"/>
    <mergeCell ref="UET30:UEX30"/>
    <mergeCell ref="UEY30:UFC30"/>
    <mergeCell ref="UFD30:UFH30"/>
    <mergeCell ref="UDA30:UDE30"/>
    <mergeCell ref="UDF30:UDJ30"/>
    <mergeCell ref="UDK30:UDO30"/>
    <mergeCell ref="UDP30:UDT30"/>
    <mergeCell ref="UDU30:UDY30"/>
    <mergeCell ref="UDZ30:UED30"/>
    <mergeCell ref="UBW30:UCA30"/>
    <mergeCell ref="UCB30:UCF30"/>
    <mergeCell ref="UCG30:UCK30"/>
    <mergeCell ref="UCL30:UCP30"/>
    <mergeCell ref="UCQ30:UCU30"/>
    <mergeCell ref="UCV30:UCZ30"/>
    <mergeCell ref="UAS30:UAW30"/>
    <mergeCell ref="UAX30:UBB30"/>
    <mergeCell ref="UBC30:UBG30"/>
    <mergeCell ref="UBH30:UBL30"/>
    <mergeCell ref="UBM30:UBQ30"/>
    <mergeCell ref="UBR30:UBV30"/>
    <mergeCell ref="TZO30:TZS30"/>
    <mergeCell ref="TZT30:TZX30"/>
    <mergeCell ref="TZY30:UAC30"/>
    <mergeCell ref="UAD30:UAH30"/>
    <mergeCell ref="UAI30:UAM30"/>
    <mergeCell ref="UAN30:UAR30"/>
    <mergeCell ref="TYK30:TYO30"/>
    <mergeCell ref="TYP30:TYT30"/>
    <mergeCell ref="TYU30:TYY30"/>
    <mergeCell ref="TYZ30:TZD30"/>
    <mergeCell ref="TZE30:TZI30"/>
    <mergeCell ref="TZJ30:TZN30"/>
    <mergeCell ref="TXG30:TXK30"/>
    <mergeCell ref="TXL30:TXP30"/>
    <mergeCell ref="TXQ30:TXU30"/>
    <mergeCell ref="TXV30:TXZ30"/>
    <mergeCell ref="TYA30:TYE30"/>
    <mergeCell ref="TYF30:TYJ30"/>
    <mergeCell ref="TWC30:TWG30"/>
    <mergeCell ref="TWH30:TWL30"/>
    <mergeCell ref="TWM30:TWQ30"/>
    <mergeCell ref="TWR30:TWV30"/>
    <mergeCell ref="TWW30:TXA30"/>
    <mergeCell ref="TXB30:TXF30"/>
    <mergeCell ref="TUY30:TVC30"/>
    <mergeCell ref="TVD30:TVH30"/>
    <mergeCell ref="TVI30:TVM30"/>
    <mergeCell ref="TVN30:TVR30"/>
    <mergeCell ref="TVS30:TVW30"/>
    <mergeCell ref="TVX30:TWB30"/>
    <mergeCell ref="TTU30:TTY30"/>
    <mergeCell ref="TTZ30:TUD30"/>
    <mergeCell ref="TUE30:TUI30"/>
    <mergeCell ref="TUJ30:TUN30"/>
    <mergeCell ref="TUO30:TUS30"/>
    <mergeCell ref="TUT30:TUX30"/>
    <mergeCell ref="TSQ30:TSU30"/>
    <mergeCell ref="TSV30:TSZ30"/>
    <mergeCell ref="TTA30:TTE30"/>
    <mergeCell ref="TTF30:TTJ30"/>
    <mergeCell ref="TTK30:TTO30"/>
    <mergeCell ref="TTP30:TTT30"/>
    <mergeCell ref="TRM30:TRQ30"/>
    <mergeCell ref="TRR30:TRV30"/>
    <mergeCell ref="TRW30:TSA30"/>
    <mergeCell ref="TSB30:TSF30"/>
    <mergeCell ref="TSG30:TSK30"/>
    <mergeCell ref="TSL30:TSP30"/>
    <mergeCell ref="TQI30:TQM30"/>
    <mergeCell ref="TQN30:TQR30"/>
    <mergeCell ref="TQS30:TQW30"/>
    <mergeCell ref="TQX30:TRB30"/>
    <mergeCell ref="TRC30:TRG30"/>
    <mergeCell ref="TRH30:TRL30"/>
    <mergeCell ref="TPE30:TPI30"/>
    <mergeCell ref="TPJ30:TPN30"/>
    <mergeCell ref="TPO30:TPS30"/>
    <mergeCell ref="TPT30:TPX30"/>
    <mergeCell ref="TPY30:TQC30"/>
    <mergeCell ref="TQD30:TQH30"/>
    <mergeCell ref="TOA30:TOE30"/>
    <mergeCell ref="TOF30:TOJ30"/>
    <mergeCell ref="TOK30:TOO30"/>
    <mergeCell ref="TOP30:TOT30"/>
    <mergeCell ref="TOU30:TOY30"/>
    <mergeCell ref="TOZ30:TPD30"/>
    <mergeCell ref="TMW30:TNA30"/>
    <mergeCell ref="TNB30:TNF30"/>
    <mergeCell ref="TNG30:TNK30"/>
    <mergeCell ref="TNL30:TNP30"/>
    <mergeCell ref="TNQ30:TNU30"/>
    <mergeCell ref="TNV30:TNZ30"/>
    <mergeCell ref="TLS30:TLW30"/>
    <mergeCell ref="TLX30:TMB30"/>
    <mergeCell ref="TMC30:TMG30"/>
    <mergeCell ref="TMH30:TML30"/>
    <mergeCell ref="TMM30:TMQ30"/>
    <mergeCell ref="TMR30:TMV30"/>
    <mergeCell ref="TKO30:TKS30"/>
    <mergeCell ref="TKT30:TKX30"/>
    <mergeCell ref="TKY30:TLC30"/>
    <mergeCell ref="TLD30:TLH30"/>
    <mergeCell ref="TLI30:TLM30"/>
    <mergeCell ref="TLN30:TLR30"/>
    <mergeCell ref="TJK30:TJO30"/>
    <mergeCell ref="TJP30:TJT30"/>
    <mergeCell ref="TJU30:TJY30"/>
    <mergeCell ref="TJZ30:TKD30"/>
    <mergeCell ref="TKE30:TKI30"/>
    <mergeCell ref="TKJ30:TKN30"/>
    <mergeCell ref="TIG30:TIK30"/>
    <mergeCell ref="TIL30:TIP30"/>
    <mergeCell ref="TIQ30:TIU30"/>
    <mergeCell ref="TIV30:TIZ30"/>
    <mergeCell ref="TJA30:TJE30"/>
    <mergeCell ref="TJF30:TJJ30"/>
    <mergeCell ref="THC30:THG30"/>
    <mergeCell ref="THH30:THL30"/>
    <mergeCell ref="THM30:THQ30"/>
    <mergeCell ref="THR30:THV30"/>
    <mergeCell ref="THW30:TIA30"/>
    <mergeCell ref="TIB30:TIF30"/>
    <mergeCell ref="TFY30:TGC30"/>
    <mergeCell ref="TGD30:TGH30"/>
    <mergeCell ref="TGI30:TGM30"/>
    <mergeCell ref="TGN30:TGR30"/>
    <mergeCell ref="TGS30:TGW30"/>
    <mergeCell ref="TGX30:THB30"/>
    <mergeCell ref="TEU30:TEY30"/>
    <mergeCell ref="TEZ30:TFD30"/>
    <mergeCell ref="TFE30:TFI30"/>
    <mergeCell ref="TFJ30:TFN30"/>
    <mergeCell ref="TFO30:TFS30"/>
    <mergeCell ref="TFT30:TFX30"/>
    <mergeCell ref="TDQ30:TDU30"/>
    <mergeCell ref="TDV30:TDZ30"/>
    <mergeCell ref="TEA30:TEE30"/>
    <mergeCell ref="TEF30:TEJ30"/>
    <mergeCell ref="TEK30:TEO30"/>
    <mergeCell ref="TEP30:TET30"/>
    <mergeCell ref="TCM30:TCQ30"/>
    <mergeCell ref="TCR30:TCV30"/>
    <mergeCell ref="TCW30:TDA30"/>
    <mergeCell ref="TDB30:TDF30"/>
    <mergeCell ref="TDG30:TDK30"/>
    <mergeCell ref="TDL30:TDP30"/>
    <mergeCell ref="TBI30:TBM30"/>
    <mergeCell ref="TBN30:TBR30"/>
    <mergeCell ref="TBS30:TBW30"/>
    <mergeCell ref="TBX30:TCB30"/>
    <mergeCell ref="TCC30:TCG30"/>
    <mergeCell ref="TCH30:TCL30"/>
    <mergeCell ref="TAE30:TAI30"/>
    <mergeCell ref="TAJ30:TAN30"/>
    <mergeCell ref="TAO30:TAS30"/>
    <mergeCell ref="TAT30:TAX30"/>
    <mergeCell ref="TAY30:TBC30"/>
    <mergeCell ref="TBD30:TBH30"/>
    <mergeCell ref="SZA30:SZE30"/>
    <mergeCell ref="SZF30:SZJ30"/>
    <mergeCell ref="SZK30:SZO30"/>
    <mergeCell ref="SZP30:SZT30"/>
    <mergeCell ref="SZU30:SZY30"/>
    <mergeCell ref="SZZ30:TAD30"/>
    <mergeCell ref="SXW30:SYA30"/>
    <mergeCell ref="SYB30:SYF30"/>
    <mergeCell ref="SYG30:SYK30"/>
    <mergeCell ref="SYL30:SYP30"/>
    <mergeCell ref="SYQ30:SYU30"/>
    <mergeCell ref="SYV30:SYZ30"/>
    <mergeCell ref="SWS30:SWW30"/>
    <mergeCell ref="SWX30:SXB30"/>
    <mergeCell ref="SXC30:SXG30"/>
    <mergeCell ref="SXH30:SXL30"/>
    <mergeCell ref="SXM30:SXQ30"/>
    <mergeCell ref="SXR30:SXV30"/>
    <mergeCell ref="SVO30:SVS30"/>
    <mergeCell ref="SVT30:SVX30"/>
    <mergeCell ref="SVY30:SWC30"/>
    <mergeCell ref="SWD30:SWH30"/>
    <mergeCell ref="SWI30:SWM30"/>
    <mergeCell ref="SWN30:SWR30"/>
    <mergeCell ref="SUK30:SUO30"/>
    <mergeCell ref="SUP30:SUT30"/>
    <mergeCell ref="SUU30:SUY30"/>
    <mergeCell ref="SUZ30:SVD30"/>
    <mergeCell ref="SVE30:SVI30"/>
    <mergeCell ref="SVJ30:SVN30"/>
    <mergeCell ref="STG30:STK30"/>
    <mergeCell ref="STL30:STP30"/>
    <mergeCell ref="STQ30:STU30"/>
    <mergeCell ref="STV30:STZ30"/>
    <mergeCell ref="SUA30:SUE30"/>
    <mergeCell ref="SUF30:SUJ30"/>
    <mergeCell ref="SSC30:SSG30"/>
    <mergeCell ref="SSH30:SSL30"/>
    <mergeCell ref="SSM30:SSQ30"/>
    <mergeCell ref="SSR30:SSV30"/>
    <mergeCell ref="SSW30:STA30"/>
    <mergeCell ref="STB30:STF30"/>
    <mergeCell ref="SQY30:SRC30"/>
    <mergeCell ref="SRD30:SRH30"/>
    <mergeCell ref="SRI30:SRM30"/>
    <mergeCell ref="SRN30:SRR30"/>
    <mergeCell ref="SRS30:SRW30"/>
    <mergeCell ref="SRX30:SSB30"/>
    <mergeCell ref="SPU30:SPY30"/>
    <mergeCell ref="SPZ30:SQD30"/>
    <mergeCell ref="SQE30:SQI30"/>
    <mergeCell ref="SQJ30:SQN30"/>
    <mergeCell ref="SQO30:SQS30"/>
    <mergeCell ref="SQT30:SQX30"/>
    <mergeCell ref="SOQ30:SOU30"/>
    <mergeCell ref="SOV30:SOZ30"/>
    <mergeCell ref="SPA30:SPE30"/>
    <mergeCell ref="SPF30:SPJ30"/>
    <mergeCell ref="SPK30:SPO30"/>
    <mergeCell ref="SPP30:SPT30"/>
    <mergeCell ref="SNM30:SNQ30"/>
    <mergeCell ref="SNR30:SNV30"/>
    <mergeCell ref="SNW30:SOA30"/>
    <mergeCell ref="SOB30:SOF30"/>
    <mergeCell ref="SOG30:SOK30"/>
    <mergeCell ref="SOL30:SOP30"/>
    <mergeCell ref="SMI30:SMM30"/>
    <mergeCell ref="SMN30:SMR30"/>
    <mergeCell ref="SMS30:SMW30"/>
    <mergeCell ref="SMX30:SNB30"/>
    <mergeCell ref="SNC30:SNG30"/>
    <mergeCell ref="SNH30:SNL30"/>
    <mergeCell ref="SLE30:SLI30"/>
    <mergeCell ref="SLJ30:SLN30"/>
    <mergeCell ref="SLO30:SLS30"/>
    <mergeCell ref="SLT30:SLX30"/>
    <mergeCell ref="SLY30:SMC30"/>
    <mergeCell ref="SMD30:SMH30"/>
    <mergeCell ref="SKA30:SKE30"/>
    <mergeCell ref="SKF30:SKJ30"/>
    <mergeCell ref="SKK30:SKO30"/>
    <mergeCell ref="SKP30:SKT30"/>
    <mergeCell ref="SKU30:SKY30"/>
    <mergeCell ref="SKZ30:SLD30"/>
    <mergeCell ref="SIW30:SJA30"/>
    <mergeCell ref="SJB30:SJF30"/>
    <mergeCell ref="SJG30:SJK30"/>
    <mergeCell ref="SJL30:SJP30"/>
    <mergeCell ref="SJQ30:SJU30"/>
    <mergeCell ref="SJV30:SJZ30"/>
    <mergeCell ref="SHS30:SHW30"/>
    <mergeCell ref="SHX30:SIB30"/>
    <mergeCell ref="SIC30:SIG30"/>
    <mergeCell ref="SIH30:SIL30"/>
    <mergeCell ref="SIM30:SIQ30"/>
    <mergeCell ref="SIR30:SIV30"/>
    <mergeCell ref="SGO30:SGS30"/>
    <mergeCell ref="SGT30:SGX30"/>
    <mergeCell ref="SGY30:SHC30"/>
    <mergeCell ref="SHD30:SHH30"/>
    <mergeCell ref="SHI30:SHM30"/>
    <mergeCell ref="SHN30:SHR30"/>
    <mergeCell ref="SFK30:SFO30"/>
    <mergeCell ref="SFP30:SFT30"/>
    <mergeCell ref="SFU30:SFY30"/>
    <mergeCell ref="SFZ30:SGD30"/>
    <mergeCell ref="SGE30:SGI30"/>
    <mergeCell ref="SGJ30:SGN30"/>
    <mergeCell ref="SEG30:SEK30"/>
    <mergeCell ref="SEL30:SEP30"/>
    <mergeCell ref="SEQ30:SEU30"/>
    <mergeCell ref="SEV30:SEZ30"/>
    <mergeCell ref="SFA30:SFE30"/>
    <mergeCell ref="SFF30:SFJ30"/>
    <mergeCell ref="SDC30:SDG30"/>
    <mergeCell ref="SDH30:SDL30"/>
    <mergeCell ref="SDM30:SDQ30"/>
    <mergeCell ref="SDR30:SDV30"/>
    <mergeCell ref="SDW30:SEA30"/>
    <mergeCell ref="SEB30:SEF30"/>
    <mergeCell ref="SBY30:SCC30"/>
    <mergeCell ref="SCD30:SCH30"/>
    <mergeCell ref="SCI30:SCM30"/>
    <mergeCell ref="SCN30:SCR30"/>
    <mergeCell ref="SCS30:SCW30"/>
    <mergeCell ref="SCX30:SDB30"/>
    <mergeCell ref="SAU30:SAY30"/>
    <mergeCell ref="SAZ30:SBD30"/>
    <mergeCell ref="SBE30:SBI30"/>
    <mergeCell ref="SBJ30:SBN30"/>
    <mergeCell ref="SBO30:SBS30"/>
    <mergeCell ref="SBT30:SBX30"/>
    <mergeCell ref="RZQ30:RZU30"/>
    <mergeCell ref="RZV30:RZZ30"/>
    <mergeCell ref="SAA30:SAE30"/>
    <mergeCell ref="SAF30:SAJ30"/>
    <mergeCell ref="SAK30:SAO30"/>
    <mergeCell ref="SAP30:SAT30"/>
    <mergeCell ref="RYM30:RYQ30"/>
    <mergeCell ref="RYR30:RYV30"/>
    <mergeCell ref="RYW30:RZA30"/>
    <mergeCell ref="RZB30:RZF30"/>
    <mergeCell ref="RZG30:RZK30"/>
    <mergeCell ref="RZL30:RZP30"/>
    <mergeCell ref="RXI30:RXM30"/>
    <mergeCell ref="RXN30:RXR30"/>
    <mergeCell ref="RXS30:RXW30"/>
    <mergeCell ref="RXX30:RYB30"/>
    <mergeCell ref="RYC30:RYG30"/>
    <mergeCell ref="RYH30:RYL30"/>
    <mergeCell ref="RWE30:RWI30"/>
    <mergeCell ref="RWJ30:RWN30"/>
    <mergeCell ref="RWO30:RWS30"/>
    <mergeCell ref="RWT30:RWX30"/>
    <mergeCell ref="RWY30:RXC30"/>
    <mergeCell ref="RXD30:RXH30"/>
    <mergeCell ref="RVA30:RVE30"/>
    <mergeCell ref="RVF30:RVJ30"/>
    <mergeCell ref="RVK30:RVO30"/>
    <mergeCell ref="RVP30:RVT30"/>
    <mergeCell ref="RVU30:RVY30"/>
    <mergeCell ref="RVZ30:RWD30"/>
    <mergeCell ref="RTW30:RUA30"/>
    <mergeCell ref="RUB30:RUF30"/>
    <mergeCell ref="RUG30:RUK30"/>
    <mergeCell ref="RUL30:RUP30"/>
    <mergeCell ref="RUQ30:RUU30"/>
    <mergeCell ref="RUV30:RUZ30"/>
    <mergeCell ref="RSS30:RSW30"/>
    <mergeCell ref="RSX30:RTB30"/>
    <mergeCell ref="RTC30:RTG30"/>
    <mergeCell ref="RTH30:RTL30"/>
    <mergeCell ref="RTM30:RTQ30"/>
    <mergeCell ref="RTR30:RTV30"/>
    <mergeCell ref="RRO30:RRS30"/>
    <mergeCell ref="RRT30:RRX30"/>
    <mergeCell ref="RRY30:RSC30"/>
    <mergeCell ref="RSD30:RSH30"/>
    <mergeCell ref="RSI30:RSM30"/>
    <mergeCell ref="RSN30:RSR30"/>
    <mergeCell ref="RQK30:RQO30"/>
    <mergeCell ref="RQP30:RQT30"/>
    <mergeCell ref="RQU30:RQY30"/>
    <mergeCell ref="RQZ30:RRD30"/>
    <mergeCell ref="RRE30:RRI30"/>
    <mergeCell ref="RRJ30:RRN30"/>
    <mergeCell ref="RPG30:RPK30"/>
    <mergeCell ref="RPL30:RPP30"/>
    <mergeCell ref="RPQ30:RPU30"/>
    <mergeCell ref="RPV30:RPZ30"/>
    <mergeCell ref="RQA30:RQE30"/>
    <mergeCell ref="RQF30:RQJ30"/>
    <mergeCell ref="ROC30:ROG30"/>
    <mergeCell ref="ROH30:ROL30"/>
    <mergeCell ref="ROM30:ROQ30"/>
    <mergeCell ref="ROR30:ROV30"/>
    <mergeCell ref="ROW30:RPA30"/>
    <mergeCell ref="RPB30:RPF30"/>
    <mergeCell ref="RMY30:RNC30"/>
    <mergeCell ref="RND30:RNH30"/>
    <mergeCell ref="RNI30:RNM30"/>
    <mergeCell ref="RNN30:RNR30"/>
    <mergeCell ref="RNS30:RNW30"/>
    <mergeCell ref="RNX30:ROB30"/>
    <mergeCell ref="RLU30:RLY30"/>
    <mergeCell ref="RLZ30:RMD30"/>
    <mergeCell ref="RME30:RMI30"/>
    <mergeCell ref="RMJ30:RMN30"/>
    <mergeCell ref="RMO30:RMS30"/>
    <mergeCell ref="RMT30:RMX30"/>
    <mergeCell ref="RKQ30:RKU30"/>
    <mergeCell ref="RKV30:RKZ30"/>
    <mergeCell ref="RLA30:RLE30"/>
    <mergeCell ref="RLF30:RLJ30"/>
    <mergeCell ref="RLK30:RLO30"/>
    <mergeCell ref="RLP30:RLT30"/>
    <mergeCell ref="RJM30:RJQ30"/>
    <mergeCell ref="RJR30:RJV30"/>
    <mergeCell ref="RJW30:RKA30"/>
    <mergeCell ref="RKB30:RKF30"/>
    <mergeCell ref="RKG30:RKK30"/>
    <mergeCell ref="RKL30:RKP30"/>
    <mergeCell ref="RII30:RIM30"/>
    <mergeCell ref="RIN30:RIR30"/>
    <mergeCell ref="RIS30:RIW30"/>
    <mergeCell ref="RIX30:RJB30"/>
    <mergeCell ref="RJC30:RJG30"/>
    <mergeCell ref="RJH30:RJL30"/>
    <mergeCell ref="RHE30:RHI30"/>
    <mergeCell ref="RHJ30:RHN30"/>
    <mergeCell ref="RHO30:RHS30"/>
    <mergeCell ref="RHT30:RHX30"/>
    <mergeCell ref="RHY30:RIC30"/>
    <mergeCell ref="RID30:RIH30"/>
    <mergeCell ref="RGA30:RGE30"/>
    <mergeCell ref="RGF30:RGJ30"/>
    <mergeCell ref="RGK30:RGO30"/>
    <mergeCell ref="RGP30:RGT30"/>
    <mergeCell ref="RGU30:RGY30"/>
    <mergeCell ref="RGZ30:RHD30"/>
    <mergeCell ref="REW30:RFA30"/>
    <mergeCell ref="RFB30:RFF30"/>
    <mergeCell ref="RFG30:RFK30"/>
    <mergeCell ref="RFL30:RFP30"/>
    <mergeCell ref="RFQ30:RFU30"/>
    <mergeCell ref="RFV30:RFZ30"/>
    <mergeCell ref="RDS30:RDW30"/>
    <mergeCell ref="RDX30:REB30"/>
    <mergeCell ref="REC30:REG30"/>
    <mergeCell ref="REH30:REL30"/>
    <mergeCell ref="REM30:REQ30"/>
    <mergeCell ref="RER30:REV30"/>
    <mergeCell ref="RCO30:RCS30"/>
    <mergeCell ref="RCT30:RCX30"/>
    <mergeCell ref="RCY30:RDC30"/>
    <mergeCell ref="RDD30:RDH30"/>
    <mergeCell ref="RDI30:RDM30"/>
    <mergeCell ref="RDN30:RDR30"/>
    <mergeCell ref="RBK30:RBO30"/>
    <mergeCell ref="RBP30:RBT30"/>
    <mergeCell ref="RBU30:RBY30"/>
    <mergeCell ref="RBZ30:RCD30"/>
    <mergeCell ref="RCE30:RCI30"/>
    <mergeCell ref="RCJ30:RCN30"/>
    <mergeCell ref="RAG30:RAK30"/>
    <mergeCell ref="RAL30:RAP30"/>
    <mergeCell ref="RAQ30:RAU30"/>
    <mergeCell ref="RAV30:RAZ30"/>
    <mergeCell ref="RBA30:RBE30"/>
    <mergeCell ref="RBF30:RBJ30"/>
    <mergeCell ref="QZC30:QZG30"/>
    <mergeCell ref="QZH30:QZL30"/>
    <mergeCell ref="QZM30:QZQ30"/>
    <mergeCell ref="QZR30:QZV30"/>
    <mergeCell ref="QZW30:RAA30"/>
    <mergeCell ref="RAB30:RAF30"/>
    <mergeCell ref="QXY30:QYC30"/>
    <mergeCell ref="QYD30:QYH30"/>
    <mergeCell ref="QYI30:QYM30"/>
    <mergeCell ref="QYN30:QYR30"/>
    <mergeCell ref="QYS30:QYW30"/>
    <mergeCell ref="QYX30:QZB30"/>
    <mergeCell ref="QWU30:QWY30"/>
    <mergeCell ref="QWZ30:QXD30"/>
    <mergeCell ref="QXE30:QXI30"/>
    <mergeCell ref="QXJ30:QXN30"/>
    <mergeCell ref="QXO30:QXS30"/>
    <mergeCell ref="QXT30:QXX30"/>
    <mergeCell ref="QVQ30:QVU30"/>
    <mergeCell ref="QVV30:QVZ30"/>
    <mergeCell ref="QWA30:QWE30"/>
    <mergeCell ref="QWF30:QWJ30"/>
    <mergeCell ref="QWK30:QWO30"/>
    <mergeCell ref="QWP30:QWT30"/>
    <mergeCell ref="QUM30:QUQ30"/>
    <mergeCell ref="QUR30:QUV30"/>
    <mergeCell ref="QUW30:QVA30"/>
    <mergeCell ref="QVB30:QVF30"/>
    <mergeCell ref="QVG30:QVK30"/>
    <mergeCell ref="QVL30:QVP30"/>
    <mergeCell ref="QTI30:QTM30"/>
    <mergeCell ref="QTN30:QTR30"/>
    <mergeCell ref="QTS30:QTW30"/>
    <mergeCell ref="QTX30:QUB30"/>
    <mergeCell ref="QUC30:QUG30"/>
    <mergeCell ref="QUH30:QUL30"/>
    <mergeCell ref="QSE30:QSI30"/>
    <mergeCell ref="QSJ30:QSN30"/>
    <mergeCell ref="QSO30:QSS30"/>
    <mergeCell ref="QST30:QSX30"/>
    <mergeCell ref="QSY30:QTC30"/>
    <mergeCell ref="QTD30:QTH30"/>
    <mergeCell ref="QRA30:QRE30"/>
    <mergeCell ref="QRF30:QRJ30"/>
    <mergeCell ref="QRK30:QRO30"/>
    <mergeCell ref="QRP30:QRT30"/>
    <mergeCell ref="QRU30:QRY30"/>
    <mergeCell ref="QRZ30:QSD30"/>
    <mergeCell ref="QPW30:QQA30"/>
    <mergeCell ref="QQB30:QQF30"/>
    <mergeCell ref="QQG30:QQK30"/>
    <mergeCell ref="QQL30:QQP30"/>
    <mergeCell ref="QQQ30:QQU30"/>
    <mergeCell ref="QQV30:QQZ30"/>
    <mergeCell ref="QOS30:QOW30"/>
    <mergeCell ref="QOX30:QPB30"/>
    <mergeCell ref="QPC30:QPG30"/>
    <mergeCell ref="QPH30:QPL30"/>
    <mergeCell ref="QPM30:QPQ30"/>
    <mergeCell ref="QPR30:QPV30"/>
    <mergeCell ref="QNO30:QNS30"/>
    <mergeCell ref="QNT30:QNX30"/>
    <mergeCell ref="QNY30:QOC30"/>
    <mergeCell ref="QOD30:QOH30"/>
    <mergeCell ref="QOI30:QOM30"/>
    <mergeCell ref="QON30:QOR30"/>
    <mergeCell ref="QMK30:QMO30"/>
    <mergeCell ref="QMP30:QMT30"/>
    <mergeCell ref="QMU30:QMY30"/>
    <mergeCell ref="QMZ30:QND30"/>
    <mergeCell ref="QNE30:QNI30"/>
    <mergeCell ref="QNJ30:QNN30"/>
    <mergeCell ref="QLG30:QLK30"/>
    <mergeCell ref="QLL30:QLP30"/>
    <mergeCell ref="QLQ30:QLU30"/>
    <mergeCell ref="QLV30:QLZ30"/>
    <mergeCell ref="QMA30:QME30"/>
    <mergeCell ref="QMF30:QMJ30"/>
    <mergeCell ref="QKC30:QKG30"/>
    <mergeCell ref="QKH30:QKL30"/>
    <mergeCell ref="QKM30:QKQ30"/>
    <mergeCell ref="QKR30:QKV30"/>
    <mergeCell ref="QKW30:QLA30"/>
    <mergeCell ref="QLB30:QLF30"/>
    <mergeCell ref="QIY30:QJC30"/>
    <mergeCell ref="QJD30:QJH30"/>
    <mergeCell ref="QJI30:QJM30"/>
    <mergeCell ref="QJN30:QJR30"/>
    <mergeCell ref="QJS30:QJW30"/>
    <mergeCell ref="QJX30:QKB30"/>
    <mergeCell ref="QHU30:QHY30"/>
    <mergeCell ref="QHZ30:QID30"/>
    <mergeCell ref="QIE30:QII30"/>
    <mergeCell ref="QIJ30:QIN30"/>
    <mergeCell ref="QIO30:QIS30"/>
    <mergeCell ref="QIT30:QIX30"/>
    <mergeCell ref="QGQ30:QGU30"/>
    <mergeCell ref="QGV30:QGZ30"/>
    <mergeCell ref="QHA30:QHE30"/>
    <mergeCell ref="QHF30:QHJ30"/>
    <mergeCell ref="QHK30:QHO30"/>
    <mergeCell ref="QHP30:QHT30"/>
    <mergeCell ref="QFM30:QFQ30"/>
    <mergeCell ref="QFR30:QFV30"/>
    <mergeCell ref="QFW30:QGA30"/>
    <mergeCell ref="QGB30:QGF30"/>
    <mergeCell ref="QGG30:QGK30"/>
    <mergeCell ref="QGL30:QGP30"/>
    <mergeCell ref="QEI30:QEM30"/>
    <mergeCell ref="QEN30:QER30"/>
    <mergeCell ref="QES30:QEW30"/>
    <mergeCell ref="QEX30:QFB30"/>
    <mergeCell ref="QFC30:QFG30"/>
    <mergeCell ref="QFH30:QFL30"/>
    <mergeCell ref="QDE30:QDI30"/>
    <mergeCell ref="QDJ30:QDN30"/>
    <mergeCell ref="QDO30:QDS30"/>
    <mergeCell ref="QDT30:QDX30"/>
    <mergeCell ref="QDY30:QEC30"/>
    <mergeCell ref="QED30:QEH30"/>
    <mergeCell ref="QCA30:QCE30"/>
    <mergeCell ref="QCF30:QCJ30"/>
    <mergeCell ref="QCK30:QCO30"/>
    <mergeCell ref="QCP30:QCT30"/>
    <mergeCell ref="QCU30:QCY30"/>
    <mergeCell ref="QCZ30:QDD30"/>
    <mergeCell ref="QAW30:QBA30"/>
    <mergeCell ref="QBB30:QBF30"/>
    <mergeCell ref="QBG30:QBK30"/>
    <mergeCell ref="QBL30:QBP30"/>
    <mergeCell ref="QBQ30:QBU30"/>
    <mergeCell ref="QBV30:QBZ30"/>
    <mergeCell ref="PZS30:PZW30"/>
    <mergeCell ref="PZX30:QAB30"/>
    <mergeCell ref="QAC30:QAG30"/>
    <mergeCell ref="QAH30:QAL30"/>
    <mergeCell ref="QAM30:QAQ30"/>
    <mergeCell ref="QAR30:QAV30"/>
    <mergeCell ref="PYO30:PYS30"/>
    <mergeCell ref="PYT30:PYX30"/>
    <mergeCell ref="PYY30:PZC30"/>
    <mergeCell ref="PZD30:PZH30"/>
    <mergeCell ref="PZI30:PZM30"/>
    <mergeCell ref="PZN30:PZR30"/>
    <mergeCell ref="PXK30:PXO30"/>
    <mergeCell ref="PXP30:PXT30"/>
    <mergeCell ref="PXU30:PXY30"/>
    <mergeCell ref="PXZ30:PYD30"/>
    <mergeCell ref="PYE30:PYI30"/>
    <mergeCell ref="PYJ30:PYN30"/>
    <mergeCell ref="PWG30:PWK30"/>
    <mergeCell ref="PWL30:PWP30"/>
    <mergeCell ref="PWQ30:PWU30"/>
    <mergeCell ref="PWV30:PWZ30"/>
    <mergeCell ref="PXA30:PXE30"/>
    <mergeCell ref="PXF30:PXJ30"/>
    <mergeCell ref="PVC30:PVG30"/>
    <mergeCell ref="PVH30:PVL30"/>
    <mergeCell ref="PVM30:PVQ30"/>
    <mergeCell ref="PVR30:PVV30"/>
    <mergeCell ref="PVW30:PWA30"/>
    <mergeCell ref="PWB30:PWF30"/>
    <mergeCell ref="PTY30:PUC30"/>
    <mergeCell ref="PUD30:PUH30"/>
    <mergeCell ref="PUI30:PUM30"/>
    <mergeCell ref="PUN30:PUR30"/>
    <mergeCell ref="PUS30:PUW30"/>
    <mergeCell ref="PUX30:PVB30"/>
    <mergeCell ref="PSU30:PSY30"/>
    <mergeCell ref="PSZ30:PTD30"/>
    <mergeCell ref="PTE30:PTI30"/>
    <mergeCell ref="PTJ30:PTN30"/>
    <mergeCell ref="PTO30:PTS30"/>
    <mergeCell ref="PTT30:PTX30"/>
    <mergeCell ref="PRQ30:PRU30"/>
    <mergeCell ref="PRV30:PRZ30"/>
    <mergeCell ref="PSA30:PSE30"/>
    <mergeCell ref="PSF30:PSJ30"/>
    <mergeCell ref="PSK30:PSO30"/>
    <mergeCell ref="PSP30:PST30"/>
    <mergeCell ref="PQM30:PQQ30"/>
    <mergeCell ref="PQR30:PQV30"/>
    <mergeCell ref="PQW30:PRA30"/>
    <mergeCell ref="PRB30:PRF30"/>
    <mergeCell ref="PRG30:PRK30"/>
    <mergeCell ref="PRL30:PRP30"/>
    <mergeCell ref="PPI30:PPM30"/>
    <mergeCell ref="PPN30:PPR30"/>
    <mergeCell ref="PPS30:PPW30"/>
    <mergeCell ref="PPX30:PQB30"/>
    <mergeCell ref="PQC30:PQG30"/>
    <mergeCell ref="PQH30:PQL30"/>
    <mergeCell ref="POE30:POI30"/>
    <mergeCell ref="POJ30:PON30"/>
    <mergeCell ref="POO30:POS30"/>
    <mergeCell ref="POT30:POX30"/>
    <mergeCell ref="POY30:PPC30"/>
    <mergeCell ref="PPD30:PPH30"/>
    <mergeCell ref="PNA30:PNE30"/>
    <mergeCell ref="PNF30:PNJ30"/>
    <mergeCell ref="PNK30:PNO30"/>
    <mergeCell ref="PNP30:PNT30"/>
    <mergeCell ref="PNU30:PNY30"/>
    <mergeCell ref="PNZ30:POD30"/>
    <mergeCell ref="PLW30:PMA30"/>
    <mergeCell ref="PMB30:PMF30"/>
    <mergeCell ref="PMG30:PMK30"/>
    <mergeCell ref="PML30:PMP30"/>
    <mergeCell ref="PMQ30:PMU30"/>
    <mergeCell ref="PMV30:PMZ30"/>
    <mergeCell ref="PKS30:PKW30"/>
    <mergeCell ref="PKX30:PLB30"/>
    <mergeCell ref="PLC30:PLG30"/>
    <mergeCell ref="PLH30:PLL30"/>
    <mergeCell ref="PLM30:PLQ30"/>
    <mergeCell ref="PLR30:PLV30"/>
    <mergeCell ref="PJO30:PJS30"/>
    <mergeCell ref="PJT30:PJX30"/>
    <mergeCell ref="PJY30:PKC30"/>
    <mergeCell ref="PKD30:PKH30"/>
    <mergeCell ref="PKI30:PKM30"/>
    <mergeCell ref="PKN30:PKR30"/>
    <mergeCell ref="PIK30:PIO30"/>
    <mergeCell ref="PIP30:PIT30"/>
    <mergeCell ref="PIU30:PIY30"/>
    <mergeCell ref="PIZ30:PJD30"/>
    <mergeCell ref="PJE30:PJI30"/>
    <mergeCell ref="PJJ30:PJN30"/>
    <mergeCell ref="PHG30:PHK30"/>
    <mergeCell ref="PHL30:PHP30"/>
    <mergeCell ref="PHQ30:PHU30"/>
    <mergeCell ref="PHV30:PHZ30"/>
    <mergeCell ref="PIA30:PIE30"/>
    <mergeCell ref="PIF30:PIJ30"/>
    <mergeCell ref="PGC30:PGG30"/>
    <mergeCell ref="PGH30:PGL30"/>
    <mergeCell ref="PGM30:PGQ30"/>
    <mergeCell ref="PGR30:PGV30"/>
    <mergeCell ref="PGW30:PHA30"/>
    <mergeCell ref="PHB30:PHF30"/>
    <mergeCell ref="PEY30:PFC30"/>
    <mergeCell ref="PFD30:PFH30"/>
    <mergeCell ref="PFI30:PFM30"/>
    <mergeCell ref="PFN30:PFR30"/>
    <mergeCell ref="PFS30:PFW30"/>
    <mergeCell ref="PFX30:PGB30"/>
    <mergeCell ref="PDU30:PDY30"/>
    <mergeCell ref="PDZ30:PED30"/>
    <mergeCell ref="PEE30:PEI30"/>
    <mergeCell ref="PEJ30:PEN30"/>
    <mergeCell ref="PEO30:PES30"/>
    <mergeCell ref="PET30:PEX30"/>
    <mergeCell ref="PCQ30:PCU30"/>
    <mergeCell ref="PCV30:PCZ30"/>
    <mergeCell ref="PDA30:PDE30"/>
    <mergeCell ref="PDF30:PDJ30"/>
    <mergeCell ref="PDK30:PDO30"/>
    <mergeCell ref="PDP30:PDT30"/>
    <mergeCell ref="PBM30:PBQ30"/>
    <mergeCell ref="PBR30:PBV30"/>
    <mergeCell ref="PBW30:PCA30"/>
    <mergeCell ref="PCB30:PCF30"/>
    <mergeCell ref="PCG30:PCK30"/>
    <mergeCell ref="PCL30:PCP30"/>
    <mergeCell ref="PAI30:PAM30"/>
    <mergeCell ref="PAN30:PAR30"/>
    <mergeCell ref="PAS30:PAW30"/>
    <mergeCell ref="PAX30:PBB30"/>
    <mergeCell ref="PBC30:PBG30"/>
    <mergeCell ref="PBH30:PBL30"/>
    <mergeCell ref="OZE30:OZI30"/>
    <mergeCell ref="OZJ30:OZN30"/>
    <mergeCell ref="OZO30:OZS30"/>
    <mergeCell ref="OZT30:OZX30"/>
    <mergeCell ref="OZY30:PAC30"/>
    <mergeCell ref="PAD30:PAH30"/>
    <mergeCell ref="OYA30:OYE30"/>
    <mergeCell ref="OYF30:OYJ30"/>
    <mergeCell ref="OYK30:OYO30"/>
    <mergeCell ref="OYP30:OYT30"/>
    <mergeCell ref="OYU30:OYY30"/>
    <mergeCell ref="OYZ30:OZD30"/>
    <mergeCell ref="OWW30:OXA30"/>
    <mergeCell ref="OXB30:OXF30"/>
    <mergeCell ref="OXG30:OXK30"/>
    <mergeCell ref="OXL30:OXP30"/>
    <mergeCell ref="OXQ30:OXU30"/>
    <mergeCell ref="OXV30:OXZ30"/>
    <mergeCell ref="OVS30:OVW30"/>
    <mergeCell ref="OVX30:OWB30"/>
    <mergeCell ref="OWC30:OWG30"/>
    <mergeCell ref="OWH30:OWL30"/>
    <mergeCell ref="OWM30:OWQ30"/>
    <mergeCell ref="OWR30:OWV30"/>
    <mergeCell ref="OUO30:OUS30"/>
    <mergeCell ref="OUT30:OUX30"/>
    <mergeCell ref="OUY30:OVC30"/>
    <mergeCell ref="OVD30:OVH30"/>
    <mergeCell ref="OVI30:OVM30"/>
    <mergeCell ref="OVN30:OVR30"/>
    <mergeCell ref="OTK30:OTO30"/>
    <mergeCell ref="OTP30:OTT30"/>
    <mergeCell ref="OTU30:OTY30"/>
    <mergeCell ref="OTZ30:OUD30"/>
    <mergeCell ref="OUE30:OUI30"/>
    <mergeCell ref="OUJ30:OUN30"/>
    <mergeCell ref="OSG30:OSK30"/>
    <mergeCell ref="OSL30:OSP30"/>
    <mergeCell ref="OSQ30:OSU30"/>
    <mergeCell ref="OSV30:OSZ30"/>
    <mergeCell ref="OTA30:OTE30"/>
    <mergeCell ref="OTF30:OTJ30"/>
    <mergeCell ref="ORC30:ORG30"/>
    <mergeCell ref="ORH30:ORL30"/>
    <mergeCell ref="ORM30:ORQ30"/>
    <mergeCell ref="ORR30:ORV30"/>
    <mergeCell ref="ORW30:OSA30"/>
    <mergeCell ref="OSB30:OSF30"/>
    <mergeCell ref="OPY30:OQC30"/>
    <mergeCell ref="OQD30:OQH30"/>
    <mergeCell ref="OQI30:OQM30"/>
    <mergeCell ref="OQN30:OQR30"/>
    <mergeCell ref="OQS30:OQW30"/>
    <mergeCell ref="OQX30:ORB30"/>
    <mergeCell ref="OOU30:OOY30"/>
    <mergeCell ref="OOZ30:OPD30"/>
    <mergeCell ref="OPE30:OPI30"/>
    <mergeCell ref="OPJ30:OPN30"/>
    <mergeCell ref="OPO30:OPS30"/>
    <mergeCell ref="OPT30:OPX30"/>
    <mergeCell ref="ONQ30:ONU30"/>
    <mergeCell ref="ONV30:ONZ30"/>
    <mergeCell ref="OOA30:OOE30"/>
    <mergeCell ref="OOF30:OOJ30"/>
    <mergeCell ref="OOK30:OOO30"/>
    <mergeCell ref="OOP30:OOT30"/>
    <mergeCell ref="OMM30:OMQ30"/>
    <mergeCell ref="OMR30:OMV30"/>
    <mergeCell ref="OMW30:ONA30"/>
    <mergeCell ref="ONB30:ONF30"/>
    <mergeCell ref="ONG30:ONK30"/>
    <mergeCell ref="ONL30:ONP30"/>
    <mergeCell ref="OLI30:OLM30"/>
    <mergeCell ref="OLN30:OLR30"/>
    <mergeCell ref="OLS30:OLW30"/>
    <mergeCell ref="OLX30:OMB30"/>
    <mergeCell ref="OMC30:OMG30"/>
    <mergeCell ref="OMH30:OML30"/>
    <mergeCell ref="OKE30:OKI30"/>
    <mergeCell ref="OKJ30:OKN30"/>
    <mergeCell ref="OKO30:OKS30"/>
    <mergeCell ref="OKT30:OKX30"/>
    <mergeCell ref="OKY30:OLC30"/>
    <mergeCell ref="OLD30:OLH30"/>
    <mergeCell ref="OJA30:OJE30"/>
    <mergeCell ref="OJF30:OJJ30"/>
    <mergeCell ref="OJK30:OJO30"/>
    <mergeCell ref="OJP30:OJT30"/>
    <mergeCell ref="OJU30:OJY30"/>
    <mergeCell ref="OJZ30:OKD30"/>
    <mergeCell ref="OHW30:OIA30"/>
    <mergeCell ref="OIB30:OIF30"/>
    <mergeCell ref="OIG30:OIK30"/>
    <mergeCell ref="OIL30:OIP30"/>
    <mergeCell ref="OIQ30:OIU30"/>
    <mergeCell ref="OIV30:OIZ30"/>
    <mergeCell ref="OGS30:OGW30"/>
    <mergeCell ref="OGX30:OHB30"/>
    <mergeCell ref="OHC30:OHG30"/>
    <mergeCell ref="OHH30:OHL30"/>
    <mergeCell ref="OHM30:OHQ30"/>
    <mergeCell ref="OHR30:OHV30"/>
    <mergeCell ref="OFO30:OFS30"/>
    <mergeCell ref="OFT30:OFX30"/>
    <mergeCell ref="OFY30:OGC30"/>
    <mergeCell ref="OGD30:OGH30"/>
    <mergeCell ref="OGI30:OGM30"/>
    <mergeCell ref="OGN30:OGR30"/>
    <mergeCell ref="OEK30:OEO30"/>
    <mergeCell ref="OEP30:OET30"/>
    <mergeCell ref="OEU30:OEY30"/>
    <mergeCell ref="OEZ30:OFD30"/>
    <mergeCell ref="OFE30:OFI30"/>
    <mergeCell ref="OFJ30:OFN30"/>
    <mergeCell ref="ODG30:ODK30"/>
    <mergeCell ref="ODL30:ODP30"/>
    <mergeCell ref="ODQ30:ODU30"/>
    <mergeCell ref="ODV30:ODZ30"/>
    <mergeCell ref="OEA30:OEE30"/>
    <mergeCell ref="OEF30:OEJ30"/>
    <mergeCell ref="OCC30:OCG30"/>
    <mergeCell ref="OCH30:OCL30"/>
    <mergeCell ref="OCM30:OCQ30"/>
    <mergeCell ref="OCR30:OCV30"/>
    <mergeCell ref="OCW30:ODA30"/>
    <mergeCell ref="ODB30:ODF30"/>
    <mergeCell ref="OAY30:OBC30"/>
    <mergeCell ref="OBD30:OBH30"/>
    <mergeCell ref="OBI30:OBM30"/>
    <mergeCell ref="OBN30:OBR30"/>
    <mergeCell ref="OBS30:OBW30"/>
    <mergeCell ref="OBX30:OCB30"/>
    <mergeCell ref="NZU30:NZY30"/>
    <mergeCell ref="NZZ30:OAD30"/>
    <mergeCell ref="OAE30:OAI30"/>
    <mergeCell ref="OAJ30:OAN30"/>
    <mergeCell ref="OAO30:OAS30"/>
    <mergeCell ref="OAT30:OAX30"/>
    <mergeCell ref="NYQ30:NYU30"/>
    <mergeCell ref="NYV30:NYZ30"/>
    <mergeCell ref="NZA30:NZE30"/>
    <mergeCell ref="NZF30:NZJ30"/>
    <mergeCell ref="NZK30:NZO30"/>
    <mergeCell ref="NZP30:NZT30"/>
    <mergeCell ref="NXM30:NXQ30"/>
    <mergeCell ref="NXR30:NXV30"/>
    <mergeCell ref="NXW30:NYA30"/>
    <mergeCell ref="NYB30:NYF30"/>
    <mergeCell ref="NYG30:NYK30"/>
    <mergeCell ref="NYL30:NYP30"/>
    <mergeCell ref="NWI30:NWM30"/>
    <mergeCell ref="NWN30:NWR30"/>
    <mergeCell ref="NWS30:NWW30"/>
    <mergeCell ref="NWX30:NXB30"/>
    <mergeCell ref="NXC30:NXG30"/>
    <mergeCell ref="NXH30:NXL30"/>
    <mergeCell ref="NVE30:NVI30"/>
    <mergeCell ref="NVJ30:NVN30"/>
    <mergeCell ref="NVO30:NVS30"/>
    <mergeCell ref="NVT30:NVX30"/>
    <mergeCell ref="NVY30:NWC30"/>
    <mergeCell ref="NWD30:NWH30"/>
    <mergeCell ref="NUA30:NUE30"/>
    <mergeCell ref="NUF30:NUJ30"/>
    <mergeCell ref="NUK30:NUO30"/>
    <mergeCell ref="NUP30:NUT30"/>
    <mergeCell ref="NUU30:NUY30"/>
    <mergeCell ref="NUZ30:NVD30"/>
    <mergeCell ref="NSW30:NTA30"/>
    <mergeCell ref="NTB30:NTF30"/>
    <mergeCell ref="NTG30:NTK30"/>
    <mergeCell ref="NTL30:NTP30"/>
    <mergeCell ref="NTQ30:NTU30"/>
    <mergeCell ref="NTV30:NTZ30"/>
    <mergeCell ref="NRS30:NRW30"/>
    <mergeCell ref="NRX30:NSB30"/>
    <mergeCell ref="NSC30:NSG30"/>
    <mergeCell ref="NSH30:NSL30"/>
    <mergeCell ref="NSM30:NSQ30"/>
    <mergeCell ref="NSR30:NSV30"/>
    <mergeCell ref="NQO30:NQS30"/>
    <mergeCell ref="NQT30:NQX30"/>
    <mergeCell ref="NQY30:NRC30"/>
    <mergeCell ref="NRD30:NRH30"/>
    <mergeCell ref="NRI30:NRM30"/>
    <mergeCell ref="NRN30:NRR30"/>
    <mergeCell ref="NPK30:NPO30"/>
    <mergeCell ref="NPP30:NPT30"/>
    <mergeCell ref="NPU30:NPY30"/>
    <mergeCell ref="NPZ30:NQD30"/>
    <mergeCell ref="NQE30:NQI30"/>
    <mergeCell ref="NQJ30:NQN30"/>
    <mergeCell ref="NOG30:NOK30"/>
    <mergeCell ref="NOL30:NOP30"/>
    <mergeCell ref="NOQ30:NOU30"/>
    <mergeCell ref="NOV30:NOZ30"/>
    <mergeCell ref="NPA30:NPE30"/>
    <mergeCell ref="NPF30:NPJ30"/>
    <mergeCell ref="NNC30:NNG30"/>
    <mergeCell ref="NNH30:NNL30"/>
    <mergeCell ref="NNM30:NNQ30"/>
    <mergeCell ref="NNR30:NNV30"/>
    <mergeCell ref="NNW30:NOA30"/>
    <mergeCell ref="NOB30:NOF30"/>
    <mergeCell ref="NLY30:NMC30"/>
    <mergeCell ref="NMD30:NMH30"/>
    <mergeCell ref="NMI30:NMM30"/>
    <mergeCell ref="NMN30:NMR30"/>
    <mergeCell ref="NMS30:NMW30"/>
    <mergeCell ref="NMX30:NNB30"/>
    <mergeCell ref="NKU30:NKY30"/>
    <mergeCell ref="NKZ30:NLD30"/>
    <mergeCell ref="NLE30:NLI30"/>
    <mergeCell ref="NLJ30:NLN30"/>
    <mergeCell ref="NLO30:NLS30"/>
    <mergeCell ref="NLT30:NLX30"/>
    <mergeCell ref="NJQ30:NJU30"/>
    <mergeCell ref="NJV30:NJZ30"/>
    <mergeCell ref="NKA30:NKE30"/>
    <mergeCell ref="NKF30:NKJ30"/>
    <mergeCell ref="NKK30:NKO30"/>
    <mergeCell ref="NKP30:NKT30"/>
    <mergeCell ref="NIM30:NIQ30"/>
    <mergeCell ref="NIR30:NIV30"/>
    <mergeCell ref="NIW30:NJA30"/>
    <mergeCell ref="NJB30:NJF30"/>
    <mergeCell ref="NJG30:NJK30"/>
    <mergeCell ref="NJL30:NJP30"/>
    <mergeCell ref="NHI30:NHM30"/>
    <mergeCell ref="NHN30:NHR30"/>
    <mergeCell ref="NHS30:NHW30"/>
    <mergeCell ref="NHX30:NIB30"/>
    <mergeCell ref="NIC30:NIG30"/>
    <mergeCell ref="NIH30:NIL30"/>
    <mergeCell ref="NGE30:NGI30"/>
    <mergeCell ref="NGJ30:NGN30"/>
    <mergeCell ref="NGO30:NGS30"/>
    <mergeCell ref="NGT30:NGX30"/>
    <mergeCell ref="NGY30:NHC30"/>
    <mergeCell ref="NHD30:NHH30"/>
    <mergeCell ref="NFA30:NFE30"/>
    <mergeCell ref="NFF30:NFJ30"/>
    <mergeCell ref="NFK30:NFO30"/>
    <mergeCell ref="NFP30:NFT30"/>
    <mergeCell ref="NFU30:NFY30"/>
    <mergeCell ref="NFZ30:NGD30"/>
    <mergeCell ref="NDW30:NEA30"/>
    <mergeCell ref="NEB30:NEF30"/>
    <mergeCell ref="NEG30:NEK30"/>
    <mergeCell ref="NEL30:NEP30"/>
    <mergeCell ref="NEQ30:NEU30"/>
    <mergeCell ref="NEV30:NEZ30"/>
    <mergeCell ref="NCS30:NCW30"/>
    <mergeCell ref="NCX30:NDB30"/>
    <mergeCell ref="NDC30:NDG30"/>
    <mergeCell ref="NDH30:NDL30"/>
    <mergeCell ref="NDM30:NDQ30"/>
    <mergeCell ref="NDR30:NDV30"/>
    <mergeCell ref="NBO30:NBS30"/>
    <mergeCell ref="NBT30:NBX30"/>
    <mergeCell ref="NBY30:NCC30"/>
    <mergeCell ref="NCD30:NCH30"/>
    <mergeCell ref="NCI30:NCM30"/>
    <mergeCell ref="NCN30:NCR30"/>
    <mergeCell ref="NAK30:NAO30"/>
    <mergeCell ref="NAP30:NAT30"/>
    <mergeCell ref="NAU30:NAY30"/>
    <mergeCell ref="NAZ30:NBD30"/>
    <mergeCell ref="NBE30:NBI30"/>
    <mergeCell ref="NBJ30:NBN30"/>
    <mergeCell ref="MZG30:MZK30"/>
    <mergeCell ref="MZL30:MZP30"/>
    <mergeCell ref="MZQ30:MZU30"/>
    <mergeCell ref="MZV30:MZZ30"/>
    <mergeCell ref="NAA30:NAE30"/>
    <mergeCell ref="NAF30:NAJ30"/>
    <mergeCell ref="MYC30:MYG30"/>
    <mergeCell ref="MYH30:MYL30"/>
    <mergeCell ref="MYM30:MYQ30"/>
    <mergeCell ref="MYR30:MYV30"/>
    <mergeCell ref="MYW30:MZA30"/>
    <mergeCell ref="MZB30:MZF30"/>
    <mergeCell ref="MWY30:MXC30"/>
    <mergeCell ref="MXD30:MXH30"/>
    <mergeCell ref="MXI30:MXM30"/>
    <mergeCell ref="MXN30:MXR30"/>
    <mergeCell ref="MXS30:MXW30"/>
    <mergeCell ref="MXX30:MYB30"/>
    <mergeCell ref="MVU30:MVY30"/>
    <mergeCell ref="MVZ30:MWD30"/>
    <mergeCell ref="MWE30:MWI30"/>
    <mergeCell ref="MWJ30:MWN30"/>
    <mergeCell ref="MWO30:MWS30"/>
    <mergeCell ref="MWT30:MWX30"/>
    <mergeCell ref="MUQ30:MUU30"/>
    <mergeCell ref="MUV30:MUZ30"/>
    <mergeCell ref="MVA30:MVE30"/>
    <mergeCell ref="MVF30:MVJ30"/>
    <mergeCell ref="MVK30:MVO30"/>
    <mergeCell ref="MVP30:MVT30"/>
    <mergeCell ref="MTM30:MTQ30"/>
    <mergeCell ref="MTR30:MTV30"/>
    <mergeCell ref="MTW30:MUA30"/>
    <mergeCell ref="MUB30:MUF30"/>
    <mergeCell ref="MUG30:MUK30"/>
    <mergeCell ref="MUL30:MUP30"/>
    <mergeCell ref="MSI30:MSM30"/>
    <mergeCell ref="MSN30:MSR30"/>
    <mergeCell ref="MSS30:MSW30"/>
    <mergeCell ref="MSX30:MTB30"/>
    <mergeCell ref="MTC30:MTG30"/>
    <mergeCell ref="MTH30:MTL30"/>
    <mergeCell ref="MRE30:MRI30"/>
    <mergeCell ref="MRJ30:MRN30"/>
    <mergeCell ref="MRO30:MRS30"/>
    <mergeCell ref="MRT30:MRX30"/>
    <mergeCell ref="MRY30:MSC30"/>
    <mergeCell ref="MSD30:MSH30"/>
    <mergeCell ref="MQA30:MQE30"/>
    <mergeCell ref="MQF30:MQJ30"/>
    <mergeCell ref="MQK30:MQO30"/>
    <mergeCell ref="MQP30:MQT30"/>
    <mergeCell ref="MQU30:MQY30"/>
    <mergeCell ref="MQZ30:MRD30"/>
    <mergeCell ref="MOW30:MPA30"/>
    <mergeCell ref="MPB30:MPF30"/>
    <mergeCell ref="MPG30:MPK30"/>
    <mergeCell ref="MPL30:MPP30"/>
    <mergeCell ref="MPQ30:MPU30"/>
    <mergeCell ref="MPV30:MPZ30"/>
    <mergeCell ref="MNS30:MNW30"/>
    <mergeCell ref="MNX30:MOB30"/>
    <mergeCell ref="MOC30:MOG30"/>
    <mergeCell ref="MOH30:MOL30"/>
    <mergeCell ref="MOM30:MOQ30"/>
    <mergeCell ref="MOR30:MOV30"/>
    <mergeCell ref="MMO30:MMS30"/>
    <mergeCell ref="MMT30:MMX30"/>
    <mergeCell ref="MMY30:MNC30"/>
    <mergeCell ref="MND30:MNH30"/>
    <mergeCell ref="MNI30:MNM30"/>
    <mergeCell ref="MNN30:MNR30"/>
    <mergeCell ref="MLK30:MLO30"/>
    <mergeCell ref="MLP30:MLT30"/>
    <mergeCell ref="MLU30:MLY30"/>
    <mergeCell ref="MLZ30:MMD30"/>
    <mergeCell ref="MME30:MMI30"/>
    <mergeCell ref="MMJ30:MMN30"/>
    <mergeCell ref="MKG30:MKK30"/>
    <mergeCell ref="MKL30:MKP30"/>
    <mergeCell ref="MKQ30:MKU30"/>
    <mergeCell ref="MKV30:MKZ30"/>
    <mergeCell ref="MLA30:MLE30"/>
    <mergeCell ref="MLF30:MLJ30"/>
    <mergeCell ref="MJC30:MJG30"/>
    <mergeCell ref="MJH30:MJL30"/>
    <mergeCell ref="MJM30:MJQ30"/>
    <mergeCell ref="MJR30:MJV30"/>
    <mergeCell ref="MJW30:MKA30"/>
    <mergeCell ref="MKB30:MKF30"/>
    <mergeCell ref="MHY30:MIC30"/>
    <mergeCell ref="MID30:MIH30"/>
    <mergeCell ref="MII30:MIM30"/>
    <mergeCell ref="MIN30:MIR30"/>
    <mergeCell ref="MIS30:MIW30"/>
    <mergeCell ref="MIX30:MJB30"/>
    <mergeCell ref="MGU30:MGY30"/>
    <mergeCell ref="MGZ30:MHD30"/>
    <mergeCell ref="MHE30:MHI30"/>
    <mergeCell ref="MHJ30:MHN30"/>
    <mergeCell ref="MHO30:MHS30"/>
    <mergeCell ref="MHT30:MHX30"/>
    <mergeCell ref="MFQ30:MFU30"/>
    <mergeCell ref="MFV30:MFZ30"/>
    <mergeCell ref="MGA30:MGE30"/>
    <mergeCell ref="MGF30:MGJ30"/>
    <mergeCell ref="MGK30:MGO30"/>
    <mergeCell ref="MGP30:MGT30"/>
    <mergeCell ref="MEM30:MEQ30"/>
    <mergeCell ref="MER30:MEV30"/>
    <mergeCell ref="MEW30:MFA30"/>
    <mergeCell ref="MFB30:MFF30"/>
    <mergeCell ref="MFG30:MFK30"/>
    <mergeCell ref="MFL30:MFP30"/>
    <mergeCell ref="MDI30:MDM30"/>
    <mergeCell ref="MDN30:MDR30"/>
    <mergeCell ref="MDS30:MDW30"/>
    <mergeCell ref="MDX30:MEB30"/>
    <mergeCell ref="MEC30:MEG30"/>
    <mergeCell ref="MEH30:MEL30"/>
    <mergeCell ref="MCE30:MCI30"/>
    <mergeCell ref="MCJ30:MCN30"/>
    <mergeCell ref="MCO30:MCS30"/>
    <mergeCell ref="MCT30:MCX30"/>
    <mergeCell ref="MCY30:MDC30"/>
    <mergeCell ref="MDD30:MDH30"/>
    <mergeCell ref="MBA30:MBE30"/>
    <mergeCell ref="MBF30:MBJ30"/>
    <mergeCell ref="MBK30:MBO30"/>
    <mergeCell ref="MBP30:MBT30"/>
    <mergeCell ref="MBU30:MBY30"/>
    <mergeCell ref="MBZ30:MCD30"/>
    <mergeCell ref="LZW30:MAA30"/>
    <mergeCell ref="MAB30:MAF30"/>
    <mergeCell ref="MAG30:MAK30"/>
    <mergeCell ref="MAL30:MAP30"/>
    <mergeCell ref="MAQ30:MAU30"/>
    <mergeCell ref="MAV30:MAZ30"/>
    <mergeCell ref="LYS30:LYW30"/>
    <mergeCell ref="LYX30:LZB30"/>
    <mergeCell ref="LZC30:LZG30"/>
    <mergeCell ref="LZH30:LZL30"/>
    <mergeCell ref="LZM30:LZQ30"/>
    <mergeCell ref="LZR30:LZV30"/>
    <mergeCell ref="LXO30:LXS30"/>
    <mergeCell ref="LXT30:LXX30"/>
    <mergeCell ref="LXY30:LYC30"/>
    <mergeCell ref="LYD30:LYH30"/>
    <mergeCell ref="LYI30:LYM30"/>
    <mergeCell ref="LYN30:LYR30"/>
    <mergeCell ref="LWK30:LWO30"/>
    <mergeCell ref="LWP30:LWT30"/>
    <mergeCell ref="LWU30:LWY30"/>
    <mergeCell ref="LWZ30:LXD30"/>
    <mergeCell ref="LXE30:LXI30"/>
    <mergeCell ref="LXJ30:LXN30"/>
    <mergeCell ref="LVG30:LVK30"/>
    <mergeCell ref="LVL30:LVP30"/>
    <mergeCell ref="LVQ30:LVU30"/>
    <mergeCell ref="LVV30:LVZ30"/>
    <mergeCell ref="LWA30:LWE30"/>
    <mergeCell ref="LWF30:LWJ30"/>
    <mergeCell ref="LUC30:LUG30"/>
    <mergeCell ref="LUH30:LUL30"/>
    <mergeCell ref="LUM30:LUQ30"/>
    <mergeCell ref="LUR30:LUV30"/>
    <mergeCell ref="LUW30:LVA30"/>
    <mergeCell ref="LVB30:LVF30"/>
    <mergeCell ref="LSY30:LTC30"/>
    <mergeCell ref="LTD30:LTH30"/>
    <mergeCell ref="LTI30:LTM30"/>
    <mergeCell ref="LTN30:LTR30"/>
    <mergeCell ref="LTS30:LTW30"/>
    <mergeCell ref="LTX30:LUB30"/>
    <mergeCell ref="LRU30:LRY30"/>
    <mergeCell ref="LRZ30:LSD30"/>
    <mergeCell ref="LSE30:LSI30"/>
    <mergeCell ref="LSJ30:LSN30"/>
    <mergeCell ref="LSO30:LSS30"/>
    <mergeCell ref="LST30:LSX30"/>
    <mergeCell ref="LQQ30:LQU30"/>
    <mergeCell ref="LQV30:LQZ30"/>
    <mergeCell ref="LRA30:LRE30"/>
    <mergeCell ref="LRF30:LRJ30"/>
    <mergeCell ref="LRK30:LRO30"/>
    <mergeCell ref="LRP30:LRT30"/>
    <mergeCell ref="LPM30:LPQ30"/>
    <mergeCell ref="LPR30:LPV30"/>
    <mergeCell ref="LPW30:LQA30"/>
    <mergeCell ref="LQB30:LQF30"/>
    <mergeCell ref="LQG30:LQK30"/>
    <mergeCell ref="LQL30:LQP30"/>
    <mergeCell ref="LOI30:LOM30"/>
    <mergeCell ref="LON30:LOR30"/>
    <mergeCell ref="LOS30:LOW30"/>
    <mergeCell ref="LOX30:LPB30"/>
    <mergeCell ref="LPC30:LPG30"/>
    <mergeCell ref="LPH30:LPL30"/>
    <mergeCell ref="LNE30:LNI30"/>
    <mergeCell ref="LNJ30:LNN30"/>
    <mergeCell ref="LNO30:LNS30"/>
    <mergeCell ref="LNT30:LNX30"/>
    <mergeCell ref="LNY30:LOC30"/>
    <mergeCell ref="LOD30:LOH30"/>
    <mergeCell ref="LMA30:LME30"/>
    <mergeCell ref="LMF30:LMJ30"/>
    <mergeCell ref="LMK30:LMO30"/>
    <mergeCell ref="LMP30:LMT30"/>
    <mergeCell ref="LMU30:LMY30"/>
    <mergeCell ref="LMZ30:LND30"/>
    <mergeCell ref="LKW30:LLA30"/>
    <mergeCell ref="LLB30:LLF30"/>
    <mergeCell ref="LLG30:LLK30"/>
    <mergeCell ref="LLL30:LLP30"/>
    <mergeCell ref="LLQ30:LLU30"/>
    <mergeCell ref="LLV30:LLZ30"/>
    <mergeCell ref="LJS30:LJW30"/>
    <mergeCell ref="LJX30:LKB30"/>
    <mergeCell ref="LKC30:LKG30"/>
    <mergeCell ref="LKH30:LKL30"/>
    <mergeCell ref="LKM30:LKQ30"/>
    <mergeCell ref="LKR30:LKV30"/>
    <mergeCell ref="LIO30:LIS30"/>
    <mergeCell ref="LIT30:LIX30"/>
    <mergeCell ref="LIY30:LJC30"/>
    <mergeCell ref="LJD30:LJH30"/>
    <mergeCell ref="LJI30:LJM30"/>
    <mergeCell ref="LJN30:LJR30"/>
    <mergeCell ref="LHK30:LHO30"/>
    <mergeCell ref="LHP30:LHT30"/>
    <mergeCell ref="LHU30:LHY30"/>
    <mergeCell ref="LHZ30:LID30"/>
    <mergeCell ref="LIE30:LII30"/>
    <mergeCell ref="LIJ30:LIN30"/>
    <mergeCell ref="LGG30:LGK30"/>
    <mergeCell ref="LGL30:LGP30"/>
    <mergeCell ref="LGQ30:LGU30"/>
    <mergeCell ref="LGV30:LGZ30"/>
    <mergeCell ref="LHA30:LHE30"/>
    <mergeCell ref="LHF30:LHJ30"/>
    <mergeCell ref="LFC30:LFG30"/>
    <mergeCell ref="LFH30:LFL30"/>
    <mergeCell ref="LFM30:LFQ30"/>
    <mergeCell ref="LFR30:LFV30"/>
    <mergeCell ref="LFW30:LGA30"/>
    <mergeCell ref="LGB30:LGF30"/>
    <mergeCell ref="LDY30:LEC30"/>
    <mergeCell ref="LED30:LEH30"/>
    <mergeCell ref="LEI30:LEM30"/>
    <mergeCell ref="LEN30:LER30"/>
    <mergeCell ref="LES30:LEW30"/>
    <mergeCell ref="LEX30:LFB30"/>
    <mergeCell ref="LCU30:LCY30"/>
    <mergeCell ref="LCZ30:LDD30"/>
    <mergeCell ref="LDE30:LDI30"/>
    <mergeCell ref="LDJ30:LDN30"/>
    <mergeCell ref="LDO30:LDS30"/>
    <mergeCell ref="LDT30:LDX30"/>
    <mergeCell ref="LBQ30:LBU30"/>
    <mergeCell ref="LBV30:LBZ30"/>
    <mergeCell ref="LCA30:LCE30"/>
    <mergeCell ref="LCF30:LCJ30"/>
    <mergeCell ref="LCK30:LCO30"/>
    <mergeCell ref="LCP30:LCT30"/>
    <mergeCell ref="LAM30:LAQ30"/>
    <mergeCell ref="LAR30:LAV30"/>
    <mergeCell ref="LAW30:LBA30"/>
    <mergeCell ref="LBB30:LBF30"/>
    <mergeCell ref="LBG30:LBK30"/>
    <mergeCell ref="LBL30:LBP30"/>
    <mergeCell ref="KZI30:KZM30"/>
    <mergeCell ref="KZN30:KZR30"/>
    <mergeCell ref="KZS30:KZW30"/>
    <mergeCell ref="KZX30:LAB30"/>
    <mergeCell ref="LAC30:LAG30"/>
    <mergeCell ref="LAH30:LAL30"/>
    <mergeCell ref="KYE30:KYI30"/>
    <mergeCell ref="KYJ30:KYN30"/>
    <mergeCell ref="KYO30:KYS30"/>
    <mergeCell ref="KYT30:KYX30"/>
    <mergeCell ref="KYY30:KZC30"/>
    <mergeCell ref="KZD30:KZH30"/>
    <mergeCell ref="KXA30:KXE30"/>
    <mergeCell ref="KXF30:KXJ30"/>
    <mergeCell ref="KXK30:KXO30"/>
    <mergeCell ref="KXP30:KXT30"/>
    <mergeCell ref="KXU30:KXY30"/>
    <mergeCell ref="KXZ30:KYD30"/>
    <mergeCell ref="KVW30:KWA30"/>
    <mergeCell ref="KWB30:KWF30"/>
    <mergeCell ref="KWG30:KWK30"/>
    <mergeCell ref="KWL30:KWP30"/>
    <mergeCell ref="KWQ30:KWU30"/>
    <mergeCell ref="KWV30:KWZ30"/>
    <mergeCell ref="KUS30:KUW30"/>
    <mergeCell ref="KUX30:KVB30"/>
    <mergeCell ref="KVC30:KVG30"/>
    <mergeCell ref="KVH30:KVL30"/>
    <mergeCell ref="KVM30:KVQ30"/>
    <mergeCell ref="KVR30:KVV30"/>
    <mergeCell ref="KTO30:KTS30"/>
    <mergeCell ref="KTT30:KTX30"/>
    <mergeCell ref="KTY30:KUC30"/>
    <mergeCell ref="KUD30:KUH30"/>
    <mergeCell ref="KUI30:KUM30"/>
    <mergeCell ref="KUN30:KUR30"/>
    <mergeCell ref="KSK30:KSO30"/>
    <mergeCell ref="KSP30:KST30"/>
    <mergeCell ref="KSU30:KSY30"/>
    <mergeCell ref="KSZ30:KTD30"/>
    <mergeCell ref="KTE30:KTI30"/>
    <mergeCell ref="KTJ30:KTN30"/>
    <mergeCell ref="KRG30:KRK30"/>
    <mergeCell ref="KRL30:KRP30"/>
    <mergeCell ref="KRQ30:KRU30"/>
    <mergeCell ref="KRV30:KRZ30"/>
    <mergeCell ref="KSA30:KSE30"/>
    <mergeCell ref="KSF30:KSJ30"/>
    <mergeCell ref="KQC30:KQG30"/>
    <mergeCell ref="KQH30:KQL30"/>
    <mergeCell ref="KQM30:KQQ30"/>
    <mergeCell ref="KQR30:KQV30"/>
    <mergeCell ref="KQW30:KRA30"/>
    <mergeCell ref="KRB30:KRF30"/>
    <mergeCell ref="KOY30:KPC30"/>
    <mergeCell ref="KPD30:KPH30"/>
    <mergeCell ref="KPI30:KPM30"/>
    <mergeCell ref="KPN30:KPR30"/>
    <mergeCell ref="KPS30:KPW30"/>
    <mergeCell ref="KPX30:KQB30"/>
    <mergeCell ref="KNU30:KNY30"/>
    <mergeCell ref="KNZ30:KOD30"/>
    <mergeCell ref="KOE30:KOI30"/>
    <mergeCell ref="KOJ30:KON30"/>
    <mergeCell ref="KOO30:KOS30"/>
    <mergeCell ref="KOT30:KOX30"/>
    <mergeCell ref="KMQ30:KMU30"/>
    <mergeCell ref="KMV30:KMZ30"/>
    <mergeCell ref="KNA30:KNE30"/>
    <mergeCell ref="KNF30:KNJ30"/>
    <mergeCell ref="KNK30:KNO30"/>
    <mergeCell ref="KNP30:KNT30"/>
    <mergeCell ref="KLM30:KLQ30"/>
    <mergeCell ref="KLR30:KLV30"/>
    <mergeCell ref="KLW30:KMA30"/>
    <mergeCell ref="KMB30:KMF30"/>
    <mergeCell ref="KMG30:KMK30"/>
    <mergeCell ref="KML30:KMP30"/>
    <mergeCell ref="KKI30:KKM30"/>
    <mergeCell ref="KKN30:KKR30"/>
    <mergeCell ref="KKS30:KKW30"/>
    <mergeCell ref="KKX30:KLB30"/>
    <mergeCell ref="KLC30:KLG30"/>
    <mergeCell ref="KLH30:KLL30"/>
    <mergeCell ref="KJE30:KJI30"/>
    <mergeCell ref="KJJ30:KJN30"/>
    <mergeCell ref="KJO30:KJS30"/>
    <mergeCell ref="KJT30:KJX30"/>
    <mergeCell ref="KJY30:KKC30"/>
    <mergeCell ref="KKD30:KKH30"/>
    <mergeCell ref="KIA30:KIE30"/>
    <mergeCell ref="KIF30:KIJ30"/>
    <mergeCell ref="KIK30:KIO30"/>
    <mergeCell ref="KIP30:KIT30"/>
    <mergeCell ref="KIU30:KIY30"/>
    <mergeCell ref="KIZ30:KJD30"/>
    <mergeCell ref="KGW30:KHA30"/>
    <mergeCell ref="KHB30:KHF30"/>
    <mergeCell ref="KHG30:KHK30"/>
    <mergeCell ref="KHL30:KHP30"/>
    <mergeCell ref="KHQ30:KHU30"/>
    <mergeCell ref="KHV30:KHZ30"/>
    <mergeCell ref="KFS30:KFW30"/>
    <mergeCell ref="KFX30:KGB30"/>
    <mergeCell ref="KGC30:KGG30"/>
    <mergeCell ref="KGH30:KGL30"/>
    <mergeCell ref="KGM30:KGQ30"/>
    <mergeCell ref="KGR30:KGV30"/>
    <mergeCell ref="KEO30:KES30"/>
    <mergeCell ref="KET30:KEX30"/>
    <mergeCell ref="KEY30:KFC30"/>
    <mergeCell ref="KFD30:KFH30"/>
    <mergeCell ref="KFI30:KFM30"/>
    <mergeCell ref="KFN30:KFR30"/>
    <mergeCell ref="KDK30:KDO30"/>
    <mergeCell ref="KDP30:KDT30"/>
    <mergeCell ref="KDU30:KDY30"/>
    <mergeCell ref="KDZ30:KED30"/>
    <mergeCell ref="KEE30:KEI30"/>
    <mergeCell ref="KEJ30:KEN30"/>
    <mergeCell ref="KCG30:KCK30"/>
    <mergeCell ref="KCL30:KCP30"/>
    <mergeCell ref="KCQ30:KCU30"/>
    <mergeCell ref="KCV30:KCZ30"/>
    <mergeCell ref="KDA30:KDE30"/>
    <mergeCell ref="KDF30:KDJ30"/>
    <mergeCell ref="KBC30:KBG30"/>
    <mergeCell ref="KBH30:KBL30"/>
    <mergeCell ref="KBM30:KBQ30"/>
    <mergeCell ref="KBR30:KBV30"/>
    <mergeCell ref="KBW30:KCA30"/>
    <mergeCell ref="KCB30:KCF30"/>
    <mergeCell ref="JZY30:KAC30"/>
    <mergeCell ref="KAD30:KAH30"/>
    <mergeCell ref="KAI30:KAM30"/>
    <mergeCell ref="KAN30:KAR30"/>
    <mergeCell ref="KAS30:KAW30"/>
    <mergeCell ref="KAX30:KBB30"/>
    <mergeCell ref="JYU30:JYY30"/>
    <mergeCell ref="JYZ30:JZD30"/>
    <mergeCell ref="JZE30:JZI30"/>
    <mergeCell ref="JZJ30:JZN30"/>
    <mergeCell ref="JZO30:JZS30"/>
    <mergeCell ref="JZT30:JZX30"/>
    <mergeCell ref="JXQ30:JXU30"/>
    <mergeCell ref="JXV30:JXZ30"/>
    <mergeCell ref="JYA30:JYE30"/>
    <mergeCell ref="JYF30:JYJ30"/>
    <mergeCell ref="JYK30:JYO30"/>
    <mergeCell ref="JYP30:JYT30"/>
    <mergeCell ref="JWM30:JWQ30"/>
    <mergeCell ref="JWR30:JWV30"/>
    <mergeCell ref="JWW30:JXA30"/>
    <mergeCell ref="JXB30:JXF30"/>
    <mergeCell ref="JXG30:JXK30"/>
    <mergeCell ref="JXL30:JXP30"/>
    <mergeCell ref="JVI30:JVM30"/>
    <mergeCell ref="JVN30:JVR30"/>
    <mergeCell ref="JVS30:JVW30"/>
    <mergeCell ref="JVX30:JWB30"/>
    <mergeCell ref="JWC30:JWG30"/>
    <mergeCell ref="JWH30:JWL30"/>
    <mergeCell ref="JUE30:JUI30"/>
    <mergeCell ref="JUJ30:JUN30"/>
    <mergeCell ref="JUO30:JUS30"/>
    <mergeCell ref="JUT30:JUX30"/>
    <mergeCell ref="JUY30:JVC30"/>
    <mergeCell ref="JVD30:JVH30"/>
    <mergeCell ref="JTA30:JTE30"/>
    <mergeCell ref="JTF30:JTJ30"/>
    <mergeCell ref="JTK30:JTO30"/>
    <mergeCell ref="JTP30:JTT30"/>
    <mergeCell ref="JTU30:JTY30"/>
    <mergeCell ref="JTZ30:JUD30"/>
    <mergeCell ref="JRW30:JSA30"/>
    <mergeCell ref="JSB30:JSF30"/>
    <mergeCell ref="JSG30:JSK30"/>
    <mergeCell ref="JSL30:JSP30"/>
    <mergeCell ref="JSQ30:JSU30"/>
    <mergeCell ref="JSV30:JSZ30"/>
    <mergeCell ref="JQS30:JQW30"/>
    <mergeCell ref="JQX30:JRB30"/>
    <mergeCell ref="JRC30:JRG30"/>
    <mergeCell ref="JRH30:JRL30"/>
    <mergeCell ref="JRM30:JRQ30"/>
    <mergeCell ref="JRR30:JRV30"/>
    <mergeCell ref="JPO30:JPS30"/>
    <mergeCell ref="JPT30:JPX30"/>
    <mergeCell ref="JPY30:JQC30"/>
    <mergeCell ref="JQD30:JQH30"/>
    <mergeCell ref="JQI30:JQM30"/>
    <mergeCell ref="JQN30:JQR30"/>
    <mergeCell ref="JOK30:JOO30"/>
    <mergeCell ref="JOP30:JOT30"/>
    <mergeCell ref="JOU30:JOY30"/>
    <mergeCell ref="JOZ30:JPD30"/>
    <mergeCell ref="JPE30:JPI30"/>
    <mergeCell ref="JPJ30:JPN30"/>
    <mergeCell ref="JNG30:JNK30"/>
    <mergeCell ref="JNL30:JNP30"/>
    <mergeCell ref="JNQ30:JNU30"/>
    <mergeCell ref="JNV30:JNZ30"/>
    <mergeCell ref="JOA30:JOE30"/>
    <mergeCell ref="JOF30:JOJ30"/>
    <mergeCell ref="JMC30:JMG30"/>
    <mergeCell ref="JMH30:JML30"/>
    <mergeCell ref="JMM30:JMQ30"/>
    <mergeCell ref="JMR30:JMV30"/>
    <mergeCell ref="JMW30:JNA30"/>
    <mergeCell ref="JNB30:JNF30"/>
    <mergeCell ref="JKY30:JLC30"/>
    <mergeCell ref="JLD30:JLH30"/>
    <mergeCell ref="JLI30:JLM30"/>
    <mergeCell ref="JLN30:JLR30"/>
    <mergeCell ref="JLS30:JLW30"/>
    <mergeCell ref="JLX30:JMB30"/>
    <mergeCell ref="JJU30:JJY30"/>
    <mergeCell ref="JJZ30:JKD30"/>
    <mergeCell ref="JKE30:JKI30"/>
    <mergeCell ref="JKJ30:JKN30"/>
    <mergeCell ref="JKO30:JKS30"/>
    <mergeCell ref="JKT30:JKX30"/>
    <mergeCell ref="JIQ30:JIU30"/>
    <mergeCell ref="JIV30:JIZ30"/>
    <mergeCell ref="JJA30:JJE30"/>
    <mergeCell ref="JJF30:JJJ30"/>
    <mergeCell ref="JJK30:JJO30"/>
    <mergeCell ref="JJP30:JJT30"/>
    <mergeCell ref="JHM30:JHQ30"/>
    <mergeCell ref="JHR30:JHV30"/>
    <mergeCell ref="JHW30:JIA30"/>
    <mergeCell ref="JIB30:JIF30"/>
    <mergeCell ref="JIG30:JIK30"/>
    <mergeCell ref="JIL30:JIP30"/>
    <mergeCell ref="JGI30:JGM30"/>
    <mergeCell ref="JGN30:JGR30"/>
    <mergeCell ref="JGS30:JGW30"/>
    <mergeCell ref="JGX30:JHB30"/>
    <mergeCell ref="JHC30:JHG30"/>
    <mergeCell ref="JHH30:JHL30"/>
    <mergeCell ref="JFE30:JFI30"/>
    <mergeCell ref="JFJ30:JFN30"/>
    <mergeCell ref="JFO30:JFS30"/>
    <mergeCell ref="JFT30:JFX30"/>
    <mergeCell ref="JFY30:JGC30"/>
    <mergeCell ref="JGD30:JGH30"/>
    <mergeCell ref="JEA30:JEE30"/>
    <mergeCell ref="JEF30:JEJ30"/>
    <mergeCell ref="JEK30:JEO30"/>
    <mergeCell ref="JEP30:JET30"/>
    <mergeCell ref="JEU30:JEY30"/>
    <mergeCell ref="JEZ30:JFD30"/>
    <mergeCell ref="JCW30:JDA30"/>
    <mergeCell ref="JDB30:JDF30"/>
    <mergeCell ref="JDG30:JDK30"/>
    <mergeCell ref="JDL30:JDP30"/>
    <mergeCell ref="JDQ30:JDU30"/>
    <mergeCell ref="JDV30:JDZ30"/>
    <mergeCell ref="JBS30:JBW30"/>
    <mergeCell ref="JBX30:JCB30"/>
    <mergeCell ref="JCC30:JCG30"/>
    <mergeCell ref="JCH30:JCL30"/>
    <mergeCell ref="JCM30:JCQ30"/>
    <mergeCell ref="JCR30:JCV30"/>
    <mergeCell ref="JAO30:JAS30"/>
    <mergeCell ref="JAT30:JAX30"/>
    <mergeCell ref="JAY30:JBC30"/>
    <mergeCell ref="JBD30:JBH30"/>
    <mergeCell ref="JBI30:JBM30"/>
    <mergeCell ref="JBN30:JBR30"/>
    <mergeCell ref="IZK30:IZO30"/>
    <mergeCell ref="IZP30:IZT30"/>
    <mergeCell ref="IZU30:IZY30"/>
    <mergeCell ref="IZZ30:JAD30"/>
    <mergeCell ref="JAE30:JAI30"/>
    <mergeCell ref="JAJ30:JAN30"/>
    <mergeCell ref="IYG30:IYK30"/>
    <mergeCell ref="IYL30:IYP30"/>
    <mergeCell ref="IYQ30:IYU30"/>
    <mergeCell ref="IYV30:IYZ30"/>
    <mergeCell ref="IZA30:IZE30"/>
    <mergeCell ref="IZF30:IZJ30"/>
    <mergeCell ref="IXC30:IXG30"/>
    <mergeCell ref="IXH30:IXL30"/>
    <mergeCell ref="IXM30:IXQ30"/>
    <mergeCell ref="IXR30:IXV30"/>
    <mergeCell ref="IXW30:IYA30"/>
    <mergeCell ref="IYB30:IYF30"/>
    <mergeCell ref="IVY30:IWC30"/>
    <mergeCell ref="IWD30:IWH30"/>
    <mergeCell ref="IWI30:IWM30"/>
    <mergeCell ref="IWN30:IWR30"/>
    <mergeCell ref="IWS30:IWW30"/>
    <mergeCell ref="IWX30:IXB30"/>
    <mergeCell ref="IUU30:IUY30"/>
    <mergeCell ref="IUZ30:IVD30"/>
    <mergeCell ref="IVE30:IVI30"/>
    <mergeCell ref="IVJ30:IVN30"/>
    <mergeCell ref="IVO30:IVS30"/>
    <mergeCell ref="IVT30:IVX30"/>
    <mergeCell ref="ITQ30:ITU30"/>
    <mergeCell ref="ITV30:ITZ30"/>
    <mergeCell ref="IUA30:IUE30"/>
    <mergeCell ref="IUF30:IUJ30"/>
    <mergeCell ref="IUK30:IUO30"/>
    <mergeCell ref="IUP30:IUT30"/>
    <mergeCell ref="ISM30:ISQ30"/>
    <mergeCell ref="ISR30:ISV30"/>
    <mergeCell ref="ISW30:ITA30"/>
    <mergeCell ref="ITB30:ITF30"/>
    <mergeCell ref="ITG30:ITK30"/>
    <mergeCell ref="ITL30:ITP30"/>
    <mergeCell ref="IRI30:IRM30"/>
    <mergeCell ref="IRN30:IRR30"/>
    <mergeCell ref="IRS30:IRW30"/>
    <mergeCell ref="IRX30:ISB30"/>
    <mergeCell ref="ISC30:ISG30"/>
    <mergeCell ref="ISH30:ISL30"/>
    <mergeCell ref="IQE30:IQI30"/>
    <mergeCell ref="IQJ30:IQN30"/>
    <mergeCell ref="IQO30:IQS30"/>
    <mergeCell ref="IQT30:IQX30"/>
    <mergeCell ref="IQY30:IRC30"/>
    <mergeCell ref="IRD30:IRH30"/>
    <mergeCell ref="IPA30:IPE30"/>
    <mergeCell ref="IPF30:IPJ30"/>
    <mergeCell ref="IPK30:IPO30"/>
    <mergeCell ref="IPP30:IPT30"/>
    <mergeCell ref="IPU30:IPY30"/>
    <mergeCell ref="IPZ30:IQD30"/>
    <mergeCell ref="INW30:IOA30"/>
    <mergeCell ref="IOB30:IOF30"/>
    <mergeCell ref="IOG30:IOK30"/>
    <mergeCell ref="IOL30:IOP30"/>
    <mergeCell ref="IOQ30:IOU30"/>
    <mergeCell ref="IOV30:IOZ30"/>
    <mergeCell ref="IMS30:IMW30"/>
    <mergeCell ref="IMX30:INB30"/>
    <mergeCell ref="INC30:ING30"/>
    <mergeCell ref="INH30:INL30"/>
    <mergeCell ref="INM30:INQ30"/>
    <mergeCell ref="INR30:INV30"/>
    <mergeCell ref="ILO30:ILS30"/>
    <mergeCell ref="ILT30:ILX30"/>
    <mergeCell ref="ILY30:IMC30"/>
    <mergeCell ref="IMD30:IMH30"/>
    <mergeCell ref="IMI30:IMM30"/>
    <mergeCell ref="IMN30:IMR30"/>
    <mergeCell ref="IKK30:IKO30"/>
    <mergeCell ref="IKP30:IKT30"/>
    <mergeCell ref="IKU30:IKY30"/>
    <mergeCell ref="IKZ30:ILD30"/>
    <mergeCell ref="ILE30:ILI30"/>
    <mergeCell ref="ILJ30:ILN30"/>
    <mergeCell ref="IJG30:IJK30"/>
    <mergeCell ref="IJL30:IJP30"/>
    <mergeCell ref="IJQ30:IJU30"/>
    <mergeCell ref="IJV30:IJZ30"/>
    <mergeCell ref="IKA30:IKE30"/>
    <mergeCell ref="IKF30:IKJ30"/>
    <mergeCell ref="IIC30:IIG30"/>
    <mergeCell ref="IIH30:IIL30"/>
    <mergeCell ref="IIM30:IIQ30"/>
    <mergeCell ref="IIR30:IIV30"/>
    <mergeCell ref="IIW30:IJA30"/>
    <mergeCell ref="IJB30:IJF30"/>
    <mergeCell ref="IGY30:IHC30"/>
    <mergeCell ref="IHD30:IHH30"/>
    <mergeCell ref="IHI30:IHM30"/>
    <mergeCell ref="IHN30:IHR30"/>
    <mergeCell ref="IHS30:IHW30"/>
    <mergeCell ref="IHX30:IIB30"/>
    <mergeCell ref="IFU30:IFY30"/>
    <mergeCell ref="IFZ30:IGD30"/>
    <mergeCell ref="IGE30:IGI30"/>
    <mergeCell ref="IGJ30:IGN30"/>
    <mergeCell ref="IGO30:IGS30"/>
    <mergeCell ref="IGT30:IGX30"/>
    <mergeCell ref="IEQ30:IEU30"/>
    <mergeCell ref="IEV30:IEZ30"/>
    <mergeCell ref="IFA30:IFE30"/>
    <mergeCell ref="IFF30:IFJ30"/>
    <mergeCell ref="IFK30:IFO30"/>
    <mergeCell ref="IFP30:IFT30"/>
    <mergeCell ref="IDM30:IDQ30"/>
    <mergeCell ref="IDR30:IDV30"/>
    <mergeCell ref="IDW30:IEA30"/>
    <mergeCell ref="IEB30:IEF30"/>
    <mergeCell ref="IEG30:IEK30"/>
    <mergeCell ref="IEL30:IEP30"/>
    <mergeCell ref="ICI30:ICM30"/>
    <mergeCell ref="ICN30:ICR30"/>
    <mergeCell ref="ICS30:ICW30"/>
    <mergeCell ref="ICX30:IDB30"/>
    <mergeCell ref="IDC30:IDG30"/>
    <mergeCell ref="IDH30:IDL30"/>
    <mergeCell ref="IBE30:IBI30"/>
    <mergeCell ref="IBJ30:IBN30"/>
    <mergeCell ref="IBO30:IBS30"/>
    <mergeCell ref="IBT30:IBX30"/>
    <mergeCell ref="IBY30:ICC30"/>
    <mergeCell ref="ICD30:ICH30"/>
    <mergeCell ref="IAA30:IAE30"/>
    <mergeCell ref="IAF30:IAJ30"/>
    <mergeCell ref="IAK30:IAO30"/>
    <mergeCell ref="IAP30:IAT30"/>
    <mergeCell ref="IAU30:IAY30"/>
    <mergeCell ref="IAZ30:IBD30"/>
    <mergeCell ref="HYW30:HZA30"/>
    <mergeCell ref="HZB30:HZF30"/>
    <mergeCell ref="HZG30:HZK30"/>
    <mergeCell ref="HZL30:HZP30"/>
    <mergeCell ref="HZQ30:HZU30"/>
    <mergeCell ref="HZV30:HZZ30"/>
    <mergeCell ref="HXS30:HXW30"/>
    <mergeCell ref="HXX30:HYB30"/>
    <mergeCell ref="HYC30:HYG30"/>
    <mergeCell ref="HYH30:HYL30"/>
    <mergeCell ref="HYM30:HYQ30"/>
    <mergeCell ref="HYR30:HYV30"/>
    <mergeCell ref="HWO30:HWS30"/>
    <mergeCell ref="HWT30:HWX30"/>
    <mergeCell ref="HWY30:HXC30"/>
    <mergeCell ref="HXD30:HXH30"/>
    <mergeCell ref="HXI30:HXM30"/>
    <mergeCell ref="HXN30:HXR30"/>
    <mergeCell ref="HVK30:HVO30"/>
    <mergeCell ref="HVP30:HVT30"/>
    <mergeCell ref="HVU30:HVY30"/>
    <mergeCell ref="HVZ30:HWD30"/>
    <mergeCell ref="HWE30:HWI30"/>
    <mergeCell ref="HWJ30:HWN30"/>
    <mergeCell ref="HUG30:HUK30"/>
    <mergeCell ref="HUL30:HUP30"/>
    <mergeCell ref="HUQ30:HUU30"/>
    <mergeCell ref="HUV30:HUZ30"/>
    <mergeCell ref="HVA30:HVE30"/>
    <mergeCell ref="HVF30:HVJ30"/>
    <mergeCell ref="HTC30:HTG30"/>
    <mergeCell ref="HTH30:HTL30"/>
    <mergeCell ref="HTM30:HTQ30"/>
    <mergeCell ref="HTR30:HTV30"/>
    <mergeCell ref="HTW30:HUA30"/>
    <mergeCell ref="HUB30:HUF30"/>
    <mergeCell ref="HRY30:HSC30"/>
    <mergeCell ref="HSD30:HSH30"/>
    <mergeCell ref="HSI30:HSM30"/>
    <mergeCell ref="HSN30:HSR30"/>
    <mergeCell ref="HSS30:HSW30"/>
    <mergeCell ref="HSX30:HTB30"/>
    <mergeCell ref="HQU30:HQY30"/>
    <mergeCell ref="HQZ30:HRD30"/>
    <mergeCell ref="HRE30:HRI30"/>
    <mergeCell ref="HRJ30:HRN30"/>
    <mergeCell ref="HRO30:HRS30"/>
    <mergeCell ref="HRT30:HRX30"/>
    <mergeCell ref="HPQ30:HPU30"/>
    <mergeCell ref="HPV30:HPZ30"/>
    <mergeCell ref="HQA30:HQE30"/>
    <mergeCell ref="HQF30:HQJ30"/>
    <mergeCell ref="HQK30:HQO30"/>
    <mergeCell ref="HQP30:HQT30"/>
    <mergeCell ref="HOM30:HOQ30"/>
    <mergeCell ref="HOR30:HOV30"/>
    <mergeCell ref="HOW30:HPA30"/>
    <mergeCell ref="HPB30:HPF30"/>
    <mergeCell ref="HPG30:HPK30"/>
    <mergeCell ref="HPL30:HPP30"/>
    <mergeCell ref="HNI30:HNM30"/>
    <mergeCell ref="HNN30:HNR30"/>
    <mergeCell ref="HNS30:HNW30"/>
    <mergeCell ref="HNX30:HOB30"/>
    <mergeCell ref="HOC30:HOG30"/>
    <mergeCell ref="HOH30:HOL30"/>
    <mergeCell ref="HME30:HMI30"/>
    <mergeCell ref="HMJ30:HMN30"/>
    <mergeCell ref="HMO30:HMS30"/>
    <mergeCell ref="HMT30:HMX30"/>
    <mergeCell ref="HMY30:HNC30"/>
    <mergeCell ref="HND30:HNH30"/>
    <mergeCell ref="HLA30:HLE30"/>
    <mergeCell ref="HLF30:HLJ30"/>
    <mergeCell ref="HLK30:HLO30"/>
    <mergeCell ref="HLP30:HLT30"/>
    <mergeCell ref="HLU30:HLY30"/>
    <mergeCell ref="HLZ30:HMD30"/>
    <mergeCell ref="HJW30:HKA30"/>
    <mergeCell ref="HKB30:HKF30"/>
    <mergeCell ref="HKG30:HKK30"/>
    <mergeCell ref="HKL30:HKP30"/>
    <mergeCell ref="HKQ30:HKU30"/>
    <mergeCell ref="HKV30:HKZ30"/>
    <mergeCell ref="HIS30:HIW30"/>
    <mergeCell ref="HIX30:HJB30"/>
    <mergeCell ref="HJC30:HJG30"/>
    <mergeCell ref="HJH30:HJL30"/>
    <mergeCell ref="HJM30:HJQ30"/>
    <mergeCell ref="HJR30:HJV30"/>
    <mergeCell ref="HHO30:HHS30"/>
    <mergeCell ref="HHT30:HHX30"/>
    <mergeCell ref="HHY30:HIC30"/>
    <mergeCell ref="HID30:HIH30"/>
    <mergeCell ref="HII30:HIM30"/>
    <mergeCell ref="HIN30:HIR30"/>
    <mergeCell ref="HGK30:HGO30"/>
    <mergeCell ref="HGP30:HGT30"/>
    <mergeCell ref="HGU30:HGY30"/>
    <mergeCell ref="HGZ30:HHD30"/>
    <mergeCell ref="HHE30:HHI30"/>
    <mergeCell ref="HHJ30:HHN30"/>
    <mergeCell ref="HFG30:HFK30"/>
    <mergeCell ref="HFL30:HFP30"/>
    <mergeCell ref="HFQ30:HFU30"/>
    <mergeCell ref="HFV30:HFZ30"/>
    <mergeCell ref="HGA30:HGE30"/>
    <mergeCell ref="HGF30:HGJ30"/>
    <mergeCell ref="HEC30:HEG30"/>
    <mergeCell ref="HEH30:HEL30"/>
    <mergeCell ref="HEM30:HEQ30"/>
    <mergeCell ref="HER30:HEV30"/>
    <mergeCell ref="HEW30:HFA30"/>
    <mergeCell ref="HFB30:HFF30"/>
    <mergeCell ref="HCY30:HDC30"/>
    <mergeCell ref="HDD30:HDH30"/>
    <mergeCell ref="HDI30:HDM30"/>
    <mergeCell ref="HDN30:HDR30"/>
    <mergeCell ref="HDS30:HDW30"/>
    <mergeCell ref="HDX30:HEB30"/>
    <mergeCell ref="HBU30:HBY30"/>
    <mergeCell ref="HBZ30:HCD30"/>
    <mergeCell ref="HCE30:HCI30"/>
    <mergeCell ref="HCJ30:HCN30"/>
    <mergeCell ref="HCO30:HCS30"/>
    <mergeCell ref="HCT30:HCX30"/>
    <mergeCell ref="HAQ30:HAU30"/>
    <mergeCell ref="HAV30:HAZ30"/>
    <mergeCell ref="HBA30:HBE30"/>
    <mergeCell ref="HBF30:HBJ30"/>
    <mergeCell ref="HBK30:HBO30"/>
    <mergeCell ref="HBP30:HBT30"/>
    <mergeCell ref="GZM30:GZQ30"/>
    <mergeCell ref="GZR30:GZV30"/>
    <mergeCell ref="GZW30:HAA30"/>
    <mergeCell ref="HAB30:HAF30"/>
    <mergeCell ref="HAG30:HAK30"/>
    <mergeCell ref="HAL30:HAP30"/>
    <mergeCell ref="GYI30:GYM30"/>
    <mergeCell ref="GYN30:GYR30"/>
    <mergeCell ref="GYS30:GYW30"/>
    <mergeCell ref="GYX30:GZB30"/>
    <mergeCell ref="GZC30:GZG30"/>
    <mergeCell ref="GZH30:GZL30"/>
    <mergeCell ref="GXE30:GXI30"/>
    <mergeCell ref="GXJ30:GXN30"/>
    <mergeCell ref="GXO30:GXS30"/>
    <mergeCell ref="GXT30:GXX30"/>
    <mergeCell ref="GXY30:GYC30"/>
    <mergeCell ref="GYD30:GYH30"/>
    <mergeCell ref="GWA30:GWE30"/>
    <mergeCell ref="GWF30:GWJ30"/>
    <mergeCell ref="GWK30:GWO30"/>
    <mergeCell ref="GWP30:GWT30"/>
    <mergeCell ref="GWU30:GWY30"/>
    <mergeCell ref="GWZ30:GXD30"/>
    <mergeCell ref="GUW30:GVA30"/>
    <mergeCell ref="GVB30:GVF30"/>
    <mergeCell ref="GVG30:GVK30"/>
    <mergeCell ref="GVL30:GVP30"/>
    <mergeCell ref="GVQ30:GVU30"/>
    <mergeCell ref="GVV30:GVZ30"/>
    <mergeCell ref="GTS30:GTW30"/>
    <mergeCell ref="GTX30:GUB30"/>
    <mergeCell ref="GUC30:GUG30"/>
    <mergeCell ref="GUH30:GUL30"/>
    <mergeCell ref="GUM30:GUQ30"/>
    <mergeCell ref="GUR30:GUV30"/>
    <mergeCell ref="GSO30:GSS30"/>
    <mergeCell ref="GST30:GSX30"/>
    <mergeCell ref="GSY30:GTC30"/>
    <mergeCell ref="GTD30:GTH30"/>
    <mergeCell ref="GTI30:GTM30"/>
    <mergeCell ref="GTN30:GTR30"/>
    <mergeCell ref="GRK30:GRO30"/>
    <mergeCell ref="GRP30:GRT30"/>
    <mergeCell ref="GRU30:GRY30"/>
    <mergeCell ref="GRZ30:GSD30"/>
    <mergeCell ref="GSE30:GSI30"/>
    <mergeCell ref="GSJ30:GSN30"/>
    <mergeCell ref="GQG30:GQK30"/>
    <mergeCell ref="GQL30:GQP30"/>
    <mergeCell ref="GQQ30:GQU30"/>
    <mergeCell ref="GQV30:GQZ30"/>
    <mergeCell ref="GRA30:GRE30"/>
    <mergeCell ref="GRF30:GRJ30"/>
    <mergeCell ref="GPC30:GPG30"/>
    <mergeCell ref="GPH30:GPL30"/>
    <mergeCell ref="GPM30:GPQ30"/>
    <mergeCell ref="GPR30:GPV30"/>
    <mergeCell ref="GPW30:GQA30"/>
    <mergeCell ref="GQB30:GQF30"/>
    <mergeCell ref="GNY30:GOC30"/>
    <mergeCell ref="GOD30:GOH30"/>
    <mergeCell ref="GOI30:GOM30"/>
    <mergeCell ref="GON30:GOR30"/>
    <mergeCell ref="GOS30:GOW30"/>
    <mergeCell ref="GOX30:GPB30"/>
    <mergeCell ref="GMU30:GMY30"/>
    <mergeCell ref="GMZ30:GND30"/>
    <mergeCell ref="GNE30:GNI30"/>
    <mergeCell ref="GNJ30:GNN30"/>
    <mergeCell ref="GNO30:GNS30"/>
    <mergeCell ref="GNT30:GNX30"/>
    <mergeCell ref="GLQ30:GLU30"/>
    <mergeCell ref="GLV30:GLZ30"/>
    <mergeCell ref="GMA30:GME30"/>
    <mergeCell ref="GMF30:GMJ30"/>
    <mergeCell ref="GMK30:GMO30"/>
    <mergeCell ref="GMP30:GMT30"/>
    <mergeCell ref="GKM30:GKQ30"/>
    <mergeCell ref="GKR30:GKV30"/>
    <mergeCell ref="GKW30:GLA30"/>
    <mergeCell ref="GLB30:GLF30"/>
    <mergeCell ref="GLG30:GLK30"/>
    <mergeCell ref="GLL30:GLP30"/>
    <mergeCell ref="GJI30:GJM30"/>
    <mergeCell ref="GJN30:GJR30"/>
    <mergeCell ref="GJS30:GJW30"/>
    <mergeCell ref="GJX30:GKB30"/>
    <mergeCell ref="GKC30:GKG30"/>
    <mergeCell ref="GKH30:GKL30"/>
    <mergeCell ref="GIE30:GII30"/>
    <mergeCell ref="GIJ30:GIN30"/>
    <mergeCell ref="GIO30:GIS30"/>
    <mergeCell ref="GIT30:GIX30"/>
    <mergeCell ref="GIY30:GJC30"/>
    <mergeCell ref="GJD30:GJH30"/>
    <mergeCell ref="GHA30:GHE30"/>
    <mergeCell ref="GHF30:GHJ30"/>
    <mergeCell ref="GHK30:GHO30"/>
    <mergeCell ref="GHP30:GHT30"/>
    <mergeCell ref="GHU30:GHY30"/>
    <mergeCell ref="GHZ30:GID30"/>
    <mergeCell ref="GFW30:GGA30"/>
    <mergeCell ref="GGB30:GGF30"/>
    <mergeCell ref="GGG30:GGK30"/>
    <mergeCell ref="GGL30:GGP30"/>
    <mergeCell ref="GGQ30:GGU30"/>
    <mergeCell ref="GGV30:GGZ30"/>
    <mergeCell ref="GES30:GEW30"/>
    <mergeCell ref="GEX30:GFB30"/>
    <mergeCell ref="GFC30:GFG30"/>
    <mergeCell ref="GFH30:GFL30"/>
    <mergeCell ref="GFM30:GFQ30"/>
    <mergeCell ref="GFR30:GFV30"/>
    <mergeCell ref="GDO30:GDS30"/>
    <mergeCell ref="GDT30:GDX30"/>
    <mergeCell ref="GDY30:GEC30"/>
    <mergeCell ref="GED30:GEH30"/>
    <mergeCell ref="GEI30:GEM30"/>
    <mergeCell ref="GEN30:GER30"/>
    <mergeCell ref="GCK30:GCO30"/>
    <mergeCell ref="GCP30:GCT30"/>
    <mergeCell ref="GCU30:GCY30"/>
    <mergeCell ref="GCZ30:GDD30"/>
    <mergeCell ref="GDE30:GDI30"/>
    <mergeCell ref="GDJ30:GDN30"/>
    <mergeCell ref="GBG30:GBK30"/>
    <mergeCell ref="GBL30:GBP30"/>
    <mergeCell ref="GBQ30:GBU30"/>
    <mergeCell ref="GBV30:GBZ30"/>
    <mergeCell ref="GCA30:GCE30"/>
    <mergeCell ref="GCF30:GCJ30"/>
    <mergeCell ref="GAC30:GAG30"/>
    <mergeCell ref="GAH30:GAL30"/>
    <mergeCell ref="GAM30:GAQ30"/>
    <mergeCell ref="GAR30:GAV30"/>
    <mergeCell ref="GAW30:GBA30"/>
    <mergeCell ref="GBB30:GBF30"/>
    <mergeCell ref="FYY30:FZC30"/>
    <mergeCell ref="FZD30:FZH30"/>
    <mergeCell ref="FZI30:FZM30"/>
    <mergeCell ref="FZN30:FZR30"/>
    <mergeCell ref="FZS30:FZW30"/>
    <mergeCell ref="FZX30:GAB30"/>
    <mergeCell ref="FXU30:FXY30"/>
    <mergeCell ref="FXZ30:FYD30"/>
    <mergeCell ref="FYE30:FYI30"/>
    <mergeCell ref="FYJ30:FYN30"/>
    <mergeCell ref="FYO30:FYS30"/>
    <mergeCell ref="FYT30:FYX30"/>
    <mergeCell ref="FWQ30:FWU30"/>
    <mergeCell ref="FWV30:FWZ30"/>
    <mergeCell ref="FXA30:FXE30"/>
    <mergeCell ref="FXF30:FXJ30"/>
    <mergeCell ref="FXK30:FXO30"/>
    <mergeCell ref="FXP30:FXT30"/>
    <mergeCell ref="FVM30:FVQ30"/>
    <mergeCell ref="FVR30:FVV30"/>
    <mergeCell ref="FVW30:FWA30"/>
    <mergeCell ref="FWB30:FWF30"/>
    <mergeCell ref="FWG30:FWK30"/>
    <mergeCell ref="FWL30:FWP30"/>
    <mergeCell ref="FUI30:FUM30"/>
    <mergeCell ref="FUN30:FUR30"/>
    <mergeCell ref="FUS30:FUW30"/>
    <mergeCell ref="FUX30:FVB30"/>
    <mergeCell ref="FVC30:FVG30"/>
    <mergeCell ref="FVH30:FVL30"/>
    <mergeCell ref="FTE30:FTI30"/>
    <mergeCell ref="FTJ30:FTN30"/>
    <mergeCell ref="FTO30:FTS30"/>
    <mergeCell ref="FTT30:FTX30"/>
    <mergeCell ref="FTY30:FUC30"/>
    <mergeCell ref="FUD30:FUH30"/>
    <mergeCell ref="FSA30:FSE30"/>
    <mergeCell ref="FSF30:FSJ30"/>
    <mergeCell ref="FSK30:FSO30"/>
    <mergeCell ref="FSP30:FST30"/>
    <mergeCell ref="FSU30:FSY30"/>
    <mergeCell ref="FSZ30:FTD30"/>
    <mergeCell ref="FQW30:FRA30"/>
    <mergeCell ref="FRB30:FRF30"/>
    <mergeCell ref="FRG30:FRK30"/>
    <mergeCell ref="FRL30:FRP30"/>
    <mergeCell ref="FRQ30:FRU30"/>
    <mergeCell ref="FRV30:FRZ30"/>
    <mergeCell ref="FPS30:FPW30"/>
    <mergeCell ref="FPX30:FQB30"/>
    <mergeCell ref="FQC30:FQG30"/>
    <mergeCell ref="FQH30:FQL30"/>
    <mergeCell ref="FQM30:FQQ30"/>
    <mergeCell ref="FQR30:FQV30"/>
    <mergeCell ref="FOO30:FOS30"/>
    <mergeCell ref="FOT30:FOX30"/>
    <mergeCell ref="FOY30:FPC30"/>
    <mergeCell ref="FPD30:FPH30"/>
    <mergeCell ref="FPI30:FPM30"/>
    <mergeCell ref="FPN30:FPR30"/>
    <mergeCell ref="FNK30:FNO30"/>
    <mergeCell ref="FNP30:FNT30"/>
    <mergeCell ref="FNU30:FNY30"/>
    <mergeCell ref="FNZ30:FOD30"/>
    <mergeCell ref="FOE30:FOI30"/>
    <mergeCell ref="FOJ30:FON30"/>
    <mergeCell ref="FMG30:FMK30"/>
    <mergeCell ref="FML30:FMP30"/>
    <mergeCell ref="FMQ30:FMU30"/>
    <mergeCell ref="FMV30:FMZ30"/>
    <mergeCell ref="FNA30:FNE30"/>
    <mergeCell ref="FNF30:FNJ30"/>
    <mergeCell ref="FLC30:FLG30"/>
    <mergeCell ref="FLH30:FLL30"/>
    <mergeCell ref="FLM30:FLQ30"/>
    <mergeCell ref="FLR30:FLV30"/>
    <mergeCell ref="FLW30:FMA30"/>
    <mergeCell ref="FMB30:FMF30"/>
    <mergeCell ref="FJY30:FKC30"/>
    <mergeCell ref="FKD30:FKH30"/>
    <mergeCell ref="FKI30:FKM30"/>
    <mergeCell ref="FKN30:FKR30"/>
    <mergeCell ref="FKS30:FKW30"/>
    <mergeCell ref="FKX30:FLB30"/>
    <mergeCell ref="FIU30:FIY30"/>
    <mergeCell ref="FIZ30:FJD30"/>
    <mergeCell ref="FJE30:FJI30"/>
    <mergeCell ref="FJJ30:FJN30"/>
    <mergeCell ref="FJO30:FJS30"/>
    <mergeCell ref="FJT30:FJX30"/>
    <mergeCell ref="FHQ30:FHU30"/>
    <mergeCell ref="FHV30:FHZ30"/>
    <mergeCell ref="FIA30:FIE30"/>
    <mergeCell ref="FIF30:FIJ30"/>
    <mergeCell ref="FIK30:FIO30"/>
    <mergeCell ref="FIP30:FIT30"/>
    <mergeCell ref="FGM30:FGQ30"/>
    <mergeCell ref="FGR30:FGV30"/>
    <mergeCell ref="FGW30:FHA30"/>
    <mergeCell ref="FHB30:FHF30"/>
    <mergeCell ref="FHG30:FHK30"/>
    <mergeCell ref="FHL30:FHP30"/>
    <mergeCell ref="FFI30:FFM30"/>
    <mergeCell ref="FFN30:FFR30"/>
    <mergeCell ref="FFS30:FFW30"/>
    <mergeCell ref="FFX30:FGB30"/>
    <mergeCell ref="FGC30:FGG30"/>
    <mergeCell ref="FGH30:FGL30"/>
    <mergeCell ref="FEE30:FEI30"/>
    <mergeCell ref="FEJ30:FEN30"/>
    <mergeCell ref="FEO30:FES30"/>
    <mergeCell ref="FET30:FEX30"/>
    <mergeCell ref="FEY30:FFC30"/>
    <mergeCell ref="FFD30:FFH30"/>
    <mergeCell ref="FDA30:FDE30"/>
    <mergeCell ref="FDF30:FDJ30"/>
    <mergeCell ref="FDK30:FDO30"/>
    <mergeCell ref="FDP30:FDT30"/>
    <mergeCell ref="FDU30:FDY30"/>
    <mergeCell ref="FDZ30:FED30"/>
    <mergeCell ref="FBW30:FCA30"/>
    <mergeCell ref="FCB30:FCF30"/>
    <mergeCell ref="FCG30:FCK30"/>
    <mergeCell ref="FCL30:FCP30"/>
    <mergeCell ref="FCQ30:FCU30"/>
    <mergeCell ref="FCV30:FCZ30"/>
    <mergeCell ref="FAS30:FAW30"/>
    <mergeCell ref="FAX30:FBB30"/>
    <mergeCell ref="FBC30:FBG30"/>
    <mergeCell ref="FBH30:FBL30"/>
    <mergeCell ref="FBM30:FBQ30"/>
    <mergeCell ref="FBR30:FBV30"/>
    <mergeCell ref="EZO30:EZS30"/>
    <mergeCell ref="EZT30:EZX30"/>
    <mergeCell ref="EZY30:FAC30"/>
    <mergeCell ref="FAD30:FAH30"/>
    <mergeCell ref="FAI30:FAM30"/>
    <mergeCell ref="FAN30:FAR30"/>
    <mergeCell ref="EYK30:EYO30"/>
    <mergeCell ref="EYP30:EYT30"/>
    <mergeCell ref="EYU30:EYY30"/>
    <mergeCell ref="EYZ30:EZD30"/>
    <mergeCell ref="EZE30:EZI30"/>
    <mergeCell ref="EZJ30:EZN30"/>
    <mergeCell ref="EXG30:EXK30"/>
    <mergeCell ref="EXL30:EXP30"/>
    <mergeCell ref="EXQ30:EXU30"/>
    <mergeCell ref="EXV30:EXZ30"/>
    <mergeCell ref="EYA30:EYE30"/>
    <mergeCell ref="EYF30:EYJ30"/>
    <mergeCell ref="EWC30:EWG30"/>
    <mergeCell ref="EWH30:EWL30"/>
    <mergeCell ref="EWM30:EWQ30"/>
    <mergeCell ref="EWR30:EWV30"/>
    <mergeCell ref="EWW30:EXA30"/>
    <mergeCell ref="EXB30:EXF30"/>
    <mergeCell ref="EUY30:EVC30"/>
    <mergeCell ref="EVD30:EVH30"/>
    <mergeCell ref="EVI30:EVM30"/>
    <mergeCell ref="EVN30:EVR30"/>
    <mergeCell ref="EVS30:EVW30"/>
    <mergeCell ref="EVX30:EWB30"/>
    <mergeCell ref="ETU30:ETY30"/>
    <mergeCell ref="ETZ30:EUD30"/>
    <mergeCell ref="EUE30:EUI30"/>
    <mergeCell ref="EUJ30:EUN30"/>
    <mergeCell ref="EUO30:EUS30"/>
    <mergeCell ref="EUT30:EUX30"/>
    <mergeCell ref="ESQ30:ESU30"/>
    <mergeCell ref="ESV30:ESZ30"/>
    <mergeCell ref="ETA30:ETE30"/>
    <mergeCell ref="ETF30:ETJ30"/>
    <mergeCell ref="ETK30:ETO30"/>
    <mergeCell ref="ETP30:ETT30"/>
    <mergeCell ref="ERM30:ERQ30"/>
    <mergeCell ref="ERR30:ERV30"/>
    <mergeCell ref="ERW30:ESA30"/>
    <mergeCell ref="ESB30:ESF30"/>
    <mergeCell ref="ESG30:ESK30"/>
    <mergeCell ref="ESL30:ESP30"/>
    <mergeCell ref="EQI30:EQM30"/>
    <mergeCell ref="EQN30:EQR30"/>
    <mergeCell ref="EQS30:EQW30"/>
    <mergeCell ref="EQX30:ERB30"/>
    <mergeCell ref="ERC30:ERG30"/>
    <mergeCell ref="ERH30:ERL30"/>
    <mergeCell ref="EPE30:EPI30"/>
    <mergeCell ref="EPJ30:EPN30"/>
    <mergeCell ref="EPO30:EPS30"/>
    <mergeCell ref="EPT30:EPX30"/>
    <mergeCell ref="EPY30:EQC30"/>
    <mergeCell ref="EQD30:EQH30"/>
    <mergeCell ref="EOA30:EOE30"/>
    <mergeCell ref="EOF30:EOJ30"/>
    <mergeCell ref="EOK30:EOO30"/>
    <mergeCell ref="EOP30:EOT30"/>
    <mergeCell ref="EOU30:EOY30"/>
    <mergeCell ref="EOZ30:EPD30"/>
    <mergeCell ref="EMW30:ENA30"/>
    <mergeCell ref="ENB30:ENF30"/>
    <mergeCell ref="ENG30:ENK30"/>
    <mergeCell ref="ENL30:ENP30"/>
    <mergeCell ref="ENQ30:ENU30"/>
    <mergeCell ref="ENV30:ENZ30"/>
    <mergeCell ref="ELS30:ELW30"/>
    <mergeCell ref="ELX30:EMB30"/>
    <mergeCell ref="EMC30:EMG30"/>
    <mergeCell ref="EMH30:EML30"/>
    <mergeCell ref="EMM30:EMQ30"/>
    <mergeCell ref="EMR30:EMV30"/>
    <mergeCell ref="EKO30:EKS30"/>
    <mergeCell ref="EKT30:EKX30"/>
    <mergeCell ref="EKY30:ELC30"/>
    <mergeCell ref="ELD30:ELH30"/>
    <mergeCell ref="ELI30:ELM30"/>
    <mergeCell ref="ELN30:ELR30"/>
    <mergeCell ref="EJK30:EJO30"/>
    <mergeCell ref="EJP30:EJT30"/>
    <mergeCell ref="EJU30:EJY30"/>
    <mergeCell ref="EJZ30:EKD30"/>
    <mergeCell ref="EKE30:EKI30"/>
    <mergeCell ref="EKJ30:EKN30"/>
    <mergeCell ref="EIG30:EIK30"/>
    <mergeCell ref="EIL30:EIP30"/>
    <mergeCell ref="EIQ30:EIU30"/>
    <mergeCell ref="EIV30:EIZ30"/>
    <mergeCell ref="EJA30:EJE30"/>
    <mergeCell ref="EJF30:EJJ30"/>
    <mergeCell ref="EHC30:EHG30"/>
    <mergeCell ref="EHH30:EHL30"/>
    <mergeCell ref="EHM30:EHQ30"/>
    <mergeCell ref="EHR30:EHV30"/>
    <mergeCell ref="EHW30:EIA30"/>
    <mergeCell ref="EIB30:EIF30"/>
    <mergeCell ref="EFY30:EGC30"/>
    <mergeCell ref="EGD30:EGH30"/>
    <mergeCell ref="EGI30:EGM30"/>
    <mergeCell ref="EGN30:EGR30"/>
    <mergeCell ref="EGS30:EGW30"/>
    <mergeCell ref="EGX30:EHB30"/>
    <mergeCell ref="EEU30:EEY30"/>
    <mergeCell ref="EEZ30:EFD30"/>
    <mergeCell ref="EFE30:EFI30"/>
    <mergeCell ref="EFJ30:EFN30"/>
    <mergeCell ref="EFO30:EFS30"/>
    <mergeCell ref="EFT30:EFX30"/>
    <mergeCell ref="EDQ30:EDU30"/>
    <mergeCell ref="EDV30:EDZ30"/>
    <mergeCell ref="EEA30:EEE30"/>
    <mergeCell ref="EEF30:EEJ30"/>
    <mergeCell ref="EEK30:EEO30"/>
    <mergeCell ref="EEP30:EET30"/>
    <mergeCell ref="ECM30:ECQ30"/>
    <mergeCell ref="ECR30:ECV30"/>
    <mergeCell ref="ECW30:EDA30"/>
    <mergeCell ref="EDB30:EDF30"/>
    <mergeCell ref="EDG30:EDK30"/>
    <mergeCell ref="EDL30:EDP30"/>
    <mergeCell ref="EBI30:EBM30"/>
    <mergeCell ref="EBN30:EBR30"/>
    <mergeCell ref="EBS30:EBW30"/>
    <mergeCell ref="EBX30:ECB30"/>
    <mergeCell ref="ECC30:ECG30"/>
    <mergeCell ref="ECH30:ECL30"/>
    <mergeCell ref="EAE30:EAI30"/>
    <mergeCell ref="EAJ30:EAN30"/>
    <mergeCell ref="EAO30:EAS30"/>
    <mergeCell ref="EAT30:EAX30"/>
    <mergeCell ref="EAY30:EBC30"/>
    <mergeCell ref="EBD30:EBH30"/>
    <mergeCell ref="DZA30:DZE30"/>
    <mergeCell ref="DZF30:DZJ30"/>
    <mergeCell ref="DZK30:DZO30"/>
    <mergeCell ref="DZP30:DZT30"/>
    <mergeCell ref="DZU30:DZY30"/>
    <mergeCell ref="DZZ30:EAD30"/>
    <mergeCell ref="DXW30:DYA30"/>
    <mergeCell ref="DYB30:DYF30"/>
    <mergeCell ref="DYG30:DYK30"/>
    <mergeCell ref="DYL30:DYP30"/>
    <mergeCell ref="DYQ30:DYU30"/>
    <mergeCell ref="DYV30:DYZ30"/>
    <mergeCell ref="DWS30:DWW30"/>
    <mergeCell ref="DWX30:DXB30"/>
    <mergeCell ref="DXC30:DXG30"/>
    <mergeCell ref="DXH30:DXL30"/>
    <mergeCell ref="DXM30:DXQ30"/>
    <mergeCell ref="DXR30:DXV30"/>
    <mergeCell ref="DVO30:DVS30"/>
    <mergeCell ref="DVT30:DVX30"/>
    <mergeCell ref="DVY30:DWC30"/>
    <mergeCell ref="DWD30:DWH30"/>
    <mergeCell ref="DWI30:DWM30"/>
    <mergeCell ref="DWN30:DWR30"/>
    <mergeCell ref="DUK30:DUO30"/>
    <mergeCell ref="DUP30:DUT30"/>
    <mergeCell ref="DUU30:DUY30"/>
    <mergeCell ref="DUZ30:DVD30"/>
    <mergeCell ref="DVE30:DVI30"/>
    <mergeCell ref="DVJ30:DVN30"/>
    <mergeCell ref="DTG30:DTK30"/>
    <mergeCell ref="DTL30:DTP30"/>
    <mergeCell ref="DTQ30:DTU30"/>
    <mergeCell ref="DTV30:DTZ30"/>
    <mergeCell ref="DUA30:DUE30"/>
    <mergeCell ref="DUF30:DUJ30"/>
    <mergeCell ref="DSC30:DSG30"/>
    <mergeCell ref="DSH30:DSL30"/>
    <mergeCell ref="DSM30:DSQ30"/>
    <mergeCell ref="DSR30:DSV30"/>
    <mergeCell ref="DSW30:DTA30"/>
    <mergeCell ref="DTB30:DTF30"/>
    <mergeCell ref="DQY30:DRC30"/>
    <mergeCell ref="DRD30:DRH30"/>
    <mergeCell ref="DRI30:DRM30"/>
    <mergeCell ref="DRN30:DRR30"/>
    <mergeCell ref="DRS30:DRW30"/>
    <mergeCell ref="DRX30:DSB30"/>
    <mergeCell ref="DPU30:DPY30"/>
    <mergeCell ref="DPZ30:DQD30"/>
    <mergeCell ref="DQE30:DQI30"/>
    <mergeCell ref="DQJ30:DQN30"/>
    <mergeCell ref="DQO30:DQS30"/>
    <mergeCell ref="DQT30:DQX30"/>
    <mergeCell ref="DOQ30:DOU30"/>
    <mergeCell ref="DOV30:DOZ30"/>
    <mergeCell ref="DPA30:DPE30"/>
    <mergeCell ref="DPF30:DPJ30"/>
    <mergeCell ref="DPK30:DPO30"/>
    <mergeCell ref="DPP30:DPT30"/>
    <mergeCell ref="DNM30:DNQ30"/>
    <mergeCell ref="DNR30:DNV30"/>
    <mergeCell ref="DNW30:DOA30"/>
    <mergeCell ref="DOB30:DOF30"/>
    <mergeCell ref="DOG30:DOK30"/>
    <mergeCell ref="DOL30:DOP30"/>
    <mergeCell ref="DMI30:DMM30"/>
    <mergeCell ref="DMN30:DMR30"/>
    <mergeCell ref="DMS30:DMW30"/>
    <mergeCell ref="DMX30:DNB30"/>
    <mergeCell ref="DNC30:DNG30"/>
    <mergeCell ref="DNH30:DNL30"/>
    <mergeCell ref="DLE30:DLI30"/>
    <mergeCell ref="DLJ30:DLN30"/>
    <mergeCell ref="DLO30:DLS30"/>
    <mergeCell ref="DLT30:DLX30"/>
    <mergeCell ref="DLY30:DMC30"/>
    <mergeCell ref="DMD30:DMH30"/>
    <mergeCell ref="DKA30:DKE30"/>
    <mergeCell ref="DKF30:DKJ30"/>
    <mergeCell ref="DKK30:DKO30"/>
    <mergeCell ref="DKP30:DKT30"/>
    <mergeCell ref="DKU30:DKY30"/>
    <mergeCell ref="DKZ30:DLD30"/>
    <mergeCell ref="DIW30:DJA30"/>
    <mergeCell ref="DJB30:DJF30"/>
    <mergeCell ref="DJG30:DJK30"/>
    <mergeCell ref="DJL30:DJP30"/>
    <mergeCell ref="DJQ30:DJU30"/>
    <mergeCell ref="DJV30:DJZ30"/>
    <mergeCell ref="DHS30:DHW30"/>
    <mergeCell ref="DHX30:DIB30"/>
    <mergeCell ref="DIC30:DIG30"/>
    <mergeCell ref="DIH30:DIL30"/>
    <mergeCell ref="DIM30:DIQ30"/>
    <mergeCell ref="DIR30:DIV30"/>
    <mergeCell ref="DGO30:DGS30"/>
    <mergeCell ref="DGT30:DGX30"/>
    <mergeCell ref="DGY30:DHC30"/>
    <mergeCell ref="DHD30:DHH30"/>
    <mergeCell ref="DHI30:DHM30"/>
    <mergeCell ref="DHN30:DHR30"/>
    <mergeCell ref="DFK30:DFO30"/>
    <mergeCell ref="DFP30:DFT30"/>
    <mergeCell ref="DFU30:DFY30"/>
    <mergeCell ref="DFZ30:DGD30"/>
    <mergeCell ref="DGE30:DGI30"/>
    <mergeCell ref="DGJ30:DGN30"/>
    <mergeCell ref="DEG30:DEK30"/>
    <mergeCell ref="DEL30:DEP30"/>
    <mergeCell ref="DEQ30:DEU30"/>
    <mergeCell ref="DEV30:DEZ30"/>
    <mergeCell ref="DFA30:DFE30"/>
    <mergeCell ref="DFF30:DFJ30"/>
    <mergeCell ref="DDC30:DDG30"/>
    <mergeCell ref="DDH30:DDL30"/>
    <mergeCell ref="DDM30:DDQ30"/>
    <mergeCell ref="DDR30:DDV30"/>
    <mergeCell ref="DDW30:DEA30"/>
    <mergeCell ref="DEB30:DEF30"/>
    <mergeCell ref="DBY30:DCC30"/>
    <mergeCell ref="DCD30:DCH30"/>
    <mergeCell ref="DCI30:DCM30"/>
    <mergeCell ref="DCN30:DCR30"/>
    <mergeCell ref="DCS30:DCW30"/>
    <mergeCell ref="DCX30:DDB30"/>
    <mergeCell ref="DAU30:DAY30"/>
    <mergeCell ref="DAZ30:DBD30"/>
    <mergeCell ref="DBE30:DBI30"/>
    <mergeCell ref="DBJ30:DBN30"/>
    <mergeCell ref="DBO30:DBS30"/>
    <mergeCell ref="DBT30:DBX30"/>
    <mergeCell ref="CZQ30:CZU30"/>
    <mergeCell ref="CZV30:CZZ30"/>
    <mergeCell ref="DAA30:DAE30"/>
    <mergeCell ref="DAF30:DAJ30"/>
    <mergeCell ref="DAK30:DAO30"/>
    <mergeCell ref="DAP30:DAT30"/>
    <mergeCell ref="CYM30:CYQ30"/>
    <mergeCell ref="CYR30:CYV30"/>
    <mergeCell ref="CYW30:CZA30"/>
    <mergeCell ref="CZB30:CZF30"/>
    <mergeCell ref="CZG30:CZK30"/>
    <mergeCell ref="CZL30:CZP30"/>
    <mergeCell ref="CXI30:CXM30"/>
    <mergeCell ref="CXN30:CXR30"/>
    <mergeCell ref="CXS30:CXW30"/>
    <mergeCell ref="CXX30:CYB30"/>
    <mergeCell ref="CYC30:CYG30"/>
    <mergeCell ref="CYH30:CYL30"/>
    <mergeCell ref="CWE30:CWI30"/>
    <mergeCell ref="CWJ30:CWN30"/>
    <mergeCell ref="CWO30:CWS30"/>
    <mergeCell ref="CWT30:CWX30"/>
    <mergeCell ref="CWY30:CXC30"/>
    <mergeCell ref="CXD30:CXH30"/>
    <mergeCell ref="CVA30:CVE30"/>
    <mergeCell ref="CVF30:CVJ30"/>
    <mergeCell ref="CVK30:CVO30"/>
    <mergeCell ref="CVP30:CVT30"/>
    <mergeCell ref="CVU30:CVY30"/>
    <mergeCell ref="CVZ30:CWD30"/>
    <mergeCell ref="CTW30:CUA30"/>
    <mergeCell ref="CUB30:CUF30"/>
    <mergeCell ref="CUG30:CUK30"/>
    <mergeCell ref="CUL30:CUP30"/>
    <mergeCell ref="CUQ30:CUU30"/>
    <mergeCell ref="CUV30:CUZ30"/>
    <mergeCell ref="CSS30:CSW30"/>
    <mergeCell ref="CSX30:CTB30"/>
    <mergeCell ref="CTC30:CTG30"/>
    <mergeCell ref="CTH30:CTL30"/>
    <mergeCell ref="CTM30:CTQ30"/>
    <mergeCell ref="CTR30:CTV30"/>
    <mergeCell ref="CRO30:CRS30"/>
    <mergeCell ref="CRT30:CRX30"/>
    <mergeCell ref="CRY30:CSC30"/>
    <mergeCell ref="CSD30:CSH30"/>
    <mergeCell ref="CSI30:CSM30"/>
    <mergeCell ref="CSN30:CSR30"/>
    <mergeCell ref="CQK30:CQO30"/>
    <mergeCell ref="CQP30:CQT30"/>
    <mergeCell ref="CQU30:CQY30"/>
    <mergeCell ref="CQZ30:CRD30"/>
    <mergeCell ref="CRE30:CRI30"/>
    <mergeCell ref="CRJ30:CRN30"/>
    <mergeCell ref="CPG30:CPK30"/>
    <mergeCell ref="CPL30:CPP30"/>
    <mergeCell ref="CPQ30:CPU30"/>
    <mergeCell ref="CPV30:CPZ30"/>
    <mergeCell ref="CQA30:CQE30"/>
    <mergeCell ref="CQF30:CQJ30"/>
    <mergeCell ref="COC30:COG30"/>
    <mergeCell ref="COH30:COL30"/>
    <mergeCell ref="COM30:COQ30"/>
    <mergeCell ref="COR30:COV30"/>
    <mergeCell ref="COW30:CPA30"/>
    <mergeCell ref="CPB30:CPF30"/>
    <mergeCell ref="CMY30:CNC30"/>
    <mergeCell ref="CND30:CNH30"/>
    <mergeCell ref="CNI30:CNM30"/>
    <mergeCell ref="CNN30:CNR30"/>
    <mergeCell ref="CNS30:CNW30"/>
    <mergeCell ref="CNX30:COB30"/>
    <mergeCell ref="CLU30:CLY30"/>
    <mergeCell ref="CLZ30:CMD30"/>
    <mergeCell ref="CME30:CMI30"/>
    <mergeCell ref="CMJ30:CMN30"/>
    <mergeCell ref="CMO30:CMS30"/>
    <mergeCell ref="CMT30:CMX30"/>
    <mergeCell ref="CKQ30:CKU30"/>
    <mergeCell ref="CKV30:CKZ30"/>
    <mergeCell ref="CLA30:CLE30"/>
    <mergeCell ref="CLF30:CLJ30"/>
    <mergeCell ref="CLK30:CLO30"/>
    <mergeCell ref="CLP30:CLT30"/>
    <mergeCell ref="CJM30:CJQ30"/>
    <mergeCell ref="CJR30:CJV30"/>
    <mergeCell ref="CJW30:CKA30"/>
    <mergeCell ref="CKB30:CKF30"/>
    <mergeCell ref="CKG30:CKK30"/>
    <mergeCell ref="CKL30:CKP30"/>
    <mergeCell ref="CII30:CIM30"/>
    <mergeCell ref="CIN30:CIR30"/>
    <mergeCell ref="CIS30:CIW30"/>
    <mergeCell ref="CIX30:CJB30"/>
    <mergeCell ref="CJC30:CJG30"/>
    <mergeCell ref="CJH30:CJL30"/>
    <mergeCell ref="CHE30:CHI30"/>
    <mergeCell ref="CHJ30:CHN30"/>
    <mergeCell ref="CHO30:CHS30"/>
    <mergeCell ref="CHT30:CHX30"/>
    <mergeCell ref="CHY30:CIC30"/>
    <mergeCell ref="CID30:CIH30"/>
    <mergeCell ref="CGA30:CGE30"/>
    <mergeCell ref="CGF30:CGJ30"/>
    <mergeCell ref="CGK30:CGO30"/>
    <mergeCell ref="CGP30:CGT30"/>
    <mergeCell ref="CGU30:CGY30"/>
    <mergeCell ref="CGZ30:CHD30"/>
    <mergeCell ref="CEW30:CFA30"/>
    <mergeCell ref="CFB30:CFF30"/>
    <mergeCell ref="CFG30:CFK30"/>
    <mergeCell ref="CFL30:CFP30"/>
    <mergeCell ref="CFQ30:CFU30"/>
    <mergeCell ref="CFV30:CFZ30"/>
    <mergeCell ref="CDS30:CDW30"/>
    <mergeCell ref="CDX30:CEB30"/>
    <mergeCell ref="CEC30:CEG30"/>
    <mergeCell ref="CEH30:CEL30"/>
    <mergeCell ref="CEM30:CEQ30"/>
    <mergeCell ref="CER30:CEV30"/>
    <mergeCell ref="CCO30:CCS30"/>
    <mergeCell ref="CCT30:CCX30"/>
    <mergeCell ref="CCY30:CDC30"/>
    <mergeCell ref="CDD30:CDH30"/>
    <mergeCell ref="CDI30:CDM30"/>
    <mergeCell ref="CDN30:CDR30"/>
    <mergeCell ref="CBK30:CBO30"/>
    <mergeCell ref="CBP30:CBT30"/>
    <mergeCell ref="CBU30:CBY30"/>
    <mergeCell ref="CBZ30:CCD30"/>
    <mergeCell ref="CCE30:CCI30"/>
    <mergeCell ref="CCJ30:CCN30"/>
    <mergeCell ref="CAG30:CAK30"/>
    <mergeCell ref="CAL30:CAP30"/>
    <mergeCell ref="CAQ30:CAU30"/>
    <mergeCell ref="CAV30:CAZ30"/>
    <mergeCell ref="CBA30:CBE30"/>
    <mergeCell ref="CBF30:CBJ30"/>
    <mergeCell ref="BZC30:BZG30"/>
    <mergeCell ref="BZH30:BZL30"/>
    <mergeCell ref="BZM30:BZQ30"/>
    <mergeCell ref="BZR30:BZV30"/>
    <mergeCell ref="BZW30:CAA30"/>
    <mergeCell ref="CAB30:CAF30"/>
    <mergeCell ref="BXY30:BYC30"/>
    <mergeCell ref="BYD30:BYH30"/>
    <mergeCell ref="BYI30:BYM30"/>
    <mergeCell ref="BYN30:BYR30"/>
    <mergeCell ref="BYS30:BYW30"/>
    <mergeCell ref="BYX30:BZB30"/>
    <mergeCell ref="BWU30:BWY30"/>
    <mergeCell ref="BWZ30:BXD30"/>
    <mergeCell ref="BXE30:BXI30"/>
    <mergeCell ref="BXJ30:BXN30"/>
    <mergeCell ref="BXO30:BXS30"/>
    <mergeCell ref="BXT30:BXX30"/>
    <mergeCell ref="BVQ30:BVU30"/>
    <mergeCell ref="BVV30:BVZ30"/>
    <mergeCell ref="BWA30:BWE30"/>
    <mergeCell ref="BWF30:BWJ30"/>
    <mergeCell ref="BWK30:BWO30"/>
    <mergeCell ref="BWP30:BWT30"/>
    <mergeCell ref="BUM30:BUQ30"/>
    <mergeCell ref="BUR30:BUV30"/>
    <mergeCell ref="BUW30:BVA30"/>
    <mergeCell ref="BVB30:BVF30"/>
    <mergeCell ref="BVG30:BVK30"/>
    <mergeCell ref="BVL30:BVP30"/>
    <mergeCell ref="BTI30:BTM30"/>
    <mergeCell ref="BTN30:BTR30"/>
    <mergeCell ref="BTS30:BTW30"/>
    <mergeCell ref="BTX30:BUB30"/>
    <mergeCell ref="BUC30:BUG30"/>
    <mergeCell ref="BUH30:BUL30"/>
    <mergeCell ref="BSE30:BSI30"/>
    <mergeCell ref="BSJ30:BSN30"/>
    <mergeCell ref="BSO30:BSS30"/>
    <mergeCell ref="BST30:BSX30"/>
    <mergeCell ref="BSY30:BTC30"/>
    <mergeCell ref="BTD30:BTH30"/>
    <mergeCell ref="BRA30:BRE30"/>
    <mergeCell ref="BRF30:BRJ30"/>
    <mergeCell ref="BRK30:BRO30"/>
    <mergeCell ref="BRP30:BRT30"/>
    <mergeCell ref="BRU30:BRY30"/>
    <mergeCell ref="BRZ30:BSD30"/>
    <mergeCell ref="BPW30:BQA30"/>
    <mergeCell ref="BQB30:BQF30"/>
    <mergeCell ref="BQG30:BQK30"/>
    <mergeCell ref="BQL30:BQP30"/>
    <mergeCell ref="BQQ30:BQU30"/>
    <mergeCell ref="BQV30:BQZ30"/>
    <mergeCell ref="BOS30:BOW30"/>
    <mergeCell ref="BOX30:BPB30"/>
    <mergeCell ref="BPC30:BPG30"/>
    <mergeCell ref="BPH30:BPL30"/>
    <mergeCell ref="BPM30:BPQ30"/>
    <mergeCell ref="BPR30:BPV30"/>
    <mergeCell ref="BNO30:BNS30"/>
    <mergeCell ref="BNT30:BNX30"/>
    <mergeCell ref="BNY30:BOC30"/>
    <mergeCell ref="BOD30:BOH30"/>
    <mergeCell ref="BOI30:BOM30"/>
    <mergeCell ref="BON30:BOR30"/>
    <mergeCell ref="BMK30:BMO30"/>
    <mergeCell ref="BMP30:BMT30"/>
    <mergeCell ref="BMU30:BMY30"/>
    <mergeCell ref="BMZ30:BND30"/>
    <mergeCell ref="BNE30:BNI30"/>
    <mergeCell ref="BNJ30:BNN30"/>
    <mergeCell ref="BLG30:BLK30"/>
    <mergeCell ref="BLL30:BLP30"/>
    <mergeCell ref="BLQ30:BLU30"/>
    <mergeCell ref="BLV30:BLZ30"/>
    <mergeCell ref="BMA30:BME30"/>
    <mergeCell ref="BMF30:BMJ30"/>
    <mergeCell ref="BKC30:BKG30"/>
    <mergeCell ref="BKH30:BKL30"/>
    <mergeCell ref="BKM30:BKQ30"/>
    <mergeCell ref="BKR30:BKV30"/>
    <mergeCell ref="BKW30:BLA30"/>
    <mergeCell ref="BLB30:BLF30"/>
    <mergeCell ref="BIY30:BJC30"/>
    <mergeCell ref="BJD30:BJH30"/>
    <mergeCell ref="BJI30:BJM30"/>
    <mergeCell ref="BJN30:BJR30"/>
    <mergeCell ref="BJS30:BJW30"/>
    <mergeCell ref="BJX30:BKB30"/>
    <mergeCell ref="BHU30:BHY30"/>
    <mergeCell ref="BHZ30:BID30"/>
    <mergeCell ref="BIE30:BII30"/>
    <mergeCell ref="BIJ30:BIN30"/>
    <mergeCell ref="BIO30:BIS30"/>
    <mergeCell ref="BIT30:BIX30"/>
    <mergeCell ref="BGQ30:BGU30"/>
    <mergeCell ref="BGV30:BGZ30"/>
    <mergeCell ref="BHA30:BHE30"/>
    <mergeCell ref="BHF30:BHJ30"/>
    <mergeCell ref="BHK30:BHO30"/>
    <mergeCell ref="BHP30:BHT30"/>
    <mergeCell ref="BFM30:BFQ30"/>
    <mergeCell ref="BFR30:BFV30"/>
    <mergeCell ref="BFW30:BGA30"/>
    <mergeCell ref="BGB30:BGF30"/>
    <mergeCell ref="BGG30:BGK30"/>
    <mergeCell ref="BGL30:BGP30"/>
    <mergeCell ref="BEI30:BEM30"/>
    <mergeCell ref="BEN30:BER30"/>
    <mergeCell ref="BES30:BEW30"/>
    <mergeCell ref="BEX30:BFB30"/>
    <mergeCell ref="BFC30:BFG30"/>
    <mergeCell ref="BFH30:BFL30"/>
    <mergeCell ref="BDE30:BDI30"/>
    <mergeCell ref="BDJ30:BDN30"/>
    <mergeCell ref="BDO30:BDS30"/>
    <mergeCell ref="BDT30:BDX30"/>
    <mergeCell ref="BDY30:BEC30"/>
    <mergeCell ref="BED30:BEH30"/>
    <mergeCell ref="BCA30:BCE30"/>
    <mergeCell ref="BCF30:BCJ30"/>
    <mergeCell ref="BCK30:BCO30"/>
    <mergeCell ref="BCP30:BCT30"/>
    <mergeCell ref="BCU30:BCY30"/>
    <mergeCell ref="BCZ30:BDD30"/>
    <mergeCell ref="BAW30:BBA30"/>
    <mergeCell ref="BBB30:BBF30"/>
    <mergeCell ref="BBG30:BBK30"/>
    <mergeCell ref="BBL30:BBP30"/>
    <mergeCell ref="BBQ30:BBU30"/>
    <mergeCell ref="BBV30:BBZ30"/>
    <mergeCell ref="AZS30:AZW30"/>
    <mergeCell ref="AZX30:BAB30"/>
    <mergeCell ref="BAC30:BAG30"/>
    <mergeCell ref="BAH30:BAL30"/>
    <mergeCell ref="BAM30:BAQ30"/>
    <mergeCell ref="BAR30:BAV30"/>
    <mergeCell ref="AYO30:AYS30"/>
    <mergeCell ref="AYT30:AYX30"/>
    <mergeCell ref="AYY30:AZC30"/>
    <mergeCell ref="AZD30:AZH30"/>
    <mergeCell ref="AZI30:AZM30"/>
    <mergeCell ref="AZN30:AZR30"/>
    <mergeCell ref="AXK30:AXO30"/>
    <mergeCell ref="AXP30:AXT30"/>
    <mergeCell ref="AXU30:AXY30"/>
    <mergeCell ref="AXZ30:AYD30"/>
    <mergeCell ref="AYE30:AYI30"/>
    <mergeCell ref="AYJ30:AYN30"/>
    <mergeCell ref="AWG30:AWK30"/>
    <mergeCell ref="AWL30:AWP30"/>
    <mergeCell ref="AWQ30:AWU30"/>
    <mergeCell ref="AWV30:AWZ30"/>
    <mergeCell ref="AXA30:AXE30"/>
    <mergeCell ref="AXF30:AXJ30"/>
    <mergeCell ref="AVC30:AVG30"/>
    <mergeCell ref="AVH30:AVL30"/>
    <mergeCell ref="AVM30:AVQ30"/>
    <mergeCell ref="AVR30:AVV30"/>
    <mergeCell ref="AVW30:AWA30"/>
    <mergeCell ref="AWB30:AWF30"/>
    <mergeCell ref="ATY30:AUC30"/>
    <mergeCell ref="AUD30:AUH30"/>
    <mergeCell ref="AUI30:AUM30"/>
    <mergeCell ref="AUN30:AUR30"/>
    <mergeCell ref="AUS30:AUW30"/>
    <mergeCell ref="AUX30:AVB30"/>
    <mergeCell ref="ASU30:ASY30"/>
    <mergeCell ref="ASZ30:ATD30"/>
    <mergeCell ref="ATE30:ATI30"/>
    <mergeCell ref="ATJ30:ATN30"/>
    <mergeCell ref="ATO30:ATS30"/>
    <mergeCell ref="ATT30:ATX30"/>
    <mergeCell ref="ARQ30:ARU30"/>
    <mergeCell ref="ARV30:ARZ30"/>
    <mergeCell ref="ASA30:ASE30"/>
    <mergeCell ref="ASF30:ASJ30"/>
    <mergeCell ref="ASK30:ASO30"/>
    <mergeCell ref="ASP30:AST30"/>
    <mergeCell ref="AQM30:AQQ30"/>
    <mergeCell ref="AQR30:AQV30"/>
    <mergeCell ref="AQW30:ARA30"/>
    <mergeCell ref="ARB30:ARF30"/>
    <mergeCell ref="ARG30:ARK30"/>
    <mergeCell ref="ARL30:ARP30"/>
    <mergeCell ref="API30:APM30"/>
    <mergeCell ref="APN30:APR30"/>
    <mergeCell ref="APS30:APW30"/>
    <mergeCell ref="APX30:AQB30"/>
    <mergeCell ref="AQC30:AQG30"/>
    <mergeCell ref="AQH30:AQL30"/>
    <mergeCell ref="AOE30:AOI30"/>
    <mergeCell ref="AOJ30:AON30"/>
    <mergeCell ref="AOO30:AOS30"/>
    <mergeCell ref="AOT30:AOX30"/>
    <mergeCell ref="AOY30:APC30"/>
    <mergeCell ref="APD30:APH30"/>
    <mergeCell ref="ANA30:ANE30"/>
    <mergeCell ref="ANF30:ANJ30"/>
    <mergeCell ref="ANK30:ANO30"/>
    <mergeCell ref="ANP30:ANT30"/>
    <mergeCell ref="ANU30:ANY30"/>
    <mergeCell ref="ANZ30:AOD30"/>
    <mergeCell ref="ALW30:AMA30"/>
    <mergeCell ref="AMB30:AMF30"/>
    <mergeCell ref="AMG30:AMK30"/>
    <mergeCell ref="AML30:AMP30"/>
    <mergeCell ref="AMQ30:AMU30"/>
    <mergeCell ref="AMV30:AMZ30"/>
    <mergeCell ref="AKS30:AKW30"/>
    <mergeCell ref="AKX30:ALB30"/>
    <mergeCell ref="ALC30:ALG30"/>
    <mergeCell ref="ALH30:ALL30"/>
    <mergeCell ref="ALM30:ALQ30"/>
    <mergeCell ref="ALR30:ALV30"/>
    <mergeCell ref="AJO30:AJS30"/>
    <mergeCell ref="AJT30:AJX30"/>
    <mergeCell ref="AJY30:AKC30"/>
    <mergeCell ref="AKD30:AKH30"/>
    <mergeCell ref="AKI30:AKM30"/>
    <mergeCell ref="AKN30:AKR30"/>
    <mergeCell ref="AIK30:AIO30"/>
    <mergeCell ref="AIP30:AIT30"/>
    <mergeCell ref="AIU30:AIY30"/>
    <mergeCell ref="AIZ30:AJD30"/>
    <mergeCell ref="AJE30:AJI30"/>
    <mergeCell ref="AJJ30:AJN30"/>
    <mergeCell ref="AHG30:AHK30"/>
    <mergeCell ref="AHL30:AHP30"/>
    <mergeCell ref="AHQ30:AHU30"/>
    <mergeCell ref="AHV30:AHZ30"/>
    <mergeCell ref="AIA30:AIE30"/>
    <mergeCell ref="AIF30:AIJ30"/>
    <mergeCell ref="AGC30:AGG30"/>
    <mergeCell ref="AGH30:AGL30"/>
    <mergeCell ref="AGM30:AGQ30"/>
    <mergeCell ref="AGR30:AGV30"/>
    <mergeCell ref="AGW30:AHA30"/>
    <mergeCell ref="AHB30:AHF30"/>
    <mergeCell ref="AEY30:AFC30"/>
    <mergeCell ref="AFD30:AFH30"/>
    <mergeCell ref="AFI30:AFM30"/>
    <mergeCell ref="AFN30:AFR30"/>
    <mergeCell ref="AFS30:AFW30"/>
    <mergeCell ref="AFX30:AGB30"/>
    <mergeCell ref="ADU30:ADY30"/>
    <mergeCell ref="ADZ30:AED30"/>
    <mergeCell ref="AEE30:AEI30"/>
    <mergeCell ref="AEJ30:AEN30"/>
    <mergeCell ref="AEO30:AES30"/>
    <mergeCell ref="AET30:AEX30"/>
    <mergeCell ref="ACQ30:ACU30"/>
    <mergeCell ref="ACV30:ACZ30"/>
    <mergeCell ref="ADA30:ADE30"/>
    <mergeCell ref="ADF30:ADJ30"/>
    <mergeCell ref="ADK30:ADO30"/>
    <mergeCell ref="ADP30:ADT30"/>
    <mergeCell ref="ABM30:ABQ30"/>
    <mergeCell ref="ABR30:ABV30"/>
    <mergeCell ref="ABW30:ACA30"/>
    <mergeCell ref="ACB30:ACF30"/>
    <mergeCell ref="ACG30:ACK30"/>
    <mergeCell ref="ACL30:ACP30"/>
    <mergeCell ref="AAI30:AAM30"/>
    <mergeCell ref="AAN30:AAR30"/>
    <mergeCell ref="AAS30:AAW30"/>
    <mergeCell ref="AAX30:ABB30"/>
    <mergeCell ref="ABC30:ABG30"/>
    <mergeCell ref="ABH30:ABL30"/>
    <mergeCell ref="ZE30:ZI30"/>
    <mergeCell ref="ZJ30:ZN30"/>
    <mergeCell ref="ZO30:ZS30"/>
    <mergeCell ref="ZT30:ZX30"/>
    <mergeCell ref="ZY30:AAC30"/>
    <mergeCell ref="AAD30:AAH30"/>
    <mergeCell ref="YA30:YE30"/>
    <mergeCell ref="YF30:YJ30"/>
    <mergeCell ref="YK30:YO30"/>
    <mergeCell ref="YP30:YT30"/>
    <mergeCell ref="YU30:YY30"/>
    <mergeCell ref="YZ30:ZD30"/>
    <mergeCell ref="WW30:XA30"/>
    <mergeCell ref="XB30:XF30"/>
    <mergeCell ref="XG30:XK30"/>
    <mergeCell ref="XL30:XP30"/>
    <mergeCell ref="XQ30:XU30"/>
    <mergeCell ref="XV30:XZ30"/>
    <mergeCell ref="VS30:VW30"/>
    <mergeCell ref="VX30:WB30"/>
    <mergeCell ref="WC30:WG30"/>
    <mergeCell ref="WH30:WL30"/>
    <mergeCell ref="WM30:WQ30"/>
    <mergeCell ref="WR30:WV30"/>
    <mergeCell ref="UO30:US30"/>
    <mergeCell ref="UT30:UX30"/>
    <mergeCell ref="UY30:VC30"/>
    <mergeCell ref="VD30:VH30"/>
    <mergeCell ref="VI30:VM30"/>
    <mergeCell ref="VN30:VR30"/>
    <mergeCell ref="TK30:TO30"/>
    <mergeCell ref="TP30:TT30"/>
    <mergeCell ref="TU30:TY30"/>
    <mergeCell ref="TZ30:UD30"/>
    <mergeCell ref="UE30:UI30"/>
    <mergeCell ref="UJ30:UN30"/>
    <mergeCell ref="SG30:SK30"/>
    <mergeCell ref="SL30:SP30"/>
    <mergeCell ref="SQ30:SU30"/>
    <mergeCell ref="SV30:SZ30"/>
    <mergeCell ref="TA30:TE30"/>
    <mergeCell ref="TF30:TJ30"/>
    <mergeCell ref="RC30:RG30"/>
    <mergeCell ref="RH30:RL30"/>
    <mergeCell ref="RM30:RQ30"/>
    <mergeCell ref="RR30:RV30"/>
    <mergeCell ref="RW30:SA30"/>
    <mergeCell ref="SB30:SF30"/>
    <mergeCell ref="PY30:QC30"/>
    <mergeCell ref="QD30:QH30"/>
    <mergeCell ref="QI30:QM30"/>
    <mergeCell ref="QN30:QR30"/>
    <mergeCell ref="QS30:QW30"/>
    <mergeCell ref="QX30:RB30"/>
    <mergeCell ref="OU30:OY30"/>
    <mergeCell ref="OZ30:PD30"/>
    <mergeCell ref="PE30:PI30"/>
    <mergeCell ref="PJ30:PN30"/>
    <mergeCell ref="PO30:PS30"/>
    <mergeCell ref="PT30:PX30"/>
    <mergeCell ref="NQ30:NU30"/>
    <mergeCell ref="NV30:NZ30"/>
    <mergeCell ref="OA30:OE30"/>
    <mergeCell ref="OF30:OJ30"/>
    <mergeCell ref="OK30:OO30"/>
    <mergeCell ref="OP30:OT30"/>
    <mergeCell ref="MM30:MQ30"/>
    <mergeCell ref="MR30:MV30"/>
    <mergeCell ref="MW30:NA30"/>
    <mergeCell ref="NB30:NF30"/>
    <mergeCell ref="NG30:NK30"/>
    <mergeCell ref="NL30:NP30"/>
    <mergeCell ref="LI30:LM30"/>
    <mergeCell ref="LN30:LR30"/>
    <mergeCell ref="LS30:LW30"/>
    <mergeCell ref="LX30:MB30"/>
    <mergeCell ref="MC30:MG30"/>
    <mergeCell ref="MH30:ML30"/>
    <mergeCell ref="KE30:KI30"/>
    <mergeCell ref="KJ30:KN30"/>
    <mergeCell ref="KO30:KS30"/>
    <mergeCell ref="KT30:KX30"/>
    <mergeCell ref="KY30:LC30"/>
    <mergeCell ref="LD30:LH30"/>
    <mergeCell ref="JA30:JE30"/>
    <mergeCell ref="C16:F16"/>
    <mergeCell ref="JF30:JJ30"/>
    <mergeCell ref="JK30:JO30"/>
    <mergeCell ref="JP30:JT30"/>
    <mergeCell ref="JU30:JY30"/>
    <mergeCell ref="JZ30:KD30"/>
    <mergeCell ref="HW30:IA30"/>
    <mergeCell ref="IB30:IF30"/>
    <mergeCell ref="IG30:IK30"/>
    <mergeCell ref="IL30:IP30"/>
    <mergeCell ref="IQ30:IU30"/>
    <mergeCell ref="IV30:IZ30"/>
    <mergeCell ref="GS30:GW30"/>
    <mergeCell ref="GX30:HB30"/>
    <mergeCell ref="HC30:HG30"/>
    <mergeCell ref="HH30:HL30"/>
    <mergeCell ref="HM30:HQ30"/>
    <mergeCell ref="HR30:HV30"/>
    <mergeCell ref="FO30:FS30"/>
    <mergeCell ref="FT30:FX30"/>
    <mergeCell ref="FY30:GC30"/>
    <mergeCell ref="GD30:GH30"/>
    <mergeCell ref="GI30:GM30"/>
    <mergeCell ref="GN30:GR30"/>
    <mergeCell ref="EK30:EO30"/>
    <mergeCell ref="EP30:ET30"/>
    <mergeCell ref="EU30:EY30"/>
    <mergeCell ref="EZ30:FD30"/>
    <mergeCell ref="FE30:FI30"/>
    <mergeCell ref="FJ30:FN30"/>
    <mergeCell ref="DG30:DK30"/>
    <mergeCell ref="DL30:DP30"/>
    <mergeCell ref="DQ30:DU30"/>
    <mergeCell ref="DV30:DZ30"/>
    <mergeCell ref="EA30:EE30"/>
    <mergeCell ref="EF30:EJ30"/>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A3:D4"/>
    <mergeCell ref="A5:B5"/>
    <mergeCell ref="E3:G4"/>
    <mergeCell ref="C6:D6"/>
    <mergeCell ref="CC30:CG30"/>
    <mergeCell ref="CH30:CL30"/>
    <mergeCell ref="CM30:CQ30"/>
    <mergeCell ref="CR30:CV30"/>
    <mergeCell ref="CW30:DA30"/>
    <mergeCell ref="DB30:DF30"/>
    <mergeCell ref="AY30:BC30"/>
    <mergeCell ref="BD30:BH30"/>
    <mergeCell ref="BI30:BM30"/>
    <mergeCell ref="BN30:BR30"/>
    <mergeCell ref="BS30:BW30"/>
    <mergeCell ref="BX30:CB30"/>
    <mergeCell ref="U30:Y30"/>
    <mergeCell ref="Z30:AD30"/>
    <mergeCell ref="AE30:AI30"/>
    <mergeCell ref="AJ30:AN30"/>
    <mergeCell ref="AO30:AS30"/>
    <mergeCell ref="AT30:AX30"/>
    <mergeCell ref="A15:E15"/>
    <mergeCell ref="A27:E27"/>
    <mergeCell ref="A30:E30"/>
    <mergeCell ref="F30:J30"/>
    <mergeCell ref="K30:O30"/>
    <mergeCell ref="P30:T30"/>
    <mergeCell ref="C21:F21"/>
    <mergeCell ref="C20:F20"/>
    <mergeCell ref="C19:F19"/>
    <mergeCell ref="C18:F18"/>
    <mergeCell ref="AJ34:AN34"/>
    <mergeCell ref="AO34:AS34"/>
    <mergeCell ref="AT34:AX34"/>
    <mergeCell ref="AY34:BC34"/>
    <mergeCell ref="BD34:BH34"/>
    <mergeCell ref="BI34:BM34"/>
    <mergeCell ref="A37:E37"/>
    <mergeCell ref="F37:J37"/>
    <mergeCell ref="K37:O37"/>
    <mergeCell ref="P37:T37"/>
    <mergeCell ref="U37:Y37"/>
    <mergeCell ref="Z37:AD37"/>
  </mergeCells>
  <phoneticPr fontId="3"/>
  <dataValidations count="4">
    <dataValidation type="list" allowBlank="1" showInputMessage="1" showErrorMessage="1" sqref="C32:F32" xr:uid="{EA7E5B34-6990-4D89-A5AF-4AB49B025A9F}">
      <formula1>"PDF納品"</formula1>
    </dataValidation>
    <dataValidation type="list" allowBlank="1" showInputMessage="1" showErrorMessage="1" sqref="C28:F28" xr:uid="{E8D39D86-011D-46F6-B5B9-0E6D4D917ED0}">
      <formula1>"通常納期,特急納期"</formula1>
    </dataValidation>
    <dataValidation type="list" allowBlank="1" showInputMessage="1" showErrorMessage="1" sqref="C35:F35" xr:uid="{44FBED0B-1A27-4A02-BC69-0587064A56E6}">
      <formula1>"廃棄,要返却"</formula1>
    </dataValidation>
    <dataValidation type="list" allowBlank="1" showInputMessage="1" showErrorMessage="1" sqref="C13:F14" xr:uid="{0C5496CE-CB1F-46E3-A3A6-B358CF0F3927}">
      <formula1>"Google,Yahoo!,その他媒体,メール及びDM"</formula1>
    </dataValidation>
  </dataValidations>
  <hyperlinks>
    <hyperlink ref="B9" r:id="rId1" xr:uid="{D73A8615-71BA-4EA1-88B9-6D0AAA14BBB2}"/>
  </hyperlinks>
  <pageMargins left="0.7" right="0.7" top="0.75" bottom="0.75" header="0.3" footer="0.3"/>
  <pageSetup paperSize="9" orientation="portrait" horizontalDpi="300" verticalDpi="300" r:id="rId2"/>
  <colBreaks count="1" manualBreakCount="1">
    <brk id="7"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581A3-131E-46D5-BB9C-9CF0771E8063}">
  <sheetPr>
    <pageSetUpPr fitToPage="1"/>
  </sheetPr>
  <dimension ref="A1:I106"/>
  <sheetViews>
    <sheetView showZeros="0" view="pageBreakPreview" zoomScale="72" zoomScaleNormal="100" zoomScaleSheetLayoutView="72" workbookViewId="0">
      <selection activeCell="G13" sqref="G13:I14"/>
    </sheetView>
  </sheetViews>
  <sheetFormatPr defaultColWidth="8.88671875" defaultRowHeight="14.4"/>
  <cols>
    <col min="1" max="1" width="6.109375" style="60" customWidth="1"/>
    <col min="2" max="2" width="6.33203125" style="60" customWidth="1"/>
    <col min="3" max="4" width="8.88671875" style="60"/>
    <col min="5" max="5" width="10.88671875" style="60" customWidth="1"/>
    <col min="6" max="6" width="14.33203125" style="60" customWidth="1"/>
    <col min="7" max="7" width="23.44140625" style="60" customWidth="1"/>
    <col min="8" max="16384" width="8.88671875" style="60"/>
  </cols>
  <sheetData>
    <row r="1" spans="1:9" ht="30" customHeight="1">
      <c r="A1" s="351" t="s">
        <v>90</v>
      </c>
      <c r="B1" s="352"/>
      <c r="C1" s="352"/>
      <c r="D1" s="352"/>
      <c r="E1" s="352"/>
      <c r="F1" s="352"/>
      <c r="G1" s="352"/>
      <c r="H1" s="352"/>
      <c r="I1" s="352"/>
    </row>
    <row r="2" spans="1:9" ht="81" customHeight="1">
      <c r="A2" s="353" t="s">
        <v>91</v>
      </c>
      <c r="B2" s="354"/>
      <c r="C2" s="354"/>
      <c r="D2" s="354"/>
      <c r="E2" s="355"/>
      <c r="F2" s="356" t="s">
        <v>92</v>
      </c>
      <c r="G2" s="357"/>
      <c r="H2" s="357"/>
      <c r="I2" s="357"/>
    </row>
    <row r="3" spans="1:9" ht="10.199999999999999" customHeight="1" thickBot="1">
      <c r="A3" s="58"/>
      <c r="B3" s="59"/>
      <c r="C3" s="59"/>
      <c r="D3" s="59"/>
      <c r="E3" s="59"/>
      <c r="F3" s="59"/>
      <c r="G3" s="59"/>
      <c r="H3" s="59"/>
      <c r="I3" s="59"/>
    </row>
    <row r="4" spans="1:9" ht="18">
      <c r="A4" s="358" t="s">
        <v>93</v>
      </c>
      <c r="B4" s="359"/>
      <c r="C4" s="364" t="s">
        <v>94</v>
      </c>
      <c r="D4" s="364"/>
      <c r="E4" s="364"/>
      <c r="F4" s="364"/>
      <c r="G4" s="364" t="s">
        <v>95</v>
      </c>
      <c r="H4" s="364"/>
      <c r="I4" s="365"/>
    </row>
    <row r="5" spans="1:9" ht="28.2" customHeight="1">
      <c r="A5" s="360"/>
      <c r="B5" s="361"/>
      <c r="C5" s="366">
        <f>★注文シート!C17</f>
        <v>0</v>
      </c>
      <c r="D5" s="366"/>
      <c r="E5" s="366"/>
      <c r="F5" s="366"/>
      <c r="G5" s="366">
        <f>★注文シート!C20</f>
        <v>0</v>
      </c>
      <c r="H5" s="366"/>
      <c r="I5" s="367"/>
    </row>
    <row r="6" spans="1:9" ht="18">
      <c r="A6" s="360"/>
      <c r="B6" s="361"/>
      <c r="C6" s="368" t="s">
        <v>96</v>
      </c>
      <c r="D6" s="368"/>
      <c r="E6" s="368"/>
      <c r="F6" s="368"/>
      <c r="G6" s="366"/>
      <c r="H6" s="366"/>
      <c r="I6" s="367"/>
    </row>
    <row r="7" spans="1:9" ht="18">
      <c r="A7" s="360"/>
      <c r="B7" s="361"/>
      <c r="C7" s="366">
        <f>★注文シート!C21</f>
        <v>0</v>
      </c>
      <c r="D7" s="366"/>
      <c r="E7" s="366"/>
      <c r="F7" s="61" t="s">
        <v>3</v>
      </c>
      <c r="G7" s="366">
        <f>★注文シート!C22</f>
        <v>0</v>
      </c>
      <c r="H7" s="366"/>
      <c r="I7" s="367"/>
    </row>
    <row r="8" spans="1:9" ht="18.600000000000001" thickBot="1">
      <c r="A8" s="362"/>
      <c r="B8" s="363"/>
      <c r="C8" s="369"/>
      <c r="D8" s="369"/>
      <c r="E8" s="369"/>
      <c r="F8" s="62" t="s">
        <v>97</v>
      </c>
      <c r="G8" s="369">
        <f>★注文シート!C23</f>
        <v>0</v>
      </c>
      <c r="H8" s="369"/>
      <c r="I8" s="370"/>
    </row>
    <row r="9" spans="1:9" ht="10.199999999999999" customHeight="1" thickBot="1">
      <c r="A9" s="63"/>
      <c r="B9" s="63"/>
      <c r="C9" s="63"/>
      <c r="D9" s="63"/>
      <c r="E9" s="63"/>
      <c r="F9" s="63"/>
      <c r="G9" s="63"/>
      <c r="H9" s="63"/>
      <c r="I9" s="63"/>
    </row>
    <row r="10" spans="1:9" ht="18" customHeight="1">
      <c r="A10" s="332" t="s">
        <v>98</v>
      </c>
      <c r="B10" s="333"/>
      <c r="C10" s="338" t="s">
        <v>99</v>
      </c>
      <c r="D10" s="338"/>
      <c r="E10" s="338"/>
      <c r="F10" s="338"/>
      <c r="G10" s="338"/>
      <c r="H10" s="338"/>
      <c r="I10" s="339"/>
    </row>
    <row r="11" spans="1:9" ht="30" customHeight="1">
      <c r="A11" s="334"/>
      <c r="B11" s="335"/>
      <c r="C11" s="340">
        <f>★注文シート!C38</f>
        <v>0</v>
      </c>
      <c r="D11" s="341"/>
      <c r="E11" s="341"/>
      <c r="F11" s="341"/>
      <c r="G11" s="341"/>
      <c r="H11" s="341"/>
      <c r="I11" s="342"/>
    </row>
    <row r="12" spans="1:9" ht="18">
      <c r="A12" s="334"/>
      <c r="B12" s="335"/>
      <c r="C12" s="343" t="s">
        <v>100</v>
      </c>
      <c r="D12" s="343"/>
      <c r="E12" s="343" t="s">
        <v>101</v>
      </c>
      <c r="F12" s="343"/>
      <c r="G12" s="343" t="s">
        <v>102</v>
      </c>
      <c r="H12" s="343"/>
      <c r="I12" s="344"/>
    </row>
    <row r="13" spans="1:9" ht="18" customHeight="1">
      <c r="A13" s="334"/>
      <c r="B13" s="335"/>
      <c r="C13" s="345" t="str">
        <f>★注文シート!C28</f>
        <v>通常納期</v>
      </c>
      <c r="D13" s="345"/>
      <c r="E13" s="345" t="s">
        <v>103</v>
      </c>
      <c r="F13" s="345"/>
      <c r="G13" s="345" t="str">
        <f>★注文シート!C35</f>
        <v>廃棄</v>
      </c>
      <c r="H13" s="345"/>
      <c r="I13" s="346"/>
    </row>
    <row r="14" spans="1:9" ht="18" customHeight="1">
      <c r="A14" s="334"/>
      <c r="B14" s="335"/>
      <c r="C14" s="345"/>
      <c r="D14" s="345"/>
      <c r="E14" s="345"/>
      <c r="F14" s="345"/>
      <c r="G14" s="345"/>
      <c r="H14" s="345"/>
      <c r="I14" s="346"/>
    </row>
    <row r="15" spans="1:9" ht="18">
      <c r="A15" s="334"/>
      <c r="B15" s="335"/>
      <c r="C15" s="343" t="s">
        <v>104</v>
      </c>
      <c r="D15" s="343"/>
      <c r="E15" s="343"/>
      <c r="F15" s="343"/>
      <c r="G15" s="343"/>
      <c r="H15" s="343"/>
      <c r="I15" s="344"/>
    </row>
    <row r="16" spans="1:9" ht="18" customHeight="1">
      <c r="A16" s="334"/>
      <c r="B16" s="335"/>
      <c r="C16" s="347"/>
      <c r="D16" s="347"/>
      <c r="E16" s="347"/>
      <c r="F16" s="347"/>
      <c r="G16" s="347"/>
      <c r="H16" s="347"/>
      <c r="I16" s="348"/>
    </row>
    <row r="17" spans="1:9" ht="18" customHeight="1" thickBot="1">
      <c r="A17" s="336"/>
      <c r="B17" s="337"/>
      <c r="C17" s="349"/>
      <c r="D17" s="349"/>
      <c r="E17" s="349"/>
      <c r="F17" s="349"/>
      <c r="G17" s="349"/>
      <c r="H17" s="349"/>
      <c r="I17" s="350"/>
    </row>
    <row r="18" spans="1:9" ht="10.199999999999999" customHeight="1">
      <c r="A18" s="64"/>
      <c r="B18" s="64"/>
      <c r="C18" s="65"/>
      <c r="D18" s="65"/>
      <c r="E18" s="65"/>
      <c r="F18" s="65"/>
      <c r="G18" s="65"/>
      <c r="H18" s="65"/>
      <c r="I18" s="65"/>
    </row>
    <row r="19" spans="1:9" ht="18.600000000000001" thickBot="1">
      <c r="A19" s="331" t="s">
        <v>105</v>
      </c>
      <c r="B19" s="331"/>
      <c r="C19" s="331"/>
      <c r="D19" s="63"/>
      <c r="E19" s="63"/>
      <c r="F19" s="63"/>
      <c r="G19" s="63"/>
      <c r="H19" s="63"/>
      <c r="I19" s="63"/>
    </row>
    <row r="20" spans="1:9" ht="18" customHeight="1">
      <c r="A20" s="311" t="s">
        <v>106</v>
      </c>
      <c r="B20" s="312"/>
      <c r="C20" s="315" t="s">
        <v>107</v>
      </c>
      <c r="D20" s="312"/>
      <c r="E20" s="317" t="s">
        <v>108</v>
      </c>
      <c r="F20" s="315" t="s">
        <v>109</v>
      </c>
      <c r="G20" s="312"/>
      <c r="H20" s="319" t="s">
        <v>110</v>
      </c>
      <c r="I20" s="320"/>
    </row>
    <row r="21" spans="1:9" ht="18" customHeight="1">
      <c r="A21" s="313"/>
      <c r="B21" s="314"/>
      <c r="C21" s="316"/>
      <c r="D21" s="314"/>
      <c r="E21" s="318"/>
      <c r="F21" s="316"/>
      <c r="G21" s="314"/>
      <c r="H21" s="321"/>
      <c r="I21" s="322"/>
    </row>
    <row r="22" spans="1:9" ht="18" customHeight="1">
      <c r="A22" s="295">
        <f>★注文シート!B42</f>
        <v>1</v>
      </c>
      <c r="B22" s="296"/>
      <c r="C22" s="299">
        <f>★注文シート!D42</f>
        <v>0</v>
      </c>
      <c r="D22" s="300"/>
      <c r="E22" s="303">
        <f>★注文シート!E42</f>
        <v>0</v>
      </c>
      <c r="F22" s="299">
        <f>★注文シート!F42</f>
        <v>0</v>
      </c>
      <c r="G22" s="300"/>
      <c r="H22" s="305">
        <f>★注文シート!G42</f>
        <v>0</v>
      </c>
      <c r="I22" s="306"/>
    </row>
    <row r="23" spans="1:9" ht="18" customHeight="1">
      <c r="A23" s="297"/>
      <c r="B23" s="298"/>
      <c r="C23" s="301"/>
      <c r="D23" s="302"/>
      <c r="E23" s="304"/>
      <c r="F23" s="301"/>
      <c r="G23" s="302"/>
      <c r="H23" s="307"/>
      <c r="I23" s="308"/>
    </row>
    <row r="24" spans="1:9" ht="14.4" customHeight="1">
      <c r="A24" s="295">
        <f>★注文シート!B43</f>
        <v>2</v>
      </c>
      <c r="B24" s="296"/>
      <c r="C24" s="299">
        <f>★注文シート!D43</f>
        <v>0</v>
      </c>
      <c r="D24" s="300"/>
      <c r="E24" s="303">
        <f>★注文シート!E43</f>
        <v>0</v>
      </c>
      <c r="F24" s="299">
        <f>★注文シート!F43</f>
        <v>0</v>
      </c>
      <c r="G24" s="300"/>
      <c r="H24" s="305">
        <f>★注文シート!G43</f>
        <v>0</v>
      </c>
      <c r="I24" s="306"/>
    </row>
    <row r="25" spans="1:9" ht="14.4" customHeight="1">
      <c r="A25" s="297"/>
      <c r="B25" s="298"/>
      <c r="C25" s="301"/>
      <c r="D25" s="302"/>
      <c r="E25" s="304"/>
      <c r="F25" s="301"/>
      <c r="G25" s="302"/>
      <c r="H25" s="307"/>
      <c r="I25" s="308"/>
    </row>
    <row r="26" spans="1:9" ht="14.4" customHeight="1">
      <c r="A26" s="295">
        <f>★注文シート!B44</f>
        <v>3</v>
      </c>
      <c r="B26" s="296"/>
      <c r="C26" s="299">
        <f>★注文シート!D44</f>
        <v>0</v>
      </c>
      <c r="D26" s="300"/>
      <c r="E26" s="303">
        <f>★注文シート!E44</f>
        <v>0</v>
      </c>
      <c r="F26" s="299">
        <f>★注文シート!F44</f>
        <v>0</v>
      </c>
      <c r="G26" s="300"/>
      <c r="H26" s="305">
        <f>★注文シート!G44</f>
        <v>0</v>
      </c>
      <c r="I26" s="306"/>
    </row>
    <row r="27" spans="1:9" ht="14.4" customHeight="1">
      <c r="A27" s="297"/>
      <c r="B27" s="298"/>
      <c r="C27" s="301"/>
      <c r="D27" s="302"/>
      <c r="E27" s="304"/>
      <c r="F27" s="301"/>
      <c r="G27" s="302"/>
      <c r="H27" s="307"/>
      <c r="I27" s="308"/>
    </row>
    <row r="28" spans="1:9" ht="14.4" customHeight="1">
      <c r="A28" s="295">
        <f>★注文シート!B45</f>
        <v>4</v>
      </c>
      <c r="B28" s="296"/>
      <c r="C28" s="299">
        <f>★注文シート!D45</f>
        <v>0</v>
      </c>
      <c r="D28" s="300"/>
      <c r="E28" s="303">
        <f>★注文シート!E45</f>
        <v>0</v>
      </c>
      <c r="F28" s="299">
        <f>★注文シート!F45</f>
        <v>0</v>
      </c>
      <c r="G28" s="300"/>
      <c r="H28" s="305">
        <f>★注文シート!G45</f>
        <v>0</v>
      </c>
      <c r="I28" s="306"/>
    </row>
    <row r="29" spans="1:9" ht="14.4" customHeight="1">
      <c r="A29" s="297"/>
      <c r="B29" s="298"/>
      <c r="C29" s="301"/>
      <c r="D29" s="302"/>
      <c r="E29" s="304"/>
      <c r="F29" s="301"/>
      <c r="G29" s="302"/>
      <c r="H29" s="307"/>
      <c r="I29" s="308"/>
    </row>
    <row r="30" spans="1:9" ht="14.4" customHeight="1">
      <c r="A30" s="295">
        <f>★注文シート!B46</f>
        <v>5</v>
      </c>
      <c r="B30" s="296"/>
      <c r="C30" s="299">
        <f>★注文シート!D46</f>
        <v>0</v>
      </c>
      <c r="D30" s="300"/>
      <c r="E30" s="303">
        <f>★注文シート!E46</f>
        <v>0</v>
      </c>
      <c r="F30" s="299">
        <f>★注文シート!F46</f>
        <v>0</v>
      </c>
      <c r="G30" s="300"/>
      <c r="H30" s="305">
        <f>★注文シート!G46</f>
        <v>0</v>
      </c>
      <c r="I30" s="306"/>
    </row>
    <row r="31" spans="1:9" ht="14.4" customHeight="1">
      <c r="A31" s="297"/>
      <c r="B31" s="298"/>
      <c r="C31" s="301"/>
      <c r="D31" s="302"/>
      <c r="E31" s="304"/>
      <c r="F31" s="301"/>
      <c r="G31" s="302"/>
      <c r="H31" s="307"/>
      <c r="I31" s="308"/>
    </row>
    <row r="32" spans="1:9" ht="14.4" customHeight="1">
      <c r="A32" s="295">
        <f>★注文シート!B47</f>
        <v>6</v>
      </c>
      <c r="B32" s="296"/>
      <c r="C32" s="299">
        <f>★注文シート!D47</f>
        <v>0</v>
      </c>
      <c r="D32" s="300"/>
      <c r="E32" s="303">
        <f>★注文シート!E47</f>
        <v>0</v>
      </c>
      <c r="F32" s="299">
        <f>★注文シート!F47</f>
        <v>0</v>
      </c>
      <c r="G32" s="300"/>
      <c r="H32" s="305">
        <f>★注文シート!G47</f>
        <v>0</v>
      </c>
      <c r="I32" s="306"/>
    </row>
    <row r="33" spans="1:9" ht="14.4" customHeight="1">
      <c r="A33" s="297"/>
      <c r="B33" s="298"/>
      <c r="C33" s="301"/>
      <c r="D33" s="302"/>
      <c r="E33" s="304"/>
      <c r="F33" s="301"/>
      <c r="G33" s="302"/>
      <c r="H33" s="307"/>
      <c r="I33" s="308"/>
    </row>
    <row r="34" spans="1:9" ht="14.4" customHeight="1">
      <c r="A34" s="295">
        <f>★注文シート!B48</f>
        <v>7</v>
      </c>
      <c r="B34" s="296"/>
      <c r="C34" s="299">
        <f>★注文シート!D48</f>
        <v>0</v>
      </c>
      <c r="D34" s="300"/>
      <c r="E34" s="303">
        <f>★注文シート!E48</f>
        <v>0</v>
      </c>
      <c r="F34" s="299">
        <f>★注文シート!F48</f>
        <v>0</v>
      </c>
      <c r="G34" s="300"/>
      <c r="H34" s="305">
        <f>★注文シート!G48</f>
        <v>0</v>
      </c>
      <c r="I34" s="306"/>
    </row>
    <row r="35" spans="1:9" ht="14.4" customHeight="1">
      <c r="A35" s="297"/>
      <c r="B35" s="298"/>
      <c r="C35" s="301"/>
      <c r="D35" s="302"/>
      <c r="E35" s="304"/>
      <c r="F35" s="301"/>
      <c r="G35" s="302"/>
      <c r="H35" s="307"/>
      <c r="I35" s="308"/>
    </row>
    <row r="36" spans="1:9" ht="14.4" customHeight="1">
      <c r="A36" s="295">
        <f>★注文シート!B49</f>
        <v>8</v>
      </c>
      <c r="B36" s="296"/>
      <c r="C36" s="299">
        <f>★注文シート!D49</f>
        <v>0</v>
      </c>
      <c r="D36" s="300"/>
      <c r="E36" s="303">
        <f>★注文シート!E49</f>
        <v>0</v>
      </c>
      <c r="F36" s="299">
        <f>★注文シート!F49</f>
        <v>0</v>
      </c>
      <c r="G36" s="300"/>
      <c r="H36" s="305">
        <f>★注文シート!G49</f>
        <v>0</v>
      </c>
      <c r="I36" s="306"/>
    </row>
    <row r="37" spans="1:9" ht="14.4" customHeight="1">
      <c r="A37" s="297"/>
      <c r="B37" s="298"/>
      <c r="C37" s="301"/>
      <c r="D37" s="302"/>
      <c r="E37" s="304"/>
      <c r="F37" s="301"/>
      <c r="G37" s="302"/>
      <c r="H37" s="307"/>
      <c r="I37" s="308"/>
    </row>
    <row r="38" spans="1:9" ht="14.4" customHeight="1">
      <c r="A38" s="295">
        <f>★注文シート!B50</f>
        <v>9</v>
      </c>
      <c r="B38" s="296"/>
      <c r="C38" s="299">
        <f>★注文シート!D50</f>
        <v>0</v>
      </c>
      <c r="D38" s="300"/>
      <c r="E38" s="303">
        <f>★注文シート!E50</f>
        <v>0</v>
      </c>
      <c r="F38" s="299">
        <f>★注文シート!F50</f>
        <v>0</v>
      </c>
      <c r="G38" s="300"/>
      <c r="H38" s="305">
        <f>★注文シート!G50</f>
        <v>0</v>
      </c>
      <c r="I38" s="306"/>
    </row>
    <row r="39" spans="1:9" ht="14.4" customHeight="1">
      <c r="A39" s="297"/>
      <c r="B39" s="298"/>
      <c r="C39" s="301"/>
      <c r="D39" s="302"/>
      <c r="E39" s="304"/>
      <c r="F39" s="301"/>
      <c r="G39" s="302"/>
      <c r="H39" s="307"/>
      <c r="I39" s="308"/>
    </row>
    <row r="40" spans="1:9" ht="14.4" customHeight="1">
      <c r="A40" s="295">
        <f>★注文シート!B51</f>
        <v>10</v>
      </c>
      <c r="B40" s="296"/>
      <c r="C40" s="299">
        <f>★注文シート!D51</f>
        <v>0</v>
      </c>
      <c r="D40" s="300"/>
      <c r="E40" s="327">
        <f>★注文シート!E51</f>
        <v>0</v>
      </c>
      <c r="F40" s="299">
        <f>★注文シート!F51</f>
        <v>0</v>
      </c>
      <c r="G40" s="300"/>
      <c r="H40" s="305">
        <f>★注文シート!G51</f>
        <v>0</v>
      </c>
      <c r="I40" s="306"/>
    </row>
    <row r="41" spans="1:9" ht="15" customHeight="1" thickBot="1">
      <c r="A41" s="323"/>
      <c r="B41" s="324"/>
      <c r="C41" s="325"/>
      <c r="D41" s="326"/>
      <c r="E41" s="328"/>
      <c r="F41" s="325"/>
      <c r="G41" s="326"/>
      <c r="H41" s="329"/>
      <c r="I41" s="330"/>
    </row>
    <row r="42" spans="1:9" ht="30" customHeight="1">
      <c r="A42" s="309" t="s">
        <v>111</v>
      </c>
      <c r="B42" s="309"/>
      <c r="C42" s="309"/>
      <c r="D42" s="309"/>
      <c r="E42" s="309"/>
      <c r="F42" s="309"/>
      <c r="G42" s="309"/>
      <c r="H42" s="309"/>
      <c r="I42" s="309"/>
    </row>
    <row r="43" spans="1:9" ht="18.600000000000001" thickBot="1">
      <c r="A43" s="310" t="s">
        <v>105</v>
      </c>
      <c r="B43" s="310"/>
      <c r="C43" s="310"/>
      <c r="D43" s="310"/>
      <c r="E43" s="63"/>
      <c r="F43" s="63"/>
      <c r="G43" s="63"/>
      <c r="H43" s="63"/>
      <c r="I43" s="63"/>
    </row>
    <row r="44" spans="1:9">
      <c r="A44" s="311" t="s">
        <v>106</v>
      </c>
      <c r="B44" s="312"/>
      <c r="C44" s="315" t="s">
        <v>107</v>
      </c>
      <c r="D44" s="312"/>
      <c r="E44" s="317" t="s">
        <v>108</v>
      </c>
      <c r="F44" s="315" t="s">
        <v>109</v>
      </c>
      <c r="G44" s="312"/>
      <c r="H44" s="319" t="s">
        <v>110</v>
      </c>
      <c r="I44" s="320"/>
    </row>
    <row r="45" spans="1:9">
      <c r="A45" s="313"/>
      <c r="B45" s="314"/>
      <c r="C45" s="316"/>
      <c r="D45" s="314"/>
      <c r="E45" s="318"/>
      <c r="F45" s="316"/>
      <c r="G45" s="314"/>
      <c r="H45" s="321"/>
      <c r="I45" s="322"/>
    </row>
    <row r="46" spans="1:9">
      <c r="A46" s="265">
        <f>★注文シート!B52</f>
        <v>11</v>
      </c>
      <c r="B46" s="266"/>
      <c r="C46" s="285">
        <f>★注文シート!D52</f>
        <v>0</v>
      </c>
      <c r="D46" s="286"/>
      <c r="E46" s="289">
        <f>★注文シート!E52</f>
        <v>0</v>
      </c>
      <c r="F46" s="285">
        <f>★注文シート!F52</f>
        <v>0</v>
      </c>
      <c r="G46" s="286"/>
      <c r="H46" s="291">
        <f>★注文シート!G52</f>
        <v>0</v>
      </c>
      <c r="I46" s="292"/>
    </row>
    <row r="47" spans="1:9">
      <c r="A47" s="274"/>
      <c r="B47" s="284"/>
      <c r="C47" s="287"/>
      <c r="D47" s="288"/>
      <c r="E47" s="290"/>
      <c r="F47" s="287"/>
      <c r="G47" s="288"/>
      <c r="H47" s="293"/>
      <c r="I47" s="294"/>
    </row>
    <row r="48" spans="1:9" ht="14.4" customHeight="1">
      <c r="A48" s="265">
        <f>★注文シート!B53</f>
        <v>12</v>
      </c>
      <c r="B48" s="266"/>
      <c r="C48" s="285">
        <f>★注文シート!D53</f>
        <v>0</v>
      </c>
      <c r="D48" s="286"/>
      <c r="E48" s="289">
        <f>★注文シート!E53</f>
        <v>0</v>
      </c>
      <c r="F48" s="285">
        <f>★注文シート!F53</f>
        <v>0</v>
      </c>
      <c r="G48" s="286"/>
      <c r="H48" s="291">
        <f>★注文シート!G53</f>
        <v>0</v>
      </c>
      <c r="I48" s="292"/>
    </row>
    <row r="49" spans="1:9" ht="14.4" customHeight="1">
      <c r="A49" s="274"/>
      <c r="B49" s="284"/>
      <c r="C49" s="287"/>
      <c r="D49" s="288"/>
      <c r="E49" s="290"/>
      <c r="F49" s="287"/>
      <c r="G49" s="288"/>
      <c r="H49" s="293"/>
      <c r="I49" s="294"/>
    </row>
    <row r="50" spans="1:9" ht="14.4" customHeight="1">
      <c r="A50" s="265">
        <f>★注文シート!B54</f>
        <v>13</v>
      </c>
      <c r="B50" s="266"/>
      <c r="C50" s="285">
        <f>★注文シート!D54</f>
        <v>0</v>
      </c>
      <c r="D50" s="286"/>
      <c r="E50" s="289">
        <f>★注文シート!E54</f>
        <v>0</v>
      </c>
      <c r="F50" s="285">
        <f>★注文シート!F54</f>
        <v>0</v>
      </c>
      <c r="G50" s="286"/>
      <c r="H50" s="291">
        <f>★注文シート!G54</f>
        <v>0</v>
      </c>
      <c r="I50" s="292"/>
    </row>
    <row r="51" spans="1:9" ht="14.4" customHeight="1">
      <c r="A51" s="274"/>
      <c r="B51" s="284"/>
      <c r="C51" s="287"/>
      <c r="D51" s="288"/>
      <c r="E51" s="290"/>
      <c r="F51" s="287"/>
      <c r="G51" s="288"/>
      <c r="H51" s="293"/>
      <c r="I51" s="294"/>
    </row>
    <row r="52" spans="1:9" ht="14.4" customHeight="1">
      <c r="A52" s="265">
        <f>★注文シート!B55</f>
        <v>14</v>
      </c>
      <c r="B52" s="266"/>
      <c r="C52" s="285">
        <f>★注文シート!D55</f>
        <v>0</v>
      </c>
      <c r="D52" s="286"/>
      <c r="E52" s="289">
        <f>★注文シート!E55</f>
        <v>0</v>
      </c>
      <c r="F52" s="285">
        <f>★注文シート!F55</f>
        <v>0</v>
      </c>
      <c r="G52" s="286"/>
      <c r="H52" s="291">
        <f>★注文シート!G55</f>
        <v>0</v>
      </c>
      <c r="I52" s="292"/>
    </row>
    <row r="53" spans="1:9" ht="14.4" customHeight="1">
      <c r="A53" s="274"/>
      <c r="B53" s="284"/>
      <c r="C53" s="287"/>
      <c r="D53" s="288"/>
      <c r="E53" s="290"/>
      <c r="F53" s="287"/>
      <c r="G53" s="288"/>
      <c r="H53" s="293"/>
      <c r="I53" s="294"/>
    </row>
    <row r="54" spans="1:9" ht="14.4" customHeight="1">
      <c r="A54" s="265">
        <f>★注文シート!B56</f>
        <v>15</v>
      </c>
      <c r="B54" s="266"/>
      <c r="C54" s="285">
        <f>★注文シート!D56</f>
        <v>0</v>
      </c>
      <c r="D54" s="286"/>
      <c r="E54" s="289">
        <f>★注文シート!E56</f>
        <v>0</v>
      </c>
      <c r="F54" s="285">
        <f>★注文シート!F56</f>
        <v>0</v>
      </c>
      <c r="G54" s="286"/>
      <c r="H54" s="291">
        <f>★注文シート!G56</f>
        <v>0</v>
      </c>
      <c r="I54" s="292"/>
    </row>
    <row r="55" spans="1:9" ht="14.4" customHeight="1">
      <c r="A55" s="274"/>
      <c r="B55" s="284"/>
      <c r="C55" s="287"/>
      <c r="D55" s="288"/>
      <c r="E55" s="290"/>
      <c r="F55" s="287"/>
      <c r="G55" s="288"/>
      <c r="H55" s="293"/>
      <c r="I55" s="294"/>
    </row>
    <row r="56" spans="1:9" ht="14.4" customHeight="1">
      <c r="A56" s="265">
        <f>★注文シート!B57</f>
        <v>16</v>
      </c>
      <c r="B56" s="266"/>
      <c r="C56" s="285">
        <f>★注文シート!D57</f>
        <v>0</v>
      </c>
      <c r="D56" s="286"/>
      <c r="E56" s="289">
        <f>★注文シート!E57</f>
        <v>0</v>
      </c>
      <c r="F56" s="285">
        <f>★注文シート!F57</f>
        <v>0</v>
      </c>
      <c r="G56" s="286"/>
      <c r="H56" s="291">
        <f>★注文シート!G57</f>
        <v>0</v>
      </c>
      <c r="I56" s="292"/>
    </row>
    <row r="57" spans="1:9" ht="14.4" customHeight="1">
      <c r="A57" s="274"/>
      <c r="B57" s="284"/>
      <c r="C57" s="287"/>
      <c r="D57" s="288"/>
      <c r="E57" s="290"/>
      <c r="F57" s="287"/>
      <c r="G57" s="288"/>
      <c r="H57" s="293"/>
      <c r="I57" s="294"/>
    </row>
    <row r="58" spans="1:9" ht="14.4" customHeight="1">
      <c r="A58" s="265">
        <f>★注文シート!B58</f>
        <v>17</v>
      </c>
      <c r="B58" s="266"/>
      <c r="C58" s="285">
        <f>★注文シート!D58</f>
        <v>0</v>
      </c>
      <c r="D58" s="286"/>
      <c r="E58" s="289">
        <f>★注文シート!E58</f>
        <v>0</v>
      </c>
      <c r="F58" s="285">
        <f>★注文シート!F58</f>
        <v>0</v>
      </c>
      <c r="G58" s="286"/>
      <c r="H58" s="291">
        <f>★注文シート!G58</f>
        <v>0</v>
      </c>
      <c r="I58" s="292"/>
    </row>
    <row r="59" spans="1:9" ht="14.4" customHeight="1">
      <c r="A59" s="274"/>
      <c r="B59" s="284"/>
      <c r="C59" s="287"/>
      <c r="D59" s="288"/>
      <c r="E59" s="290"/>
      <c r="F59" s="287"/>
      <c r="G59" s="288"/>
      <c r="H59" s="293"/>
      <c r="I59" s="294"/>
    </row>
    <row r="60" spans="1:9" ht="14.4" customHeight="1">
      <c r="A60" s="265">
        <f>★注文シート!B59</f>
        <v>18</v>
      </c>
      <c r="B60" s="266"/>
      <c r="C60" s="285">
        <f>★注文シート!D59</f>
        <v>0</v>
      </c>
      <c r="D60" s="286"/>
      <c r="E60" s="289">
        <f>★注文シート!E59</f>
        <v>0</v>
      </c>
      <c r="F60" s="285">
        <f>★注文シート!F59</f>
        <v>0</v>
      </c>
      <c r="G60" s="286"/>
      <c r="H60" s="291">
        <f>★注文シート!G59</f>
        <v>0</v>
      </c>
      <c r="I60" s="292"/>
    </row>
    <row r="61" spans="1:9" ht="14.4" customHeight="1">
      <c r="A61" s="274"/>
      <c r="B61" s="284"/>
      <c r="C61" s="287"/>
      <c r="D61" s="288"/>
      <c r="E61" s="290"/>
      <c r="F61" s="287"/>
      <c r="G61" s="288"/>
      <c r="H61" s="293"/>
      <c r="I61" s="294"/>
    </row>
    <row r="62" spans="1:9" ht="14.4" customHeight="1">
      <c r="A62" s="265">
        <f>★注文シート!B60</f>
        <v>19</v>
      </c>
      <c r="B62" s="266"/>
      <c r="C62" s="269">
        <f>★注文シート!D60</f>
        <v>0</v>
      </c>
      <c r="D62" s="269"/>
      <c r="E62" s="270">
        <f>★注文シート!E60</f>
        <v>0</v>
      </c>
      <c r="F62" s="269">
        <f>★注文シート!F60</f>
        <v>0</v>
      </c>
      <c r="G62" s="272"/>
      <c r="H62" s="269">
        <f>★注文シート!G60</f>
        <v>0</v>
      </c>
      <c r="I62" s="273"/>
    </row>
    <row r="63" spans="1:9" ht="14.4" customHeight="1">
      <c r="A63" s="267"/>
      <c r="B63" s="268"/>
      <c r="C63" s="269"/>
      <c r="D63" s="269"/>
      <c r="E63" s="271"/>
      <c r="F63" s="269"/>
      <c r="G63" s="272"/>
      <c r="H63" s="269"/>
      <c r="I63" s="273"/>
    </row>
    <row r="64" spans="1:9" ht="14.4" customHeight="1">
      <c r="A64" s="274">
        <f>★注文シート!B61</f>
        <v>20</v>
      </c>
      <c r="B64" s="275"/>
      <c r="C64" s="278">
        <f>★注文シート!D61</f>
        <v>0</v>
      </c>
      <c r="D64" s="279"/>
      <c r="E64" s="270">
        <f>★注文シート!E61</f>
        <v>0</v>
      </c>
      <c r="F64" s="279">
        <f>★注文シート!F61</f>
        <v>0</v>
      </c>
      <c r="G64" s="279"/>
      <c r="H64" s="278">
        <f>★注文シート!G61</f>
        <v>0</v>
      </c>
      <c r="I64" s="282"/>
    </row>
    <row r="65" spans="1:9" ht="15" customHeight="1" thickBot="1">
      <c r="A65" s="276"/>
      <c r="B65" s="277"/>
      <c r="C65" s="280"/>
      <c r="D65" s="277"/>
      <c r="E65" s="281"/>
      <c r="F65" s="277"/>
      <c r="G65" s="277"/>
      <c r="H65" s="280"/>
      <c r="I65" s="283"/>
    </row>
    <row r="66" spans="1:9" ht="18.600000000000001" thickBot="1">
      <c r="A66" s="310" t="s">
        <v>105</v>
      </c>
      <c r="B66" s="310"/>
      <c r="C66" s="310"/>
      <c r="D66" s="310"/>
      <c r="E66" s="63"/>
      <c r="F66" s="63"/>
      <c r="G66" s="63"/>
      <c r="H66" s="63"/>
      <c r="I66" s="63"/>
    </row>
    <row r="67" spans="1:9">
      <c r="A67" s="311" t="s">
        <v>106</v>
      </c>
      <c r="B67" s="312"/>
      <c r="C67" s="315" t="s">
        <v>107</v>
      </c>
      <c r="D67" s="312"/>
      <c r="E67" s="317" t="s">
        <v>108</v>
      </c>
      <c r="F67" s="315" t="s">
        <v>109</v>
      </c>
      <c r="G67" s="312"/>
      <c r="H67" s="319" t="s">
        <v>110</v>
      </c>
      <c r="I67" s="320"/>
    </row>
    <row r="68" spans="1:9">
      <c r="A68" s="313"/>
      <c r="B68" s="314"/>
      <c r="C68" s="316"/>
      <c r="D68" s="314"/>
      <c r="E68" s="318"/>
      <c r="F68" s="316"/>
      <c r="G68" s="314"/>
      <c r="H68" s="321"/>
      <c r="I68" s="322"/>
    </row>
    <row r="69" spans="1:9">
      <c r="A69" s="265">
        <f>★注文シート!B62</f>
        <v>21</v>
      </c>
      <c r="B69" s="266"/>
      <c r="C69" s="285">
        <f>★注文シート!D62</f>
        <v>0</v>
      </c>
      <c r="D69" s="286"/>
      <c r="E69" s="289">
        <f>★注文シート!E62</f>
        <v>0</v>
      </c>
      <c r="F69" s="285">
        <f>★注文シート!F62</f>
        <v>0</v>
      </c>
      <c r="G69" s="286"/>
      <c r="H69" s="291">
        <f>★注文シート!G62</f>
        <v>0</v>
      </c>
      <c r="I69" s="292"/>
    </row>
    <row r="70" spans="1:9">
      <c r="A70" s="274"/>
      <c r="B70" s="284"/>
      <c r="C70" s="287"/>
      <c r="D70" s="288"/>
      <c r="E70" s="290"/>
      <c r="F70" s="287"/>
      <c r="G70" s="288"/>
      <c r="H70" s="293"/>
      <c r="I70" s="294"/>
    </row>
    <row r="71" spans="1:9" ht="14.4" customHeight="1">
      <c r="A71" s="265">
        <f>★注文シート!B63</f>
        <v>22</v>
      </c>
      <c r="B71" s="266"/>
      <c r="C71" s="285">
        <f>★注文シート!D63</f>
        <v>0</v>
      </c>
      <c r="D71" s="286"/>
      <c r="E71" s="289">
        <f>★注文シート!E63</f>
        <v>0</v>
      </c>
      <c r="F71" s="285">
        <f>★注文シート!F63</f>
        <v>0</v>
      </c>
      <c r="G71" s="286"/>
      <c r="H71" s="291">
        <f>★注文シート!G63</f>
        <v>0</v>
      </c>
      <c r="I71" s="292"/>
    </row>
    <row r="72" spans="1:9" ht="14.4" customHeight="1">
      <c r="A72" s="274"/>
      <c r="B72" s="284"/>
      <c r="C72" s="287"/>
      <c r="D72" s="288"/>
      <c r="E72" s="290"/>
      <c r="F72" s="287"/>
      <c r="G72" s="288"/>
      <c r="H72" s="293"/>
      <c r="I72" s="294"/>
    </row>
    <row r="73" spans="1:9" ht="14.4" customHeight="1">
      <c r="A73" s="265">
        <f>★注文シート!B64</f>
        <v>23</v>
      </c>
      <c r="B73" s="266"/>
      <c r="C73" s="285">
        <f>★注文シート!D64</f>
        <v>0</v>
      </c>
      <c r="D73" s="286"/>
      <c r="E73" s="289">
        <f>★注文シート!E64</f>
        <v>0</v>
      </c>
      <c r="F73" s="285">
        <f>★注文シート!F64</f>
        <v>0</v>
      </c>
      <c r="G73" s="286"/>
      <c r="H73" s="291">
        <f>★注文シート!G64</f>
        <v>0</v>
      </c>
      <c r="I73" s="292"/>
    </row>
    <row r="74" spans="1:9" ht="14.4" customHeight="1">
      <c r="A74" s="274"/>
      <c r="B74" s="284"/>
      <c r="C74" s="287"/>
      <c r="D74" s="288"/>
      <c r="E74" s="290"/>
      <c r="F74" s="287"/>
      <c r="G74" s="288"/>
      <c r="H74" s="293"/>
      <c r="I74" s="294"/>
    </row>
    <row r="75" spans="1:9" ht="14.4" customHeight="1">
      <c r="A75" s="265">
        <f>★注文シート!B65</f>
        <v>24</v>
      </c>
      <c r="B75" s="266"/>
      <c r="C75" s="285">
        <f>★注文シート!D65</f>
        <v>0</v>
      </c>
      <c r="D75" s="286"/>
      <c r="E75" s="289">
        <f>★注文シート!E65</f>
        <v>0</v>
      </c>
      <c r="F75" s="285">
        <f>★注文シート!F65</f>
        <v>0</v>
      </c>
      <c r="G75" s="286"/>
      <c r="H75" s="291">
        <f>★注文シート!G65</f>
        <v>0</v>
      </c>
      <c r="I75" s="292"/>
    </row>
    <row r="76" spans="1:9" ht="14.4" customHeight="1">
      <c r="A76" s="274"/>
      <c r="B76" s="284"/>
      <c r="C76" s="287"/>
      <c r="D76" s="288"/>
      <c r="E76" s="290"/>
      <c r="F76" s="287"/>
      <c r="G76" s="288"/>
      <c r="H76" s="293"/>
      <c r="I76" s="294"/>
    </row>
    <row r="77" spans="1:9" ht="14.4" customHeight="1">
      <c r="A77" s="265">
        <f>★注文シート!B66</f>
        <v>25</v>
      </c>
      <c r="B77" s="266"/>
      <c r="C77" s="285">
        <f>★注文シート!D66</f>
        <v>0</v>
      </c>
      <c r="D77" s="286"/>
      <c r="E77" s="289">
        <f>★注文シート!E66</f>
        <v>0</v>
      </c>
      <c r="F77" s="285">
        <f>★注文シート!F66</f>
        <v>0</v>
      </c>
      <c r="G77" s="286"/>
      <c r="H77" s="291">
        <f>★注文シート!G66</f>
        <v>0</v>
      </c>
      <c r="I77" s="292"/>
    </row>
    <row r="78" spans="1:9" ht="14.4" customHeight="1">
      <c r="A78" s="274"/>
      <c r="B78" s="284"/>
      <c r="C78" s="287"/>
      <c r="D78" s="288"/>
      <c r="E78" s="290"/>
      <c r="F78" s="287"/>
      <c r="G78" s="288"/>
      <c r="H78" s="293"/>
      <c r="I78" s="294"/>
    </row>
    <row r="79" spans="1:9" ht="14.4" customHeight="1">
      <c r="A79" s="265">
        <f>★注文シート!B67</f>
        <v>26</v>
      </c>
      <c r="B79" s="266"/>
      <c r="C79" s="285">
        <f>★注文シート!D67</f>
        <v>0</v>
      </c>
      <c r="D79" s="286"/>
      <c r="E79" s="289">
        <f>★注文シート!E67</f>
        <v>0</v>
      </c>
      <c r="F79" s="285">
        <f>★注文シート!F67</f>
        <v>0</v>
      </c>
      <c r="G79" s="286"/>
      <c r="H79" s="291">
        <f>★注文シート!G67</f>
        <v>0</v>
      </c>
      <c r="I79" s="292"/>
    </row>
    <row r="80" spans="1:9" ht="14.4" customHeight="1">
      <c r="A80" s="274"/>
      <c r="B80" s="284"/>
      <c r="C80" s="287"/>
      <c r="D80" s="288"/>
      <c r="E80" s="290"/>
      <c r="F80" s="287"/>
      <c r="G80" s="288"/>
      <c r="H80" s="293"/>
      <c r="I80" s="294"/>
    </row>
    <row r="81" spans="1:9" ht="14.4" customHeight="1">
      <c r="A81" s="265">
        <f>★注文シート!B68</f>
        <v>27</v>
      </c>
      <c r="B81" s="266"/>
      <c r="C81" s="285">
        <f>★注文シート!D68</f>
        <v>0</v>
      </c>
      <c r="D81" s="286"/>
      <c r="E81" s="289">
        <f>★注文シート!E68</f>
        <v>0</v>
      </c>
      <c r="F81" s="285">
        <f>★注文シート!F68</f>
        <v>0</v>
      </c>
      <c r="G81" s="286"/>
      <c r="H81" s="291">
        <f>★注文シート!G68</f>
        <v>0</v>
      </c>
      <c r="I81" s="292"/>
    </row>
    <row r="82" spans="1:9" ht="14.4" customHeight="1">
      <c r="A82" s="274"/>
      <c r="B82" s="284"/>
      <c r="C82" s="287"/>
      <c r="D82" s="288"/>
      <c r="E82" s="290"/>
      <c r="F82" s="287"/>
      <c r="G82" s="288"/>
      <c r="H82" s="293"/>
      <c r="I82" s="294"/>
    </row>
    <row r="83" spans="1:9" ht="14.4" customHeight="1">
      <c r="A83" s="265">
        <f>★注文シート!B69</f>
        <v>28</v>
      </c>
      <c r="B83" s="266"/>
      <c r="C83" s="285">
        <f>★注文シート!D69</f>
        <v>0</v>
      </c>
      <c r="D83" s="286"/>
      <c r="E83" s="289">
        <f>★注文シート!E69</f>
        <v>0</v>
      </c>
      <c r="F83" s="285">
        <f>★注文シート!F69</f>
        <v>0</v>
      </c>
      <c r="G83" s="286"/>
      <c r="H83" s="291">
        <f>★注文シート!G69</f>
        <v>0</v>
      </c>
      <c r="I83" s="292"/>
    </row>
    <row r="84" spans="1:9" ht="14.4" customHeight="1">
      <c r="A84" s="274"/>
      <c r="B84" s="284"/>
      <c r="C84" s="287"/>
      <c r="D84" s="288"/>
      <c r="E84" s="290"/>
      <c r="F84" s="287"/>
      <c r="G84" s="288"/>
      <c r="H84" s="293"/>
      <c r="I84" s="294"/>
    </row>
    <row r="85" spans="1:9" ht="14.4" customHeight="1">
      <c r="A85" s="265">
        <f>★注文シート!B70</f>
        <v>29</v>
      </c>
      <c r="B85" s="266"/>
      <c r="C85" s="285">
        <f>★注文シート!D70</f>
        <v>0</v>
      </c>
      <c r="D85" s="286"/>
      <c r="E85" s="289">
        <f>★注文シート!E70</f>
        <v>0</v>
      </c>
      <c r="F85" s="285">
        <f>★注文シート!F71</f>
        <v>0</v>
      </c>
      <c r="G85" s="286"/>
      <c r="H85" s="291">
        <f>★注文シート!G70</f>
        <v>0</v>
      </c>
      <c r="I85" s="292"/>
    </row>
    <row r="86" spans="1:9" ht="14.4" customHeight="1">
      <c r="A86" s="274"/>
      <c r="B86" s="284"/>
      <c r="C86" s="287"/>
      <c r="D86" s="288"/>
      <c r="E86" s="290"/>
      <c r="F86" s="287"/>
      <c r="G86" s="288"/>
      <c r="H86" s="293"/>
      <c r="I86" s="294"/>
    </row>
    <row r="87" spans="1:9" ht="14.4" customHeight="1">
      <c r="A87" s="265">
        <f>★注文シート!B71</f>
        <v>30</v>
      </c>
      <c r="B87" s="279"/>
      <c r="C87" s="291">
        <f>★注文シート!D71</f>
        <v>0</v>
      </c>
      <c r="D87" s="286"/>
      <c r="E87" s="373">
        <f>★注文シート!E71</f>
        <v>0</v>
      </c>
      <c r="F87" s="278">
        <f>★注文シート!F71</f>
        <v>0</v>
      </c>
      <c r="G87" s="279"/>
      <c r="H87" s="278">
        <f>★注文シート!G71</f>
        <v>0</v>
      </c>
      <c r="I87" s="282"/>
    </row>
    <row r="88" spans="1:9" ht="15" customHeight="1" thickBot="1">
      <c r="A88" s="276"/>
      <c r="B88" s="277"/>
      <c r="C88" s="371"/>
      <c r="D88" s="372"/>
      <c r="E88" s="374"/>
      <c r="F88" s="280"/>
      <c r="G88" s="277"/>
      <c r="H88" s="280"/>
      <c r="I88" s="283"/>
    </row>
    <row r="89" spans="1:9" ht="18">
      <c r="A89" s="63"/>
      <c r="B89" s="63"/>
      <c r="C89" s="63"/>
      <c r="D89" s="63"/>
      <c r="E89" s="63"/>
      <c r="F89" s="63"/>
      <c r="G89" s="63"/>
      <c r="H89" s="63"/>
      <c r="I89" s="63"/>
    </row>
    <row r="90" spans="1:9" ht="18">
      <c r="A90" s="63"/>
      <c r="B90" s="63"/>
      <c r="C90" s="63"/>
      <c r="D90" s="63"/>
      <c r="E90" s="63"/>
      <c r="F90" s="63"/>
      <c r="G90" s="63"/>
      <c r="H90" s="63"/>
      <c r="I90" s="63"/>
    </row>
    <row r="91" spans="1:9" ht="18">
      <c r="A91" s="63"/>
      <c r="B91" s="63"/>
      <c r="C91" s="63"/>
      <c r="D91" s="63"/>
      <c r="E91" s="63"/>
      <c r="F91" s="63"/>
      <c r="G91" s="63"/>
      <c r="H91" s="63"/>
      <c r="I91" s="63"/>
    </row>
    <row r="92" spans="1:9" ht="18">
      <c r="A92" s="63"/>
      <c r="B92" s="63"/>
      <c r="C92" s="63"/>
      <c r="D92" s="63"/>
      <c r="E92" s="63"/>
      <c r="F92" s="63"/>
      <c r="G92" s="63"/>
      <c r="H92" s="63"/>
      <c r="I92" s="63"/>
    </row>
    <row r="93" spans="1:9" ht="18">
      <c r="A93" s="63"/>
      <c r="B93" s="63"/>
      <c r="C93" s="63"/>
      <c r="D93" s="63"/>
      <c r="E93" s="63"/>
      <c r="F93" s="63"/>
      <c r="G93" s="63"/>
      <c r="H93" s="63"/>
      <c r="I93" s="63"/>
    </row>
    <row r="94" spans="1:9" ht="18">
      <c r="A94" s="63"/>
      <c r="B94" s="63"/>
      <c r="C94" s="63"/>
      <c r="D94" s="63"/>
      <c r="E94" s="63"/>
      <c r="F94" s="63"/>
      <c r="G94" s="63"/>
      <c r="H94" s="63"/>
      <c r="I94" s="63"/>
    </row>
    <row r="95" spans="1:9" ht="18">
      <c r="A95" s="63"/>
      <c r="B95" s="63"/>
      <c r="C95" s="63"/>
      <c r="D95" s="63"/>
      <c r="E95" s="63"/>
      <c r="F95" s="63"/>
      <c r="G95" s="63"/>
      <c r="H95" s="63"/>
      <c r="I95" s="63"/>
    </row>
    <row r="96" spans="1:9" ht="18">
      <c r="A96" s="63"/>
      <c r="B96" s="63"/>
      <c r="C96" s="63"/>
      <c r="D96" s="63"/>
      <c r="E96" s="63"/>
      <c r="F96" s="63"/>
      <c r="G96" s="63"/>
      <c r="H96" s="63"/>
      <c r="I96" s="63"/>
    </row>
    <row r="97" spans="1:9" ht="18">
      <c r="A97" s="63"/>
      <c r="B97" s="63"/>
      <c r="C97" s="63"/>
      <c r="D97" s="63"/>
      <c r="E97" s="63"/>
      <c r="F97" s="63"/>
      <c r="G97" s="63"/>
      <c r="H97" s="63"/>
      <c r="I97" s="63"/>
    </row>
    <row r="98" spans="1:9" ht="18">
      <c r="A98" s="63"/>
      <c r="B98" s="63"/>
      <c r="C98" s="63"/>
      <c r="D98" s="63"/>
      <c r="E98" s="63"/>
      <c r="F98" s="63"/>
      <c r="G98" s="63"/>
      <c r="H98" s="63"/>
      <c r="I98" s="63"/>
    </row>
    <row r="99" spans="1:9" ht="18">
      <c r="A99" s="63"/>
      <c r="B99" s="63"/>
      <c r="C99" s="63"/>
      <c r="D99" s="63"/>
      <c r="E99" s="63"/>
      <c r="F99" s="63"/>
      <c r="G99" s="63"/>
      <c r="H99" s="63"/>
      <c r="I99" s="63"/>
    </row>
    <row r="100" spans="1:9" ht="18">
      <c r="A100" s="63"/>
      <c r="B100" s="63"/>
      <c r="C100" s="63"/>
      <c r="D100" s="63"/>
      <c r="E100" s="63"/>
      <c r="F100" s="63"/>
      <c r="G100" s="63"/>
      <c r="H100" s="63"/>
      <c r="I100" s="63"/>
    </row>
    <row r="101" spans="1:9" ht="18">
      <c r="A101" s="63"/>
      <c r="B101" s="63"/>
      <c r="C101" s="63"/>
      <c r="D101" s="63"/>
      <c r="E101" s="63"/>
      <c r="F101" s="63"/>
      <c r="G101" s="63"/>
      <c r="H101" s="63"/>
      <c r="I101" s="63"/>
    </row>
    <row r="102" spans="1:9" ht="18">
      <c r="A102" s="63"/>
      <c r="B102" s="63"/>
      <c r="C102" s="63"/>
      <c r="D102" s="63"/>
      <c r="E102" s="63"/>
      <c r="F102" s="63"/>
      <c r="G102" s="63"/>
      <c r="H102" s="63"/>
      <c r="I102" s="63"/>
    </row>
    <row r="103" spans="1:9" ht="18">
      <c r="A103" s="63"/>
      <c r="B103" s="63"/>
      <c r="C103" s="63"/>
      <c r="D103" s="63"/>
      <c r="E103" s="63"/>
      <c r="F103" s="63"/>
      <c r="G103" s="63"/>
      <c r="H103" s="63"/>
      <c r="I103" s="63"/>
    </row>
    <row r="104" spans="1:9" ht="18">
      <c r="A104" s="63"/>
      <c r="B104" s="63"/>
      <c r="C104" s="63"/>
      <c r="D104" s="63"/>
      <c r="E104" s="63"/>
      <c r="F104" s="63"/>
      <c r="G104" s="63"/>
      <c r="H104" s="63"/>
      <c r="I104" s="63"/>
    </row>
    <row r="105" spans="1:9" ht="18">
      <c r="A105" s="63"/>
      <c r="B105" s="63"/>
      <c r="C105" s="63"/>
      <c r="D105" s="63"/>
      <c r="E105" s="63"/>
      <c r="F105" s="63"/>
      <c r="G105" s="63"/>
      <c r="H105" s="63"/>
      <c r="I105" s="63"/>
    </row>
    <row r="106" spans="1:9" ht="18">
      <c r="A106" s="63"/>
      <c r="B106" s="63"/>
      <c r="C106" s="63"/>
      <c r="D106" s="63"/>
      <c r="E106" s="63"/>
      <c r="F106" s="63"/>
      <c r="G106" s="63"/>
      <c r="H106" s="63"/>
      <c r="I106" s="63"/>
    </row>
  </sheetData>
  <sheetProtection algorithmName="SHA-512" hashValue="r3I5tdyPuFh5lI16+81WGt7Y5+PJWGuF9IjD3uJ08NTehwJ5FJ9tTylfr0lE8yQI5+2tjgIvufYVIu7mkT5s0Q==" saltValue="j0DXbWhG4+L/HdzHuHbqHQ==" spinCount="100000" sheet="1" objects="1" scenarios="1"/>
  <mergeCells count="192">
    <mergeCell ref="A87:B88"/>
    <mergeCell ref="C87:D88"/>
    <mergeCell ref="E87:E88"/>
    <mergeCell ref="F87:G88"/>
    <mergeCell ref="H87:I88"/>
    <mergeCell ref="A83:B84"/>
    <mergeCell ref="C83:D84"/>
    <mergeCell ref="E83:E84"/>
    <mergeCell ref="F83:G84"/>
    <mergeCell ref="H83:I84"/>
    <mergeCell ref="A85:B86"/>
    <mergeCell ref="C85:D86"/>
    <mergeCell ref="E85:E86"/>
    <mergeCell ref="F85:G86"/>
    <mergeCell ref="H85:I86"/>
    <mergeCell ref="A79:B80"/>
    <mergeCell ref="C79:D80"/>
    <mergeCell ref="E79:E80"/>
    <mergeCell ref="F79:G80"/>
    <mergeCell ref="H79:I80"/>
    <mergeCell ref="A81:B82"/>
    <mergeCell ref="C81:D82"/>
    <mergeCell ref="E81:E82"/>
    <mergeCell ref="F81:G82"/>
    <mergeCell ref="H81:I82"/>
    <mergeCell ref="A75:B76"/>
    <mergeCell ref="C75:D76"/>
    <mergeCell ref="E75:E76"/>
    <mergeCell ref="F75:G76"/>
    <mergeCell ref="H75:I76"/>
    <mergeCell ref="A77:B78"/>
    <mergeCell ref="C77:D78"/>
    <mergeCell ref="E77:E78"/>
    <mergeCell ref="F77:G78"/>
    <mergeCell ref="H77:I78"/>
    <mergeCell ref="A71:B72"/>
    <mergeCell ref="C71:D72"/>
    <mergeCell ref="E71:E72"/>
    <mergeCell ref="F71:G72"/>
    <mergeCell ref="H71:I72"/>
    <mergeCell ref="A73:B74"/>
    <mergeCell ref="C73:D74"/>
    <mergeCell ref="E73:E74"/>
    <mergeCell ref="F73:G74"/>
    <mergeCell ref="H73:I74"/>
    <mergeCell ref="A66:D66"/>
    <mergeCell ref="A67:B68"/>
    <mergeCell ref="C67:D68"/>
    <mergeCell ref="E67:E68"/>
    <mergeCell ref="F67:G68"/>
    <mergeCell ref="H67:I68"/>
    <mergeCell ref="A69:B70"/>
    <mergeCell ref="C69:D70"/>
    <mergeCell ref="E69:E70"/>
    <mergeCell ref="F69:G70"/>
    <mergeCell ref="H69:I70"/>
    <mergeCell ref="A1:I1"/>
    <mergeCell ref="A2:E2"/>
    <mergeCell ref="F2:I2"/>
    <mergeCell ref="A4:B8"/>
    <mergeCell ref="C4:F4"/>
    <mergeCell ref="G4:I4"/>
    <mergeCell ref="C5:F5"/>
    <mergeCell ref="G5:I6"/>
    <mergeCell ref="C6:F6"/>
    <mergeCell ref="C7:E8"/>
    <mergeCell ref="G7:I7"/>
    <mergeCell ref="G8:I8"/>
    <mergeCell ref="A10:B17"/>
    <mergeCell ref="C10:I10"/>
    <mergeCell ref="C11:I11"/>
    <mergeCell ref="C12:D12"/>
    <mergeCell ref="E12:F12"/>
    <mergeCell ref="G12:I12"/>
    <mergeCell ref="C13:D14"/>
    <mergeCell ref="E13:F14"/>
    <mergeCell ref="G13:I14"/>
    <mergeCell ref="C15:I15"/>
    <mergeCell ref="C16:I17"/>
    <mergeCell ref="A19:C19"/>
    <mergeCell ref="A20:B21"/>
    <mergeCell ref="C20:D21"/>
    <mergeCell ref="E20:E21"/>
    <mergeCell ref="F20:G21"/>
    <mergeCell ref="H20:I21"/>
    <mergeCell ref="A22:B23"/>
    <mergeCell ref="C22:D23"/>
    <mergeCell ref="E22:E23"/>
    <mergeCell ref="F22:G23"/>
    <mergeCell ref="H22:I23"/>
    <mergeCell ref="A24:B25"/>
    <mergeCell ref="C24:D25"/>
    <mergeCell ref="E24:E25"/>
    <mergeCell ref="F24:G25"/>
    <mergeCell ref="H24:I25"/>
    <mergeCell ref="A26:B27"/>
    <mergeCell ref="C26:D27"/>
    <mergeCell ref="E26:E27"/>
    <mergeCell ref="F26:G27"/>
    <mergeCell ref="H26:I27"/>
    <mergeCell ref="A28:B29"/>
    <mergeCell ref="C28:D29"/>
    <mergeCell ref="E28:E29"/>
    <mergeCell ref="F28:G29"/>
    <mergeCell ref="H28:I29"/>
    <mergeCell ref="A30:B31"/>
    <mergeCell ref="C30:D31"/>
    <mergeCell ref="E30:E31"/>
    <mergeCell ref="F30:G31"/>
    <mergeCell ref="H30:I31"/>
    <mergeCell ref="A32:B33"/>
    <mergeCell ref="C32:D33"/>
    <mergeCell ref="E32:E33"/>
    <mergeCell ref="F32:G33"/>
    <mergeCell ref="H32:I33"/>
    <mergeCell ref="A34:B35"/>
    <mergeCell ref="C34:D35"/>
    <mergeCell ref="E34:E35"/>
    <mergeCell ref="F34:G35"/>
    <mergeCell ref="H34:I35"/>
    <mergeCell ref="A36:B37"/>
    <mergeCell ref="C36:D37"/>
    <mergeCell ref="E36:E37"/>
    <mergeCell ref="F36:G37"/>
    <mergeCell ref="H36:I37"/>
    <mergeCell ref="A42:I42"/>
    <mergeCell ref="A43:D43"/>
    <mergeCell ref="A44:B45"/>
    <mergeCell ref="C44:D45"/>
    <mergeCell ref="E44:E45"/>
    <mergeCell ref="F44:G45"/>
    <mergeCell ref="H44:I45"/>
    <mergeCell ref="A38:B39"/>
    <mergeCell ref="C38:D39"/>
    <mergeCell ref="E38:E39"/>
    <mergeCell ref="F38:G39"/>
    <mergeCell ref="H38:I39"/>
    <mergeCell ref="A40:B41"/>
    <mergeCell ref="C40:D41"/>
    <mergeCell ref="E40:E41"/>
    <mergeCell ref="F40:G41"/>
    <mergeCell ref="H40:I41"/>
    <mergeCell ref="A46:B47"/>
    <mergeCell ref="C46:D47"/>
    <mergeCell ref="E46:E47"/>
    <mergeCell ref="F46:G47"/>
    <mergeCell ref="H46:I47"/>
    <mergeCell ref="A48:B49"/>
    <mergeCell ref="C48:D49"/>
    <mergeCell ref="E48:E49"/>
    <mergeCell ref="F48:G49"/>
    <mergeCell ref="H48:I49"/>
    <mergeCell ref="A50:B51"/>
    <mergeCell ref="C50:D51"/>
    <mergeCell ref="E50:E51"/>
    <mergeCell ref="F50:G51"/>
    <mergeCell ref="H50:I51"/>
    <mergeCell ref="A52:B53"/>
    <mergeCell ref="C52:D53"/>
    <mergeCell ref="E52:E53"/>
    <mergeCell ref="F52:G53"/>
    <mergeCell ref="H52:I53"/>
    <mergeCell ref="A54:B55"/>
    <mergeCell ref="C54:D55"/>
    <mergeCell ref="E54:E55"/>
    <mergeCell ref="F54:G55"/>
    <mergeCell ref="H54:I55"/>
    <mergeCell ref="A56:B57"/>
    <mergeCell ref="C56:D57"/>
    <mergeCell ref="E56:E57"/>
    <mergeCell ref="F56:G57"/>
    <mergeCell ref="H56:I57"/>
    <mergeCell ref="A58:B59"/>
    <mergeCell ref="C58:D59"/>
    <mergeCell ref="E58:E59"/>
    <mergeCell ref="F58:G59"/>
    <mergeCell ref="H58:I59"/>
    <mergeCell ref="A60:B61"/>
    <mergeCell ref="C60:D61"/>
    <mergeCell ref="E60:E61"/>
    <mergeCell ref="F60:G61"/>
    <mergeCell ref="H60:I61"/>
    <mergeCell ref="A62:B63"/>
    <mergeCell ref="C62:D63"/>
    <mergeCell ref="E62:E63"/>
    <mergeCell ref="F62:G63"/>
    <mergeCell ref="H62:I63"/>
    <mergeCell ref="A64:B65"/>
    <mergeCell ref="C64:D65"/>
    <mergeCell ref="E64:E65"/>
    <mergeCell ref="F64:G65"/>
    <mergeCell ref="H64:I65"/>
  </mergeCells>
  <phoneticPr fontId="3"/>
  <printOptions horizontalCentered="1" verticalCentered="1"/>
  <pageMargins left="0.70866141732283472" right="0.70866141732283472" top="0.74803149606299213" bottom="0.74803149606299213" header="0.31496062992125984" footer="0.31496062992125984"/>
  <pageSetup paperSize="9" scale="92" fitToHeight="0" orientation="portrait" r:id="rId1"/>
  <rowBreaks count="1" manualBreakCount="1">
    <brk id="4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A25DE-8C9D-4BFF-8220-B3246A223815}">
  <sheetPr>
    <pageSetUpPr fitToPage="1"/>
  </sheetPr>
  <dimension ref="A1:Y81"/>
  <sheetViews>
    <sheetView showZeros="0" view="pageBreakPreview" zoomScale="60" zoomScaleNormal="100" workbookViewId="0">
      <selection activeCell="S43" sqref="S43"/>
    </sheetView>
  </sheetViews>
  <sheetFormatPr defaultColWidth="9.109375" defaultRowHeight="13.2"/>
  <cols>
    <col min="1" max="1" width="11.44140625" style="26" customWidth="1"/>
    <col min="2" max="2" width="4.6640625" style="26" customWidth="1"/>
    <col min="3" max="3" width="7.109375" style="26" customWidth="1"/>
    <col min="4" max="4" width="12.109375" style="26" customWidth="1"/>
    <col min="5" max="5" width="10.6640625" style="26" customWidth="1"/>
    <col min="6" max="6" width="9.6640625" style="26" customWidth="1"/>
    <col min="7" max="7" width="6.6640625" style="26" customWidth="1"/>
    <col min="8" max="8" width="13.88671875" style="26" customWidth="1"/>
    <col min="9" max="9" width="17" style="26" customWidth="1"/>
    <col min="10" max="11" width="9.6640625" style="26" customWidth="1"/>
    <col min="12" max="12" width="1.33203125" style="26" customWidth="1"/>
    <col min="13" max="13" width="3.44140625" style="26" customWidth="1"/>
    <col min="14" max="16384" width="9.109375" style="26"/>
  </cols>
  <sheetData>
    <row r="1" spans="1:25" ht="41.25" customHeight="1" thickBot="1">
      <c r="A1" s="375"/>
      <c r="B1" s="375"/>
      <c r="C1" s="375"/>
      <c r="D1" s="375"/>
      <c r="E1" s="375"/>
      <c r="F1" s="375"/>
      <c r="G1" s="375"/>
      <c r="H1" s="375"/>
      <c r="I1" s="375"/>
      <c r="J1" s="375"/>
      <c r="K1" s="375"/>
      <c r="R1" s="426" t="s">
        <v>233</v>
      </c>
      <c r="S1" s="427"/>
      <c r="T1" s="426">
        <v>13000</v>
      </c>
      <c r="U1" s="427"/>
      <c r="V1" s="428" t="s">
        <v>235</v>
      </c>
      <c r="W1" s="428"/>
      <c r="X1" s="428"/>
      <c r="Y1" s="428"/>
    </row>
    <row r="2" spans="1:25" ht="18" customHeight="1">
      <c r="C2" s="27"/>
      <c r="D2" s="27"/>
      <c r="E2" s="27"/>
      <c r="F2" s="27"/>
      <c r="G2" s="27"/>
      <c r="H2" s="27"/>
      <c r="I2" s="27"/>
      <c r="J2" s="27"/>
      <c r="K2" s="27"/>
      <c r="R2"/>
      <c r="S2" s="429" t="s">
        <v>234</v>
      </c>
      <c r="T2" s="430"/>
      <c r="U2" s="430"/>
      <c r="V2" s="428"/>
      <c r="W2" s="428"/>
      <c r="X2" s="428"/>
      <c r="Y2" s="428"/>
    </row>
    <row r="3" spans="1:25" ht="13.5" customHeight="1">
      <c r="C3" s="28"/>
      <c r="D3" s="28"/>
      <c r="E3" s="28"/>
      <c r="F3" s="28"/>
      <c r="G3" s="28"/>
      <c r="H3" s="28"/>
      <c r="I3" s="376" t="s">
        <v>290</v>
      </c>
      <c r="J3" s="376"/>
      <c r="K3" s="376"/>
      <c r="R3"/>
      <c r="S3"/>
      <c r="T3"/>
      <c r="U3"/>
      <c r="V3" s="428"/>
      <c r="W3" s="428"/>
      <c r="X3" s="428"/>
      <c r="Y3" s="428"/>
    </row>
    <row r="4" spans="1:25" ht="15.45" customHeight="1">
      <c r="A4" s="377">
        <f>★注文シート!C17</f>
        <v>0</v>
      </c>
      <c r="B4" s="377"/>
      <c r="C4" s="377"/>
      <c r="D4" s="377"/>
      <c r="E4" s="379" t="str">
        <f>IF(COUNTIF(★注文シート!C17,"*株式会社*")+COUNTIF(★注文シート!C17,"*有限会社*"),"御中","様")</f>
        <v>様</v>
      </c>
      <c r="F4" s="29"/>
      <c r="G4" s="379"/>
      <c r="H4" s="28"/>
      <c r="I4" s="381"/>
      <c r="J4" s="381"/>
      <c r="K4" s="381"/>
      <c r="R4"/>
      <c r="S4"/>
      <c r="T4"/>
      <c r="U4"/>
      <c r="V4" s="428"/>
      <c r="W4" s="428"/>
      <c r="X4" s="428"/>
      <c r="Y4" s="428"/>
    </row>
    <row r="5" spans="1:25" ht="16.2">
      <c r="A5" s="378"/>
      <c r="B5" s="378"/>
      <c r="C5" s="378"/>
      <c r="D5" s="378"/>
      <c r="E5" s="380"/>
      <c r="F5" s="29"/>
      <c r="G5" s="379"/>
      <c r="H5" s="28"/>
      <c r="I5" s="381"/>
      <c r="J5" s="381"/>
      <c r="K5" s="381"/>
      <c r="N5" s="150" t="s">
        <v>257</v>
      </c>
      <c r="R5"/>
      <c r="S5"/>
      <c r="T5"/>
      <c r="U5"/>
      <c r="V5"/>
      <c r="W5"/>
      <c r="X5"/>
    </row>
    <row r="6" spans="1:25" ht="18" customHeight="1">
      <c r="A6" s="28"/>
      <c r="B6" s="28"/>
      <c r="C6" s="382"/>
      <c r="D6" s="382"/>
      <c r="E6" s="382"/>
      <c r="H6" s="28"/>
      <c r="I6" s="381"/>
      <c r="J6" s="381"/>
      <c r="K6" s="381"/>
      <c r="R6"/>
      <c r="S6"/>
      <c r="T6"/>
      <c r="U6"/>
      <c r="V6"/>
      <c r="W6"/>
      <c r="X6"/>
    </row>
    <row r="7" spans="1:25" ht="18" customHeight="1">
      <c r="A7" s="382" t="s">
        <v>69</v>
      </c>
      <c r="B7" s="382"/>
      <c r="C7" s="382"/>
      <c r="D7" s="382"/>
      <c r="E7" s="382"/>
      <c r="H7" s="28"/>
      <c r="I7" s="391"/>
      <c r="J7" s="391"/>
      <c r="K7" s="391"/>
      <c r="R7"/>
      <c r="S7"/>
      <c r="T7"/>
      <c r="U7"/>
      <c r="V7"/>
      <c r="W7"/>
      <c r="X7"/>
    </row>
    <row r="8" spans="1:25" ht="18" customHeight="1">
      <c r="A8" s="28"/>
      <c r="B8" s="28"/>
      <c r="C8" s="28"/>
      <c r="D8" s="28"/>
      <c r="E8" s="28"/>
      <c r="H8" s="28"/>
      <c r="I8" s="133"/>
      <c r="J8" s="133"/>
      <c r="K8" s="133"/>
      <c r="R8"/>
      <c r="S8"/>
      <c r="T8"/>
      <c r="U8"/>
      <c r="V8"/>
      <c r="W8"/>
      <c r="X8"/>
    </row>
    <row r="9" spans="1:25" ht="18" customHeight="1">
      <c r="A9" s="28"/>
      <c r="B9" s="382"/>
      <c r="C9" s="382"/>
      <c r="D9" s="382"/>
      <c r="E9" s="382"/>
      <c r="H9" s="28"/>
      <c r="I9" s="392"/>
      <c r="J9" s="393"/>
      <c r="K9" s="393"/>
      <c r="R9"/>
      <c r="S9"/>
      <c r="T9"/>
      <c r="U9"/>
      <c r="V9"/>
      <c r="W9"/>
      <c r="X9"/>
    </row>
    <row r="10" spans="1:25" ht="18" customHeight="1">
      <c r="A10" s="28"/>
      <c r="B10" s="28"/>
      <c r="C10" s="28"/>
      <c r="D10" s="28"/>
      <c r="E10" s="28"/>
      <c r="H10" s="28"/>
      <c r="I10" s="382" t="s">
        <v>70</v>
      </c>
      <c r="J10" s="382"/>
      <c r="K10" s="382"/>
      <c r="R10"/>
      <c r="S10"/>
      <c r="T10"/>
      <c r="U10"/>
      <c r="V10"/>
      <c r="W10"/>
      <c r="X10"/>
    </row>
    <row r="11" spans="1:25" ht="10.95" customHeight="1">
      <c r="R11"/>
      <c r="S11"/>
      <c r="T11"/>
      <c r="U11"/>
      <c r="V11"/>
      <c r="W11"/>
      <c r="X11"/>
    </row>
    <row r="12" spans="1:25" ht="18" customHeight="1">
      <c r="J12" s="134" t="s">
        <v>71</v>
      </c>
      <c r="K12" s="134" t="s">
        <v>71</v>
      </c>
      <c r="L12" s="31"/>
      <c r="M12" s="31"/>
      <c r="N12" s="31"/>
      <c r="R12"/>
      <c r="S12"/>
      <c r="T12"/>
      <c r="U12"/>
      <c r="V12"/>
      <c r="W12"/>
      <c r="X12"/>
    </row>
    <row r="13" spans="1:25" ht="43.5" customHeight="1">
      <c r="A13" s="383" t="s">
        <v>72</v>
      </c>
      <c r="B13" s="384"/>
      <c r="C13" s="384"/>
      <c r="D13" s="135" t="s">
        <v>73</v>
      </c>
      <c r="E13" s="385">
        <f>SUM(C14+G14)</f>
        <v>0</v>
      </c>
      <c r="F13" s="385"/>
      <c r="G13" s="136" t="s">
        <v>74</v>
      </c>
      <c r="H13" s="32"/>
      <c r="J13" s="33"/>
      <c r="K13" s="33"/>
      <c r="L13" s="386"/>
      <c r="M13" s="387"/>
      <c r="N13" s="387"/>
      <c r="R13"/>
      <c r="S13"/>
      <c r="T13"/>
      <c r="U13"/>
      <c r="V13"/>
      <c r="W13"/>
      <c r="X13"/>
    </row>
    <row r="14" spans="1:25" ht="19.2" customHeight="1">
      <c r="A14" s="388" t="s">
        <v>75</v>
      </c>
      <c r="B14" s="388"/>
      <c r="C14" s="389">
        <f>I37+I78</f>
        <v>0</v>
      </c>
      <c r="D14" s="389"/>
      <c r="E14" s="388" t="s">
        <v>229</v>
      </c>
      <c r="F14" s="388"/>
      <c r="G14" s="390">
        <f>C14*0.1</f>
        <v>0</v>
      </c>
      <c r="H14" s="390"/>
    </row>
    <row r="15" spans="1:25" s="34" customFormat="1" ht="24" customHeight="1">
      <c r="A15" s="401" t="s">
        <v>77</v>
      </c>
      <c r="B15" s="402"/>
      <c r="C15" s="402"/>
      <c r="D15" s="402"/>
      <c r="E15" s="403"/>
      <c r="F15" s="134" t="s">
        <v>78</v>
      </c>
      <c r="G15" s="134" t="s">
        <v>79</v>
      </c>
      <c r="H15" s="134" t="s">
        <v>80</v>
      </c>
      <c r="I15" s="134" t="s">
        <v>81</v>
      </c>
      <c r="J15" s="404" t="s">
        <v>82</v>
      </c>
      <c r="K15" s="404"/>
    </row>
    <row r="16" spans="1:25" ht="24" customHeight="1">
      <c r="A16" s="405">
        <f>★注文シート!C38</f>
        <v>0</v>
      </c>
      <c r="B16" s="406"/>
      <c r="C16" s="406"/>
      <c r="D16" s="406"/>
      <c r="E16" s="407"/>
      <c r="F16" s="35"/>
      <c r="G16" s="35"/>
      <c r="H16" s="36"/>
      <c r="I16" s="36"/>
      <c r="J16" s="397"/>
      <c r="K16" s="397"/>
    </row>
    <row r="17" spans="1:15" ht="24" customHeight="1">
      <c r="A17" s="394" t="s">
        <v>87</v>
      </c>
      <c r="B17" s="395"/>
      <c r="C17" s="395"/>
      <c r="D17" s="57">
        <f>★注文シート!C16</f>
        <v>0</v>
      </c>
      <c r="E17" s="54" t="s">
        <v>88</v>
      </c>
      <c r="F17" s="55">
        <f>COUNTA(★注文シート!D42:D71)</f>
        <v>0</v>
      </c>
      <c r="G17" s="55" t="s">
        <v>89</v>
      </c>
      <c r="H17" s="56">
        <f>IF(A18="特急コース",T1+5300,T1)</f>
        <v>13000</v>
      </c>
      <c r="I17" s="36">
        <f>F17*H17</f>
        <v>0</v>
      </c>
      <c r="J17" s="397"/>
      <c r="K17" s="397"/>
      <c r="L17" s="425" t="s">
        <v>236</v>
      </c>
      <c r="M17" s="382"/>
      <c r="N17" s="382"/>
      <c r="O17" s="382"/>
    </row>
    <row r="18" spans="1:15" ht="24" customHeight="1">
      <c r="A18" s="394" t="str">
        <f>IF(L18="出張","出張費・調査費",IF(★注文シート!C28="特急納期","特急コース","通常コース"))</f>
        <v>通常コース</v>
      </c>
      <c r="B18" s="395"/>
      <c r="C18" s="395"/>
      <c r="D18" s="395"/>
      <c r="E18" s="396"/>
      <c r="F18" s="55" t="str">
        <f>IF(L18="出張",COUNTA(★注文シート!D42:D71),"")</f>
        <v/>
      </c>
      <c r="G18" s="55" t="str">
        <f>IF(L18="出張","検体","")</f>
        <v/>
      </c>
      <c r="H18" s="139" t="str">
        <f>IF(L18="出張","10,000","")</f>
        <v/>
      </c>
      <c r="I18" s="36" t="str">
        <f>IF(L18="出張",F18*H18,"")</f>
        <v/>
      </c>
      <c r="J18" s="397"/>
      <c r="K18" s="397"/>
      <c r="L18" s="425"/>
      <c r="M18" s="382"/>
      <c r="N18" s="382"/>
      <c r="O18" s="382"/>
    </row>
    <row r="19" spans="1:15" ht="24" customHeight="1">
      <c r="A19" s="394" t="str">
        <f>IF(L18="出張",IF(★注文シート!C28="特急納期","特急コース","通常コース"),"")</f>
        <v/>
      </c>
      <c r="B19" s="395"/>
      <c r="C19" s="395"/>
      <c r="D19" s="395"/>
      <c r="E19" s="396"/>
      <c r="F19" s="35"/>
      <c r="G19" s="55"/>
      <c r="H19" s="36"/>
      <c r="I19" s="36"/>
      <c r="J19" s="397"/>
      <c r="K19" s="397"/>
    </row>
    <row r="20" spans="1:15" ht="24" customHeight="1">
      <c r="A20" s="398"/>
      <c r="B20" s="399"/>
      <c r="C20" s="399"/>
      <c r="D20" s="399"/>
      <c r="E20" s="400"/>
      <c r="F20" s="35"/>
      <c r="G20" s="55"/>
      <c r="H20" s="36"/>
      <c r="I20" s="36"/>
      <c r="J20" s="397"/>
      <c r="K20" s="397"/>
    </row>
    <row r="21" spans="1:15" ht="24" customHeight="1">
      <c r="A21" s="398"/>
      <c r="B21" s="399"/>
      <c r="C21" s="399"/>
      <c r="D21" s="399"/>
      <c r="E21" s="400"/>
      <c r="F21" s="35"/>
      <c r="G21" s="55"/>
      <c r="H21" s="36"/>
      <c r="I21" s="36"/>
      <c r="J21" s="397"/>
      <c r="K21" s="397"/>
    </row>
    <row r="22" spans="1:15" ht="24" customHeight="1">
      <c r="A22" s="398"/>
      <c r="B22" s="399"/>
      <c r="C22" s="399"/>
      <c r="D22" s="399"/>
      <c r="E22" s="400"/>
      <c r="F22" s="35"/>
      <c r="G22" s="55"/>
      <c r="H22" s="36"/>
      <c r="I22" s="36"/>
      <c r="J22" s="397"/>
      <c r="K22" s="397"/>
    </row>
    <row r="23" spans="1:15" ht="24" customHeight="1">
      <c r="A23" s="398"/>
      <c r="B23" s="399"/>
      <c r="C23" s="399"/>
      <c r="D23" s="399"/>
      <c r="E23" s="400"/>
      <c r="F23" s="35"/>
      <c r="G23" s="55"/>
      <c r="H23" s="36"/>
      <c r="I23" s="36"/>
      <c r="J23" s="397"/>
      <c r="K23" s="397"/>
    </row>
    <row r="24" spans="1:15" ht="24" customHeight="1">
      <c r="A24" s="398"/>
      <c r="B24" s="399"/>
      <c r="C24" s="399"/>
      <c r="D24" s="399"/>
      <c r="E24" s="400"/>
      <c r="F24" s="35"/>
      <c r="G24" s="55"/>
      <c r="H24" s="36"/>
      <c r="I24" s="36"/>
      <c r="J24" s="397"/>
      <c r="K24" s="397"/>
    </row>
    <row r="25" spans="1:15" ht="24" customHeight="1">
      <c r="A25" s="398"/>
      <c r="B25" s="399"/>
      <c r="C25" s="399"/>
      <c r="D25" s="399"/>
      <c r="E25" s="400"/>
      <c r="F25" s="35"/>
      <c r="G25" s="55"/>
      <c r="H25" s="36"/>
      <c r="I25" s="36"/>
      <c r="J25" s="397"/>
      <c r="K25" s="397"/>
    </row>
    <row r="26" spans="1:15" ht="24" customHeight="1">
      <c r="A26" s="398"/>
      <c r="B26" s="399"/>
      <c r="C26" s="399"/>
      <c r="D26" s="399"/>
      <c r="E26" s="400"/>
      <c r="F26" s="35"/>
      <c r="G26" s="55"/>
      <c r="H26" s="36"/>
      <c r="I26" s="36"/>
      <c r="J26" s="397"/>
      <c r="K26" s="397"/>
    </row>
    <row r="27" spans="1:15" ht="24" customHeight="1">
      <c r="A27" s="398"/>
      <c r="B27" s="399"/>
      <c r="C27" s="399"/>
      <c r="D27" s="399"/>
      <c r="E27" s="400"/>
      <c r="F27" s="35"/>
      <c r="G27" s="55"/>
      <c r="H27" s="36"/>
      <c r="I27" s="36"/>
      <c r="J27" s="397"/>
      <c r="K27" s="397"/>
    </row>
    <row r="28" spans="1:15" ht="24" customHeight="1">
      <c r="A28" s="398"/>
      <c r="B28" s="399"/>
      <c r="C28" s="399"/>
      <c r="D28" s="399"/>
      <c r="E28" s="400"/>
      <c r="F28" s="35"/>
      <c r="G28" s="55"/>
      <c r="H28" s="36"/>
      <c r="I28" s="36"/>
      <c r="J28" s="397"/>
      <c r="K28" s="397"/>
    </row>
    <row r="29" spans="1:15" ht="24" customHeight="1">
      <c r="A29" s="398"/>
      <c r="B29" s="399"/>
      <c r="C29" s="399"/>
      <c r="D29" s="399"/>
      <c r="E29" s="400"/>
      <c r="F29" s="35"/>
      <c r="G29" s="55"/>
      <c r="H29" s="36"/>
      <c r="I29" s="36"/>
      <c r="J29" s="397"/>
      <c r="K29" s="397"/>
    </row>
    <row r="30" spans="1:15" ht="24" customHeight="1">
      <c r="A30" s="398"/>
      <c r="B30" s="399"/>
      <c r="C30" s="399"/>
      <c r="D30" s="399"/>
      <c r="E30" s="400"/>
      <c r="F30" s="35"/>
      <c r="G30" s="55"/>
      <c r="H30" s="36"/>
      <c r="I30" s="36"/>
      <c r="J30" s="397"/>
      <c r="K30" s="397"/>
    </row>
    <row r="31" spans="1:15" ht="24" customHeight="1">
      <c r="A31" s="398"/>
      <c r="B31" s="399"/>
      <c r="C31" s="399"/>
      <c r="D31" s="399"/>
      <c r="E31" s="400"/>
      <c r="F31" s="35"/>
      <c r="G31" s="55"/>
      <c r="H31" s="36"/>
      <c r="I31" s="36"/>
      <c r="J31" s="397"/>
      <c r="K31" s="397"/>
    </row>
    <row r="32" spans="1:15" ht="24" customHeight="1">
      <c r="A32" s="398"/>
      <c r="B32" s="399"/>
      <c r="C32" s="399"/>
      <c r="D32" s="399"/>
      <c r="E32" s="400"/>
      <c r="F32" s="35"/>
      <c r="G32" s="55"/>
      <c r="H32" s="36"/>
      <c r="I32" s="36"/>
      <c r="J32" s="397"/>
      <c r="K32" s="397"/>
    </row>
    <row r="33" spans="1:12" ht="24" customHeight="1">
      <c r="A33" s="398"/>
      <c r="B33" s="399"/>
      <c r="C33" s="399"/>
      <c r="D33" s="399"/>
      <c r="E33" s="400"/>
      <c r="F33" s="35"/>
      <c r="G33" s="55"/>
      <c r="H33" s="36"/>
      <c r="I33" s="36"/>
      <c r="J33" s="397"/>
      <c r="K33" s="397"/>
    </row>
    <row r="34" spans="1:12" ht="24" customHeight="1">
      <c r="A34" s="398"/>
      <c r="B34" s="399"/>
      <c r="C34" s="399"/>
      <c r="D34" s="399"/>
      <c r="E34" s="400"/>
      <c r="F34" s="35"/>
      <c r="G34" s="55"/>
      <c r="H34" s="36"/>
      <c r="I34" s="36"/>
      <c r="J34" s="397"/>
      <c r="K34" s="397"/>
    </row>
    <row r="35" spans="1:12" ht="24" customHeight="1">
      <c r="A35" s="398"/>
      <c r="B35" s="399"/>
      <c r="C35" s="399"/>
      <c r="D35" s="399"/>
      <c r="E35" s="400"/>
      <c r="F35" s="35"/>
      <c r="G35" s="55"/>
      <c r="H35" s="36"/>
      <c r="I35" s="36"/>
      <c r="J35" s="397"/>
      <c r="K35" s="397"/>
    </row>
    <row r="36" spans="1:12" ht="24" customHeight="1">
      <c r="A36" s="398"/>
      <c r="B36" s="399"/>
      <c r="C36" s="399"/>
      <c r="D36" s="399"/>
      <c r="E36" s="400"/>
      <c r="F36" s="35"/>
      <c r="G36" s="55"/>
      <c r="H36" s="36"/>
      <c r="I36" s="36"/>
      <c r="J36" s="397"/>
      <c r="K36" s="397"/>
      <c r="L36" s="37"/>
    </row>
    <row r="37" spans="1:12" ht="24" customHeight="1">
      <c r="A37" s="38"/>
      <c r="B37" s="38"/>
      <c r="C37" s="38"/>
      <c r="D37" s="38"/>
      <c r="E37" s="38"/>
      <c r="F37" s="39"/>
      <c r="G37" s="39"/>
      <c r="H37" s="40" t="s">
        <v>83</v>
      </c>
      <c r="I37" s="408">
        <f>SUM(I16:I36)</f>
        <v>0</v>
      </c>
      <c r="J37" s="408"/>
      <c r="K37" s="408"/>
      <c r="L37" s="37"/>
    </row>
    <row r="38" spans="1:12" ht="24" customHeight="1">
      <c r="A38" s="409" t="s">
        <v>237</v>
      </c>
      <c r="B38" s="410"/>
      <c r="C38" s="410"/>
      <c r="D38" s="410"/>
      <c r="E38" s="410"/>
      <c r="F38" s="410"/>
      <c r="G38" s="410"/>
      <c r="H38" s="423" t="s">
        <v>245</v>
      </c>
      <c r="I38" s="424"/>
      <c r="J38" s="424"/>
      <c r="K38" s="424"/>
    </row>
    <row r="39" spans="1:12" ht="10.95" customHeight="1">
      <c r="A39" s="410"/>
      <c r="B39" s="410"/>
      <c r="C39" s="410"/>
      <c r="D39" s="410"/>
      <c r="E39" s="410"/>
      <c r="F39" s="410"/>
      <c r="G39" s="410"/>
      <c r="H39" s="391"/>
      <c r="I39" s="391"/>
      <c r="J39" s="391"/>
      <c r="K39" s="391"/>
    </row>
    <row r="40" spans="1:12" ht="24" customHeight="1">
      <c r="A40" s="42"/>
      <c r="B40" s="411"/>
      <c r="C40" s="411"/>
      <c r="D40" s="42"/>
      <c r="E40" s="412"/>
      <c r="F40" s="412"/>
      <c r="H40" s="391"/>
      <c r="I40" s="391"/>
      <c r="J40" s="391"/>
      <c r="K40" s="391"/>
    </row>
    <row r="41" spans="1:12" ht="25.2" customHeight="1">
      <c r="A41" s="42"/>
      <c r="B41" s="411"/>
      <c r="C41" s="411"/>
      <c r="D41" s="411"/>
      <c r="E41" s="42"/>
      <c r="F41" s="42"/>
      <c r="H41" s="391"/>
      <c r="I41" s="391"/>
      <c r="J41" s="391"/>
      <c r="K41" s="391"/>
    </row>
    <row r="42" spans="1:12" ht="25.2" customHeight="1">
      <c r="A42" s="43"/>
      <c r="B42" s="418"/>
      <c r="C42" s="418"/>
      <c r="D42" s="44"/>
      <c r="E42" s="45"/>
      <c r="I42" s="381"/>
      <c r="J42" s="381"/>
      <c r="K42" s="381"/>
    </row>
    <row r="43" spans="1:12">
      <c r="J43" s="419" t="s">
        <v>84</v>
      </c>
      <c r="K43" s="419"/>
    </row>
    <row r="47" spans="1:12" ht="24" customHeight="1">
      <c r="A47" s="420" t="s">
        <v>77</v>
      </c>
      <c r="B47" s="421"/>
      <c r="C47" s="421"/>
      <c r="D47" s="421"/>
      <c r="E47" s="422"/>
      <c r="F47" s="30" t="s">
        <v>78</v>
      </c>
      <c r="G47" s="30" t="s">
        <v>79</v>
      </c>
      <c r="H47" s="30" t="s">
        <v>80</v>
      </c>
      <c r="I47" s="30" t="s">
        <v>81</v>
      </c>
      <c r="J47" s="420" t="s">
        <v>82</v>
      </c>
      <c r="K47" s="422"/>
    </row>
    <row r="48" spans="1:12" ht="24" customHeight="1">
      <c r="A48" s="413"/>
      <c r="B48" s="414"/>
      <c r="C48" s="414"/>
      <c r="D48" s="414"/>
      <c r="E48" s="415"/>
      <c r="F48" s="36"/>
      <c r="G48" s="35"/>
      <c r="H48" s="36"/>
      <c r="I48" s="36"/>
      <c r="J48" s="416"/>
      <c r="K48" s="417"/>
    </row>
    <row r="49" spans="1:11" ht="24" customHeight="1">
      <c r="A49" s="413"/>
      <c r="B49" s="414"/>
      <c r="C49" s="414"/>
      <c r="D49" s="414"/>
      <c r="E49" s="415"/>
      <c r="F49" s="36"/>
      <c r="G49" s="35"/>
      <c r="H49" s="36"/>
      <c r="I49" s="36"/>
      <c r="J49" s="416"/>
      <c r="K49" s="417"/>
    </row>
    <row r="50" spans="1:11" ht="24" customHeight="1">
      <c r="A50" s="413"/>
      <c r="B50" s="414"/>
      <c r="C50" s="414"/>
      <c r="D50" s="414"/>
      <c r="E50" s="415"/>
      <c r="F50" s="36"/>
      <c r="G50" s="35"/>
      <c r="H50" s="36"/>
      <c r="I50" s="36"/>
      <c r="J50" s="416"/>
      <c r="K50" s="417"/>
    </row>
    <row r="51" spans="1:11" ht="24" customHeight="1">
      <c r="A51" s="413"/>
      <c r="B51" s="414"/>
      <c r="C51" s="414"/>
      <c r="D51" s="414"/>
      <c r="E51" s="415"/>
      <c r="F51" s="36"/>
      <c r="G51" s="35"/>
      <c r="H51" s="36"/>
      <c r="I51" s="36"/>
      <c r="J51" s="416"/>
      <c r="K51" s="417"/>
    </row>
    <row r="52" spans="1:11" ht="24" customHeight="1">
      <c r="A52" s="413"/>
      <c r="B52" s="414"/>
      <c r="C52" s="414"/>
      <c r="D52" s="414"/>
      <c r="E52" s="415"/>
      <c r="F52" s="36"/>
      <c r="G52" s="35"/>
      <c r="H52" s="36"/>
      <c r="I52" s="36"/>
      <c r="J52" s="416"/>
      <c r="K52" s="417"/>
    </row>
    <row r="53" spans="1:11" ht="24" customHeight="1">
      <c r="A53" s="413"/>
      <c r="B53" s="414"/>
      <c r="C53" s="414"/>
      <c r="D53" s="414"/>
      <c r="E53" s="415"/>
      <c r="F53" s="36"/>
      <c r="G53" s="35"/>
      <c r="H53" s="36"/>
      <c r="I53" s="36"/>
      <c r="J53" s="416"/>
      <c r="K53" s="417"/>
    </row>
    <row r="54" spans="1:11" ht="24" customHeight="1">
      <c r="A54" s="413"/>
      <c r="B54" s="414"/>
      <c r="C54" s="414"/>
      <c r="D54" s="414"/>
      <c r="E54" s="415"/>
      <c r="F54" s="36"/>
      <c r="G54" s="35"/>
      <c r="H54" s="36"/>
      <c r="I54" s="36"/>
      <c r="J54" s="416"/>
      <c r="K54" s="417"/>
    </row>
    <row r="55" spans="1:11" ht="24" customHeight="1">
      <c r="A55" s="413"/>
      <c r="B55" s="414"/>
      <c r="C55" s="414"/>
      <c r="D55" s="414"/>
      <c r="E55" s="415"/>
      <c r="F55" s="36"/>
      <c r="G55" s="35"/>
      <c r="H55" s="36"/>
      <c r="I55" s="36"/>
      <c r="J55" s="416"/>
      <c r="K55" s="417"/>
    </row>
    <row r="56" spans="1:11" ht="24" customHeight="1">
      <c r="A56" s="413"/>
      <c r="B56" s="414"/>
      <c r="C56" s="414"/>
      <c r="D56" s="414"/>
      <c r="E56" s="415"/>
      <c r="F56" s="36"/>
      <c r="G56" s="35"/>
      <c r="H56" s="36"/>
      <c r="I56" s="36"/>
      <c r="J56" s="416"/>
      <c r="K56" s="417"/>
    </row>
    <row r="57" spans="1:11" ht="24" customHeight="1">
      <c r="A57" s="413"/>
      <c r="B57" s="414"/>
      <c r="C57" s="414"/>
      <c r="D57" s="414"/>
      <c r="E57" s="415"/>
      <c r="F57" s="36"/>
      <c r="G57" s="35"/>
      <c r="H57" s="36"/>
      <c r="I57" s="36"/>
      <c r="J57" s="416"/>
      <c r="K57" s="417"/>
    </row>
    <row r="58" spans="1:11" ht="24" customHeight="1">
      <c r="A58" s="413"/>
      <c r="B58" s="414"/>
      <c r="C58" s="414"/>
      <c r="D58" s="414"/>
      <c r="E58" s="415"/>
      <c r="F58" s="36"/>
      <c r="G58" s="35"/>
      <c r="H58" s="36"/>
      <c r="I58" s="36"/>
      <c r="J58" s="416"/>
      <c r="K58" s="417"/>
    </row>
    <row r="59" spans="1:11" ht="24" customHeight="1">
      <c r="A59" s="413"/>
      <c r="B59" s="414"/>
      <c r="C59" s="414"/>
      <c r="D59" s="414"/>
      <c r="E59" s="415"/>
      <c r="F59" s="36"/>
      <c r="G59" s="35"/>
      <c r="H59" s="36"/>
      <c r="I59" s="36"/>
      <c r="J59" s="416"/>
      <c r="K59" s="417"/>
    </row>
    <row r="60" spans="1:11" ht="24" customHeight="1">
      <c r="A60" s="413"/>
      <c r="B60" s="414"/>
      <c r="C60" s="414"/>
      <c r="D60" s="414"/>
      <c r="E60" s="415"/>
      <c r="F60" s="36"/>
      <c r="G60" s="35"/>
      <c r="H60" s="36"/>
      <c r="I60" s="36"/>
      <c r="J60" s="416"/>
      <c r="K60" s="417"/>
    </row>
    <row r="61" spans="1:11" ht="24" customHeight="1">
      <c r="A61" s="413"/>
      <c r="B61" s="414"/>
      <c r="C61" s="414"/>
      <c r="D61" s="414"/>
      <c r="E61" s="415"/>
      <c r="F61" s="36"/>
      <c r="G61" s="35"/>
      <c r="H61" s="36"/>
      <c r="I61" s="36"/>
      <c r="J61" s="416"/>
      <c r="K61" s="417"/>
    </row>
    <row r="62" spans="1:11" ht="24" customHeight="1">
      <c r="A62" s="413"/>
      <c r="B62" s="414"/>
      <c r="C62" s="414"/>
      <c r="D62" s="414"/>
      <c r="E62" s="415"/>
      <c r="F62" s="36"/>
      <c r="G62" s="35"/>
      <c r="H62" s="36"/>
      <c r="I62" s="36"/>
      <c r="J62" s="416"/>
      <c r="K62" s="417"/>
    </row>
    <row r="63" spans="1:11" ht="24" customHeight="1">
      <c r="A63" s="413"/>
      <c r="B63" s="414"/>
      <c r="C63" s="414"/>
      <c r="D63" s="414"/>
      <c r="E63" s="415"/>
      <c r="F63" s="36"/>
      <c r="G63" s="35"/>
      <c r="H63" s="36"/>
      <c r="I63" s="36"/>
      <c r="J63" s="416"/>
      <c r="K63" s="417"/>
    </row>
    <row r="64" spans="1:11" ht="24" customHeight="1">
      <c r="A64" s="413"/>
      <c r="B64" s="414"/>
      <c r="C64" s="414"/>
      <c r="D64" s="414"/>
      <c r="E64" s="415"/>
      <c r="F64" s="36"/>
      <c r="G64" s="35"/>
      <c r="H64" s="36"/>
      <c r="I64" s="36"/>
      <c r="J64" s="416"/>
      <c r="K64" s="417"/>
    </row>
    <row r="65" spans="1:11" ht="24" customHeight="1">
      <c r="A65" s="413"/>
      <c r="B65" s="414"/>
      <c r="C65" s="414"/>
      <c r="D65" s="414"/>
      <c r="E65" s="415"/>
      <c r="F65" s="36"/>
      <c r="G65" s="35"/>
      <c r="H65" s="36"/>
      <c r="I65" s="36"/>
      <c r="J65" s="416"/>
      <c r="K65" s="417"/>
    </row>
    <row r="66" spans="1:11" ht="24" customHeight="1">
      <c r="A66" s="413"/>
      <c r="B66" s="414"/>
      <c r="C66" s="414"/>
      <c r="D66" s="414"/>
      <c r="E66" s="415"/>
      <c r="F66" s="36"/>
      <c r="G66" s="35"/>
      <c r="H66" s="36"/>
      <c r="I66" s="36"/>
      <c r="J66" s="416"/>
      <c r="K66" s="417"/>
    </row>
    <row r="67" spans="1:11" ht="24" customHeight="1">
      <c r="A67" s="413"/>
      <c r="B67" s="414"/>
      <c r="C67" s="414"/>
      <c r="D67" s="414"/>
      <c r="E67" s="415"/>
      <c r="F67" s="36"/>
      <c r="G67" s="35"/>
      <c r="H67" s="36"/>
      <c r="I67" s="36"/>
      <c r="J67" s="416"/>
      <c r="K67" s="417"/>
    </row>
    <row r="68" spans="1:11" ht="24" customHeight="1">
      <c r="A68" s="413"/>
      <c r="B68" s="414"/>
      <c r="C68" s="414"/>
      <c r="D68" s="414"/>
      <c r="E68" s="415"/>
      <c r="F68" s="36"/>
      <c r="G68" s="35"/>
      <c r="H68" s="36"/>
      <c r="I68" s="36"/>
      <c r="J68" s="416"/>
      <c r="K68" s="417"/>
    </row>
    <row r="69" spans="1:11" ht="24" customHeight="1">
      <c r="A69" s="413"/>
      <c r="B69" s="414"/>
      <c r="C69" s="414"/>
      <c r="D69" s="414"/>
      <c r="E69" s="415"/>
      <c r="F69" s="36"/>
      <c r="G69" s="35"/>
      <c r="H69" s="36"/>
      <c r="I69" s="36"/>
      <c r="J69" s="416"/>
      <c r="K69" s="417"/>
    </row>
    <row r="70" spans="1:11" ht="24" customHeight="1">
      <c r="A70" s="413"/>
      <c r="B70" s="414"/>
      <c r="C70" s="414"/>
      <c r="D70" s="414"/>
      <c r="E70" s="415"/>
      <c r="F70" s="36"/>
      <c r="G70" s="35"/>
      <c r="H70" s="36"/>
      <c r="I70" s="36"/>
      <c r="J70" s="416"/>
      <c r="K70" s="417"/>
    </row>
    <row r="71" spans="1:11" ht="24" customHeight="1">
      <c r="A71" s="413"/>
      <c r="B71" s="414"/>
      <c r="C71" s="414"/>
      <c r="D71" s="414"/>
      <c r="E71" s="415"/>
      <c r="F71" s="36"/>
      <c r="G71" s="35"/>
      <c r="H71" s="36"/>
      <c r="I71" s="36"/>
      <c r="J71" s="416"/>
      <c r="K71" s="417"/>
    </row>
    <row r="72" spans="1:11" ht="24" customHeight="1">
      <c r="A72" s="413"/>
      <c r="B72" s="414"/>
      <c r="C72" s="414"/>
      <c r="D72" s="414"/>
      <c r="E72" s="415"/>
      <c r="F72" s="36"/>
      <c r="G72" s="35"/>
      <c r="H72" s="36"/>
      <c r="I72" s="36"/>
      <c r="J72" s="416"/>
      <c r="K72" s="417"/>
    </row>
    <row r="73" spans="1:11" ht="24" customHeight="1">
      <c r="A73" s="413"/>
      <c r="B73" s="414"/>
      <c r="C73" s="414"/>
      <c r="D73" s="414"/>
      <c r="E73" s="415"/>
      <c r="F73" s="36"/>
      <c r="G73" s="35"/>
      <c r="H73" s="36"/>
      <c r="I73" s="36"/>
      <c r="J73" s="416"/>
      <c r="K73" s="417"/>
    </row>
    <row r="74" spans="1:11" ht="24" customHeight="1">
      <c r="A74" s="413"/>
      <c r="B74" s="414"/>
      <c r="C74" s="414"/>
      <c r="D74" s="414"/>
      <c r="E74" s="415"/>
      <c r="F74" s="36"/>
      <c r="G74" s="35"/>
      <c r="H74" s="36"/>
      <c r="I74" s="36"/>
      <c r="J74" s="416"/>
      <c r="K74" s="417"/>
    </row>
    <row r="75" spans="1:11" ht="24" customHeight="1">
      <c r="A75" s="413"/>
      <c r="B75" s="414"/>
      <c r="C75" s="414"/>
      <c r="D75" s="414"/>
      <c r="E75" s="415"/>
      <c r="F75" s="36"/>
      <c r="G75" s="35"/>
      <c r="H75" s="36"/>
      <c r="I75" s="36"/>
      <c r="J75" s="416"/>
      <c r="K75" s="417"/>
    </row>
    <row r="76" spans="1:11" ht="24" customHeight="1">
      <c r="A76" s="413"/>
      <c r="B76" s="414"/>
      <c r="C76" s="414"/>
      <c r="D76" s="414"/>
      <c r="E76" s="415"/>
      <c r="F76" s="36"/>
      <c r="G76" s="35"/>
      <c r="H76" s="36"/>
      <c r="I76" s="36"/>
      <c r="J76" s="416"/>
      <c r="K76" s="417"/>
    </row>
    <row r="77" spans="1:11" ht="24" customHeight="1">
      <c r="A77" s="413"/>
      <c r="B77" s="414"/>
      <c r="C77" s="414"/>
      <c r="D77" s="414"/>
      <c r="E77" s="415"/>
      <c r="F77" s="36"/>
      <c r="G77" s="35"/>
      <c r="H77" s="36"/>
      <c r="I77" s="36"/>
      <c r="J77" s="416"/>
      <c r="K77" s="417"/>
    </row>
    <row r="78" spans="1:11" ht="24" customHeight="1">
      <c r="A78" s="432"/>
      <c r="B78" s="432"/>
      <c r="C78" s="432"/>
      <c r="D78" s="432"/>
      <c r="E78" s="432"/>
      <c r="F78" s="432"/>
      <c r="G78" s="432"/>
      <c r="H78" s="46" t="s">
        <v>83</v>
      </c>
      <c r="I78" s="433">
        <f>SUM(I48:I77)</f>
        <v>0</v>
      </c>
      <c r="J78" s="433"/>
      <c r="K78" s="47"/>
    </row>
    <row r="79" spans="1:11" ht="24" customHeight="1">
      <c r="A79" s="48"/>
      <c r="B79" s="434"/>
      <c r="C79" s="434"/>
      <c r="D79" s="49"/>
      <c r="E79" s="49"/>
      <c r="F79" s="49"/>
      <c r="G79" s="49"/>
      <c r="H79" s="50" t="s">
        <v>85</v>
      </c>
      <c r="I79" s="433">
        <f>I37+I78</f>
        <v>0</v>
      </c>
      <c r="J79" s="433"/>
      <c r="K79" s="51"/>
    </row>
    <row r="80" spans="1:11" ht="24" customHeight="1">
      <c r="A80" s="41"/>
      <c r="B80" s="418"/>
      <c r="C80" s="418"/>
      <c r="D80" s="48"/>
      <c r="E80" s="45"/>
      <c r="F80" s="49"/>
      <c r="H80" s="50" t="s">
        <v>76</v>
      </c>
      <c r="I80" s="431">
        <f>I79*0.1</f>
        <v>0</v>
      </c>
      <c r="J80" s="431"/>
      <c r="K80" s="52"/>
    </row>
    <row r="81" spans="1:11" ht="24" customHeight="1">
      <c r="A81" s="43"/>
      <c r="B81" s="418"/>
      <c r="C81" s="418"/>
      <c r="D81" s="44"/>
      <c r="E81" s="45"/>
      <c r="H81" s="50" t="s">
        <v>86</v>
      </c>
      <c r="I81" s="431">
        <f>I79+I80</f>
        <v>0</v>
      </c>
      <c r="J81" s="431"/>
      <c r="K81" s="53"/>
    </row>
  </sheetData>
  <mergeCells count="150">
    <mergeCell ref="L18:O18"/>
    <mergeCell ref="L17:O17"/>
    <mergeCell ref="R1:S1"/>
    <mergeCell ref="T1:U1"/>
    <mergeCell ref="V1:Y4"/>
    <mergeCell ref="S2:U2"/>
    <mergeCell ref="B81:C81"/>
    <mergeCell ref="I81:J81"/>
    <mergeCell ref="A17:C17"/>
    <mergeCell ref="A78:G78"/>
    <mergeCell ref="I78:J78"/>
    <mergeCell ref="B79:C79"/>
    <mergeCell ref="I79:J79"/>
    <mergeCell ref="B80:C80"/>
    <mergeCell ref="I80:J80"/>
    <mergeCell ref="A75:E75"/>
    <mergeCell ref="J75:K75"/>
    <mergeCell ref="A76:E76"/>
    <mergeCell ref="J76:K76"/>
    <mergeCell ref="A77:E77"/>
    <mergeCell ref="J77:K77"/>
    <mergeCell ref="A72:E72"/>
    <mergeCell ref="J72:K72"/>
    <mergeCell ref="A73:E73"/>
    <mergeCell ref="J73:K73"/>
    <mergeCell ref="A74:E74"/>
    <mergeCell ref="J74:K74"/>
    <mergeCell ref="A69:E69"/>
    <mergeCell ref="J69:K69"/>
    <mergeCell ref="A70:E70"/>
    <mergeCell ref="J70:K70"/>
    <mergeCell ref="A71:E71"/>
    <mergeCell ref="J71:K71"/>
    <mergeCell ref="A66:E66"/>
    <mergeCell ref="J66:K66"/>
    <mergeCell ref="A67:E67"/>
    <mergeCell ref="J67:K67"/>
    <mergeCell ref="A68:E68"/>
    <mergeCell ref="J68:K68"/>
    <mergeCell ref="A63:E63"/>
    <mergeCell ref="J63:K63"/>
    <mergeCell ref="A64:E64"/>
    <mergeCell ref="J64:K64"/>
    <mergeCell ref="A65:E65"/>
    <mergeCell ref="J65:K65"/>
    <mergeCell ref="A60:E60"/>
    <mergeCell ref="J60:K60"/>
    <mergeCell ref="A61:E61"/>
    <mergeCell ref="J61:K61"/>
    <mergeCell ref="A62:E62"/>
    <mergeCell ref="J62:K62"/>
    <mergeCell ref="A57:E57"/>
    <mergeCell ref="J57:K57"/>
    <mergeCell ref="A58:E58"/>
    <mergeCell ref="J58:K58"/>
    <mergeCell ref="A59:E59"/>
    <mergeCell ref="J59:K59"/>
    <mergeCell ref="A54:E54"/>
    <mergeCell ref="J54:K54"/>
    <mergeCell ref="A55:E55"/>
    <mergeCell ref="J55:K55"/>
    <mergeCell ref="A56:E56"/>
    <mergeCell ref="J56:K56"/>
    <mergeCell ref="A51:E51"/>
    <mergeCell ref="J51:K51"/>
    <mergeCell ref="A52:E52"/>
    <mergeCell ref="J52:K52"/>
    <mergeCell ref="A53:E53"/>
    <mergeCell ref="J53:K53"/>
    <mergeCell ref="A48:E48"/>
    <mergeCell ref="J48:K48"/>
    <mergeCell ref="A49:E49"/>
    <mergeCell ref="J49:K49"/>
    <mergeCell ref="A50:E50"/>
    <mergeCell ref="J50:K50"/>
    <mergeCell ref="B41:D41"/>
    <mergeCell ref="B42:C42"/>
    <mergeCell ref="I42:K42"/>
    <mergeCell ref="J43:K43"/>
    <mergeCell ref="A47:E47"/>
    <mergeCell ref="J47:K47"/>
    <mergeCell ref="H38:K41"/>
    <mergeCell ref="A36:E36"/>
    <mergeCell ref="J36:K36"/>
    <mergeCell ref="I37:K37"/>
    <mergeCell ref="A38:G39"/>
    <mergeCell ref="B40:C40"/>
    <mergeCell ref="E40:F40"/>
    <mergeCell ref="A33:E33"/>
    <mergeCell ref="J33:K33"/>
    <mergeCell ref="A34:E34"/>
    <mergeCell ref="J34:K34"/>
    <mergeCell ref="A35:E35"/>
    <mergeCell ref="J35:K35"/>
    <mergeCell ref="A30:E30"/>
    <mergeCell ref="J30:K30"/>
    <mergeCell ref="A31:E31"/>
    <mergeCell ref="J31:K31"/>
    <mergeCell ref="A32:E32"/>
    <mergeCell ref="J32:K32"/>
    <mergeCell ref="A27:E27"/>
    <mergeCell ref="J27:K27"/>
    <mergeCell ref="A28:E28"/>
    <mergeCell ref="J28:K28"/>
    <mergeCell ref="A29:E29"/>
    <mergeCell ref="J29:K29"/>
    <mergeCell ref="A24:E24"/>
    <mergeCell ref="J24:K24"/>
    <mergeCell ref="A25:E25"/>
    <mergeCell ref="J25:K25"/>
    <mergeCell ref="A26:E26"/>
    <mergeCell ref="J26:K26"/>
    <mergeCell ref="A21:E21"/>
    <mergeCell ref="J21:K21"/>
    <mergeCell ref="A22:E22"/>
    <mergeCell ref="J22:K22"/>
    <mergeCell ref="A23:E23"/>
    <mergeCell ref="J23:K23"/>
    <mergeCell ref="A18:E18"/>
    <mergeCell ref="J18:K18"/>
    <mergeCell ref="A19:E19"/>
    <mergeCell ref="J19:K19"/>
    <mergeCell ref="A20:E20"/>
    <mergeCell ref="J20:K20"/>
    <mergeCell ref="A15:E15"/>
    <mergeCell ref="J15:K15"/>
    <mergeCell ref="A16:E16"/>
    <mergeCell ref="J16:K16"/>
    <mergeCell ref="J17:K17"/>
    <mergeCell ref="L13:N13"/>
    <mergeCell ref="A14:B14"/>
    <mergeCell ref="C14:D14"/>
    <mergeCell ref="E14:F14"/>
    <mergeCell ref="G14:H14"/>
    <mergeCell ref="C6:E6"/>
    <mergeCell ref="I6:K6"/>
    <mergeCell ref="A7:E7"/>
    <mergeCell ref="I7:K7"/>
    <mergeCell ref="B9:E9"/>
    <mergeCell ref="I9:K9"/>
    <mergeCell ref="A1:K1"/>
    <mergeCell ref="I3:K3"/>
    <mergeCell ref="A4:D5"/>
    <mergeCell ref="E4:E5"/>
    <mergeCell ref="G4:G5"/>
    <mergeCell ref="I4:K4"/>
    <mergeCell ref="I5:K5"/>
    <mergeCell ref="I10:K10"/>
    <mergeCell ref="A13:C13"/>
    <mergeCell ref="E13:F13"/>
  </mergeCells>
  <phoneticPr fontId="3"/>
  <dataValidations count="1">
    <dataValidation type="list" allowBlank="1" showInputMessage="1" showErrorMessage="1" sqref="T1:U1" xr:uid="{201CEE24-C926-4656-82D1-F3A21CFB408B}">
      <formula1>"10000,13000"</formula1>
    </dataValidation>
  </dataValidations>
  <pageMargins left="0.82677165354330717" right="0.23622047244094491" top="0.74803149606299213" bottom="0.74803149606299213" header="0.31496062992125984" footer="0.31496062992125984"/>
  <pageSetup paperSize="9" scale="79" fitToWidth="0" orientation="portrait" r:id="rId1"/>
  <headerFooter>
    <oddHeader xml:space="preserve">&amp;C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87A14-9B4A-48A4-8E7E-BC9091CE044E}">
  <dimension ref="A1:I38"/>
  <sheetViews>
    <sheetView showZeros="0" workbookViewId="0">
      <selection sqref="A1:I1"/>
    </sheetView>
  </sheetViews>
  <sheetFormatPr defaultColWidth="8.88671875" defaultRowHeight="14.4"/>
  <cols>
    <col min="1" max="8" width="8.88671875" style="66"/>
    <col min="9" max="9" width="17.6640625" style="66" customWidth="1"/>
    <col min="10" max="16384" width="8.88671875" style="66"/>
  </cols>
  <sheetData>
    <row r="1" spans="1:9" ht="49.95" customHeight="1">
      <c r="A1" s="441" t="s">
        <v>112</v>
      </c>
      <c r="B1" s="442"/>
      <c r="C1" s="442"/>
      <c r="D1" s="442"/>
      <c r="E1" s="442"/>
      <c r="F1" s="442"/>
      <c r="G1" s="442"/>
      <c r="H1" s="442"/>
      <c r="I1" s="443"/>
    </row>
    <row r="2" spans="1:9" ht="30" customHeight="1">
      <c r="A2" s="458" t="s">
        <v>113</v>
      </c>
      <c r="B2" s="459"/>
      <c r="C2" s="459"/>
      <c r="D2" s="452" t="s">
        <v>238</v>
      </c>
      <c r="E2" s="452"/>
      <c r="F2" s="452"/>
      <c r="G2" s="452"/>
      <c r="H2" s="452"/>
      <c r="I2" s="460"/>
    </row>
    <row r="3" spans="1:9" ht="30" customHeight="1">
      <c r="A3" s="458" t="s">
        <v>114</v>
      </c>
      <c r="B3" s="459"/>
      <c r="C3" s="459"/>
      <c r="D3" s="452" t="s">
        <v>239</v>
      </c>
      <c r="E3" s="452"/>
      <c r="F3" s="452"/>
      <c r="G3" s="452"/>
      <c r="H3" s="452"/>
      <c r="I3" s="460"/>
    </row>
    <row r="4" spans="1:9" ht="30" customHeight="1">
      <c r="A4" s="454" t="s">
        <v>115</v>
      </c>
      <c r="B4" s="455"/>
      <c r="C4" s="455"/>
      <c r="D4" s="461" t="s">
        <v>240</v>
      </c>
      <c r="E4" s="462"/>
      <c r="F4" s="462"/>
      <c r="G4" s="462"/>
      <c r="H4" s="462"/>
      <c r="I4" s="462"/>
    </row>
    <row r="5" spans="1:9" ht="30" customHeight="1">
      <c r="A5" s="456"/>
      <c r="B5" s="457"/>
      <c r="C5" s="457"/>
      <c r="D5" s="461"/>
      <c r="E5" s="462"/>
      <c r="F5" s="462"/>
      <c r="G5" s="462"/>
      <c r="H5" s="462"/>
      <c r="I5" s="462"/>
    </row>
    <row r="7" spans="1:9" ht="49.95" customHeight="1">
      <c r="A7" s="441" t="s">
        <v>116</v>
      </c>
      <c r="B7" s="442"/>
      <c r="C7" s="442"/>
      <c r="D7" s="442"/>
      <c r="E7" s="442"/>
      <c r="F7" s="442"/>
      <c r="G7" s="442"/>
      <c r="H7" s="442"/>
      <c r="I7" s="443"/>
    </row>
    <row r="8" spans="1:9">
      <c r="A8" s="444" t="s">
        <v>117</v>
      </c>
      <c r="B8" s="445"/>
      <c r="C8" s="445"/>
      <c r="D8" s="445"/>
      <c r="E8" s="445"/>
      <c r="F8" s="445"/>
      <c r="G8" s="445"/>
      <c r="H8" s="445"/>
      <c r="I8" s="446"/>
    </row>
    <row r="9" spans="1:9" ht="24.6" customHeight="1">
      <c r="A9" s="447"/>
      <c r="B9" s="445"/>
      <c r="C9" s="445"/>
      <c r="D9" s="445"/>
      <c r="E9" s="445"/>
      <c r="F9" s="445"/>
      <c r="G9" s="445"/>
      <c r="H9" s="445"/>
      <c r="I9" s="446"/>
    </row>
    <row r="10" spans="1:9" ht="30" customHeight="1">
      <c r="A10" s="448" t="s">
        <v>118</v>
      </c>
      <c r="B10" s="449"/>
      <c r="C10" s="449"/>
      <c r="D10" s="449"/>
      <c r="E10" s="449"/>
      <c r="F10" s="450" t="s">
        <v>119</v>
      </c>
      <c r="G10" s="450"/>
      <c r="H10" s="450"/>
      <c r="I10" s="451"/>
    </row>
    <row r="11" spans="1:9">
      <c r="A11" s="67"/>
      <c r="B11" s="68"/>
      <c r="C11" s="68"/>
      <c r="D11" s="68"/>
      <c r="E11" s="69"/>
      <c r="F11" s="68"/>
      <c r="G11" s="68"/>
      <c r="H11" s="68"/>
      <c r="I11" s="69"/>
    </row>
    <row r="12" spans="1:9">
      <c r="A12" s="70"/>
      <c r="E12" s="71"/>
      <c r="I12" s="71"/>
    </row>
    <row r="13" spans="1:9">
      <c r="A13" s="70"/>
      <c r="E13" s="71"/>
      <c r="I13" s="71"/>
    </row>
    <row r="14" spans="1:9">
      <c r="A14" s="70"/>
      <c r="E14" s="71"/>
      <c r="I14" s="71"/>
    </row>
    <row r="15" spans="1:9">
      <c r="A15" s="70"/>
      <c r="E15" s="71"/>
      <c r="I15" s="71"/>
    </row>
    <row r="16" spans="1:9" ht="18">
      <c r="A16" s="70"/>
      <c r="B16" s="72" t="s">
        <v>120</v>
      </c>
      <c r="C16" s="452" t="s">
        <v>121</v>
      </c>
      <c r="D16" s="452"/>
      <c r="E16" s="71"/>
      <c r="I16" s="71"/>
    </row>
    <row r="17" spans="1:9" ht="18">
      <c r="A17" s="70"/>
      <c r="C17" s="453" t="s">
        <v>122</v>
      </c>
      <c r="D17" s="453"/>
      <c r="E17" s="71"/>
      <c r="F17" s="72"/>
      <c r="H17" s="73"/>
      <c r="I17" s="71"/>
    </row>
    <row r="18" spans="1:9" ht="18">
      <c r="A18" s="70"/>
      <c r="C18" s="453"/>
      <c r="D18" s="453"/>
      <c r="E18" s="71"/>
      <c r="F18" s="449"/>
      <c r="G18" s="449"/>
      <c r="H18" s="74"/>
      <c r="I18" s="71"/>
    </row>
    <row r="19" spans="1:9">
      <c r="A19" s="70"/>
      <c r="E19" s="71"/>
      <c r="I19" s="71"/>
    </row>
    <row r="20" spans="1:9">
      <c r="A20" s="70"/>
      <c r="E20" s="71"/>
      <c r="I20" s="71"/>
    </row>
    <row r="21" spans="1:9">
      <c r="A21" s="75"/>
      <c r="B21" s="76"/>
      <c r="C21" s="76"/>
      <c r="D21" s="76"/>
      <c r="E21" s="77"/>
      <c r="F21" s="76"/>
      <c r="G21" s="76"/>
      <c r="H21" s="76"/>
      <c r="I21" s="77"/>
    </row>
    <row r="22" spans="1:9" ht="30" customHeight="1">
      <c r="A22" s="435" t="s">
        <v>123</v>
      </c>
      <c r="B22" s="436"/>
      <c r="C22" s="436"/>
      <c r="D22" s="436"/>
      <c r="E22" s="436"/>
      <c r="F22" s="436"/>
      <c r="G22" s="436"/>
      <c r="H22" s="436"/>
      <c r="I22" s="437"/>
    </row>
    <row r="23" spans="1:9" ht="39.6" customHeight="1">
      <c r="A23" s="438"/>
      <c r="B23" s="439"/>
      <c r="C23" s="439"/>
      <c r="D23" s="439"/>
      <c r="E23" s="439"/>
      <c r="F23" s="439"/>
      <c r="G23" s="439"/>
      <c r="H23" s="439"/>
      <c r="I23" s="440"/>
    </row>
    <row r="24" spans="1:9">
      <c r="A24" s="70"/>
      <c r="I24" s="71"/>
    </row>
    <row r="25" spans="1:9">
      <c r="A25" s="70"/>
      <c r="I25" s="71"/>
    </row>
    <row r="26" spans="1:9">
      <c r="A26" s="70"/>
      <c r="I26" s="71"/>
    </row>
    <row r="27" spans="1:9">
      <c r="A27" s="70"/>
      <c r="I27" s="71"/>
    </row>
    <row r="28" spans="1:9">
      <c r="A28" s="70"/>
      <c r="I28" s="71"/>
    </row>
    <row r="29" spans="1:9">
      <c r="A29" s="70"/>
      <c r="I29" s="71"/>
    </row>
    <row r="30" spans="1:9">
      <c r="A30" s="70"/>
      <c r="I30" s="71"/>
    </row>
    <row r="31" spans="1:9">
      <c r="A31" s="70"/>
      <c r="I31" s="71"/>
    </row>
    <row r="32" spans="1:9">
      <c r="A32" s="70"/>
      <c r="I32" s="71"/>
    </row>
    <row r="33" spans="1:9">
      <c r="A33" s="70"/>
      <c r="I33" s="71"/>
    </row>
    <row r="34" spans="1:9">
      <c r="A34" s="70"/>
      <c r="I34" s="71"/>
    </row>
    <row r="35" spans="1:9">
      <c r="A35" s="70"/>
      <c r="I35" s="71"/>
    </row>
    <row r="36" spans="1:9">
      <c r="A36" s="70"/>
      <c r="I36" s="71"/>
    </row>
    <row r="37" spans="1:9">
      <c r="A37" s="70"/>
      <c r="I37" s="71"/>
    </row>
    <row r="38" spans="1:9">
      <c r="A38" s="75"/>
      <c r="B38" s="76"/>
      <c r="C38" s="76"/>
      <c r="D38" s="76"/>
      <c r="E38" s="76"/>
      <c r="F38" s="76"/>
      <c r="G38" s="76"/>
      <c r="H38" s="76"/>
      <c r="I38" s="77"/>
    </row>
  </sheetData>
  <sheetProtection algorithmName="SHA-512" hashValue="jawsAR71PdeFfP/yUav0vVa+mdTbkYxWideKzELucc7VdqPrO3LUCoI7eJNaiMKUR6MxGywrQK/EdoJstnXquA==" saltValue="/WD7DL11nYrf8yKBZG0Uwg==" spinCount="100000" sheet="1" objects="1" scenarios="1"/>
  <mergeCells count="15">
    <mergeCell ref="A4:C5"/>
    <mergeCell ref="A1:I1"/>
    <mergeCell ref="A2:C2"/>
    <mergeCell ref="D2:I2"/>
    <mergeCell ref="A3:C3"/>
    <mergeCell ref="D3:I3"/>
    <mergeCell ref="D4:I5"/>
    <mergeCell ref="A22:I23"/>
    <mergeCell ref="A7:I7"/>
    <mergeCell ref="A8:I9"/>
    <mergeCell ref="A10:E10"/>
    <mergeCell ref="F10:I10"/>
    <mergeCell ref="C16:D16"/>
    <mergeCell ref="C17:D18"/>
    <mergeCell ref="F18:G18"/>
  </mergeCells>
  <phoneticPr fontId="3"/>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6C09A-8F58-46E4-8E1C-3E0C1D4D4B76}">
  <dimension ref="B1:AU33"/>
  <sheetViews>
    <sheetView showZeros="0" view="pageBreakPreview" zoomScale="60" zoomScaleNormal="100" workbookViewId="0">
      <selection sqref="A1:I1"/>
    </sheetView>
  </sheetViews>
  <sheetFormatPr defaultRowHeight="13.2"/>
  <cols>
    <col min="1" max="1" width="2.6640625" style="83" customWidth="1"/>
    <col min="2" max="7" width="2.33203125" style="83" customWidth="1"/>
    <col min="8" max="8" width="3" style="83" customWidth="1"/>
    <col min="9" max="9" width="3" style="87" customWidth="1"/>
    <col min="10" max="10" width="3" style="83" customWidth="1"/>
    <col min="11" max="11" width="3" style="87" customWidth="1"/>
    <col min="12" max="15" width="3" style="83" customWidth="1"/>
    <col min="16" max="16" width="1.88671875" style="83" customWidth="1"/>
    <col min="17" max="17" width="3" style="83" customWidth="1"/>
    <col min="18" max="18" width="1.88671875" style="83" customWidth="1"/>
    <col min="19" max="21" width="3" style="83" customWidth="1"/>
    <col min="22" max="24" width="1.44140625" style="83" customWidth="1"/>
    <col min="25" max="28" width="1.88671875" style="83" customWidth="1"/>
    <col min="29" max="31" width="3" style="83" customWidth="1"/>
    <col min="32" max="32" width="3.33203125" style="83" customWidth="1"/>
    <col min="33" max="33" width="3" style="83" customWidth="1"/>
    <col min="34" max="34" width="3.33203125" style="83" customWidth="1"/>
    <col min="35" max="35" width="3" style="83" customWidth="1"/>
    <col min="36" max="36" width="3.33203125" style="83" customWidth="1"/>
    <col min="37" max="37" width="5.33203125" style="83" customWidth="1"/>
    <col min="38" max="46" width="8.88671875" style="83"/>
    <col min="47" max="47" width="13.6640625" style="83" customWidth="1"/>
    <col min="48" max="253" width="8.88671875" style="83"/>
    <col min="254" max="259" width="2.33203125" style="83" customWidth="1"/>
    <col min="260" max="267" width="3" style="83" customWidth="1"/>
    <col min="268" max="268" width="1.88671875" style="83" customWidth="1"/>
    <col min="269" max="269" width="3" style="83" customWidth="1"/>
    <col min="270" max="270" width="1.88671875" style="83" customWidth="1"/>
    <col min="271" max="273" width="3" style="83" customWidth="1"/>
    <col min="274" max="276" width="1.44140625" style="83" customWidth="1"/>
    <col min="277" max="280" width="1.88671875" style="83" customWidth="1"/>
    <col min="281" max="283" width="3" style="83" customWidth="1"/>
    <col min="284" max="284" width="3.33203125" style="83" customWidth="1"/>
    <col min="285" max="285" width="3" style="83" customWidth="1"/>
    <col min="286" max="286" width="3.33203125" style="83" customWidth="1"/>
    <col min="287" max="287" width="3" style="83" customWidth="1"/>
    <col min="288" max="288" width="3.33203125" style="83" customWidth="1"/>
    <col min="289" max="289" width="5.33203125" style="83" customWidth="1"/>
    <col min="290" max="293" width="3" style="83" customWidth="1"/>
    <col min="294" max="509" width="8.88671875" style="83"/>
    <col min="510" max="515" width="2.33203125" style="83" customWidth="1"/>
    <col min="516" max="523" width="3" style="83" customWidth="1"/>
    <col min="524" max="524" width="1.88671875" style="83" customWidth="1"/>
    <col min="525" max="525" width="3" style="83" customWidth="1"/>
    <col min="526" max="526" width="1.88671875" style="83" customWidth="1"/>
    <col min="527" max="529" width="3" style="83" customWidth="1"/>
    <col min="530" max="532" width="1.44140625" style="83" customWidth="1"/>
    <col min="533" max="536" width="1.88671875" style="83" customWidth="1"/>
    <col min="537" max="539" width="3" style="83" customWidth="1"/>
    <col min="540" max="540" width="3.33203125" style="83" customWidth="1"/>
    <col min="541" max="541" width="3" style="83" customWidth="1"/>
    <col min="542" max="542" width="3.33203125" style="83" customWidth="1"/>
    <col min="543" max="543" width="3" style="83" customWidth="1"/>
    <col min="544" max="544" width="3.33203125" style="83" customWidth="1"/>
    <col min="545" max="545" width="5.33203125" style="83" customWidth="1"/>
    <col min="546" max="549" width="3" style="83" customWidth="1"/>
    <col min="550" max="765" width="8.88671875" style="83"/>
    <col min="766" max="771" width="2.33203125" style="83" customWidth="1"/>
    <col min="772" max="779" width="3" style="83" customWidth="1"/>
    <col min="780" max="780" width="1.88671875" style="83" customWidth="1"/>
    <col min="781" max="781" width="3" style="83" customWidth="1"/>
    <col min="782" max="782" width="1.88671875" style="83" customWidth="1"/>
    <col min="783" max="785" width="3" style="83" customWidth="1"/>
    <col min="786" max="788" width="1.44140625" style="83" customWidth="1"/>
    <col min="789" max="792" width="1.88671875" style="83" customWidth="1"/>
    <col min="793" max="795" width="3" style="83" customWidth="1"/>
    <col min="796" max="796" width="3.33203125" style="83" customWidth="1"/>
    <col min="797" max="797" width="3" style="83" customWidth="1"/>
    <col min="798" max="798" width="3.33203125" style="83" customWidth="1"/>
    <col min="799" max="799" width="3" style="83" customWidth="1"/>
    <col min="800" max="800" width="3.33203125" style="83" customWidth="1"/>
    <col min="801" max="801" width="5.33203125" style="83" customWidth="1"/>
    <col min="802" max="805" width="3" style="83" customWidth="1"/>
    <col min="806" max="1021" width="8.88671875" style="83"/>
    <col min="1022" max="1027" width="2.33203125" style="83" customWidth="1"/>
    <col min="1028" max="1035" width="3" style="83" customWidth="1"/>
    <col min="1036" max="1036" width="1.88671875" style="83" customWidth="1"/>
    <col min="1037" max="1037" width="3" style="83" customWidth="1"/>
    <col min="1038" max="1038" width="1.88671875" style="83" customWidth="1"/>
    <col min="1039" max="1041" width="3" style="83" customWidth="1"/>
    <col min="1042" max="1044" width="1.44140625" style="83" customWidth="1"/>
    <col min="1045" max="1048" width="1.88671875" style="83" customWidth="1"/>
    <col min="1049" max="1051" width="3" style="83" customWidth="1"/>
    <col min="1052" max="1052" width="3.33203125" style="83" customWidth="1"/>
    <col min="1053" max="1053" width="3" style="83" customWidth="1"/>
    <col min="1054" max="1054" width="3.33203125" style="83" customWidth="1"/>
    <col min="1055" max="1055" width="3" style="83" customWidth="1"/>
    <col min="1056" max="1056" width="3.33203125" style="83" customWidth="1"/>
    <col min="1057" max="1057" width="5.33203125" style="83" customWidth="1"/>
    <col min="1058" max="1061" width="3" style="83" customWidth="1"/>
    <col min="1062" max="1277" width="8.88671875" style="83"/>
    <col min="1278" max="1283" width="2.33203125" style="83" customWidth="1"/>
    <col min="1284" max="1291" width="3" style="83" customWidth="1"/>
    <col min="1292" max="1292" width="1.88671875" style="83" customWidth="1"/>
    <col min="1293" max="1293" width="3" style="83" customWidth="1"/>
    <col min="1294" max="1294" width="1.88671875" style="83" customWidth="1"/>
    <col min="1295" max="1297" width="3" style="83" customWidth="1"/>
    <col min="1298" max="1300" width="1.44140625" style="83" customWidth="1"/>
    <col min="1301" max="1304" width="1.88671875" style="83" customWidth="1"/>
    <col min="1305" max="1307" width="3" style="83" customWidth="1"/>
    <col min="1308" max="1308" width="3.33203125" style="83" customWidth="1"/>
    <col min="1309" max="1309" width="3" style="83" customWidth="1"/>
    <col min="1310" max="1310" width="3.33203125" style="83" customWidth="1"/>
    <col min="1311" max="1311" width="3" style="83" customWidth="1"/>
    <col min="1312" max="1312" width="3.33203125" style="83" customWidth="1"/>
    <col min="1313" max="1313" width="5.33203125" style="83" customWidth="1"/>
    <col min="1314" max="1317" width="3" style="83" customWidth="1"/>
    <col min="1318" max="1533" width="8.88671875" style="83"/>
    <col min="1534" max="1539" width="2.33203125" style="83" customWidth="1"/>
    <col min="1540" max="1547" width="3" style="83" customWidth="1"/>
    <col min="1548" max="1548" width="1.88671875" style="83" customWidth="1"/>
    <col min="1549" max="1549" width="3" style="83" customWidth="1"/>
    <col min="1550" max="1550" width="1.88671875" style="83" customWidth="1"/>
    <col min="1551" max="1553" width="3" style="83" customWidth="1"/>
    <col min="1554" max="1556" width="1.44140625" style="83" customWidth="1"/>
    <col min="1557" max="1560" width="1.88671875" style="83" customWidth="1"/>
    <col min="1561" max="1563" width="3" style="83" customWidth="1"/>
    <col min="1564" max="1564" width="3.33203125" style="83" customWidth="1"/>
    <col min="1565" max="1565" width="3" style="83" customWidth="1"/>
    <col min="1566" max="1566" width="3.33203125" style="83" customWidth="1"/>
    <col min="1567" max="1567" width="3" style="83" customWidth="1"/>
    <col min="1568" max="1568" width="3.33203125" style="83" customWidth="1"/>
    <col min="1569" max="1569" width="5.33203125" style="83" customWidth="1"/>
    <col min="1570" max="1573" width="3" style="83" customWidth="1"/>
    <col min="1574" max="1789" width="8.88671875" style="83"/>
    <col min="1790" max="1795" width="2.33203125" style="83" customWidth="1"/>
    <col min="1796" max="1803" width="3" style="83" customWidth="1"/>
    <col min="1804" max="1804" width="1.88671875" style="83" customWidth="1"/>
    <col min="1805" max="1805" width="3" style="83" customWidth="1"/>
    <col min="1806" max="1806" width="1.88671875" style="83" customWidth="1"/>
    <col min="1807" max="1809" width="3" style="83" customWidth="1"/>
    <col min="1810" max="1812" width="1.44140625" style="83" customWidth="1"/>
    <col min="1813" max="1816" width="1.88671875" style="83" customWidth="1"/>
    <col min="1817" max="1819" width="3" style="83" customWidth="1"/>
    <col min="1820" max="1820" width="3.33203125" style="83" customWidth="1"/>
    <col min="1821" max="1821" width="3" style="83" customWidth="1"/>
    <col min="1822" max="1822" width="3.33203125" style="83" customWidth="1"/>
    <col min="1823" max="1823" width="3" style="83" customWidth="1"/>
    <col min="1824" max="1824" width="3.33203125" style="83" customWidth="1"/>
    <col min="1825" max="1825" width="5.33203125" style="83" customWidth="1"/>
    <col min="1826" max="1829" width="3" style="83" customWidth="1"/>
    <col min="1830" max="2045" width="8.88671875" style="83"/>
    <col min="2046" max="2051" width="2.33203125" style="83" customWidth="1"/>
    <col min="2052" max="2059" width="3" style="83" customWidth="1"/>
    <col min="2060" max="2060" width="1.88671875" style="83" customWidth="1"/>
    <col min="2061" max="2061" width="3" style="83" customWidth="1"/>
    <col min="2062" max="2062" width="1.88671875" style="83" customWidth="1"/>
    <col min="2063" max="2065" width="3" style="83" customWidth="1"/>
    <col min="2066" max="2068" width="1.44140625" style="83" customWidth="1"/>
    <col min="2069" max="2072" width="1.88671875" style="83" customWidth="1"/>
    <col min="2073" max="2075" width="3" style="83" customWidth="1"/>
    <col min="2076" max="2076" width="3.33203125" style="83" customWidth="1"/>
    <col min="2077" max="2077" width="3" style="83" customWidth="1"/>
    <col min="2078" max="2078" width="3.33203125" style="83" customWidth="1"/>
    <col min="2079" max="2079" width="3" style="83" customWidth="1"/>
    <col min="2080" max="2080" width="3.33203125" style="83" customWidth="1"/>
    <col min="2081" max="2081" width="5.33203125" style="83" customWidth="1"/>
    <col min="2082" max="2085" width="3" style="83" customWidth="1"/>
    <col min="2086" max="2301" width="8.88671875" style="83"/>
    <col min="2302" max="2307" width="2.33203125" style="83" customWidth="1"/>
    <col min="2308" max="2315" width="3" style="83" customWidth="1"/>
    <col min="2316" max="2316" width="1.88671875" style="83" customWidth="1"/>
    <col min="2317" max="2317" width="3" style="83" customWidth="1"/>
    <col min="2318" max="2318" width="1.88671875" style="83" customWidth="1"/>
    <col min="2319" max="2321" width="3" style="83" customWidth="1"/>
    <col min="2322" max="2324" width="1.44140625" style="83" customWidth="1"/>
    <col min="2325" max="2328" width="1.88671875" style="83" customWidth="1"/>
    <col min="2329" max="2331" width="3" style="83" customWidth="1"/>
    <col min="2332" max="2332" width="3.33203125" style="83" customWidth="1"/>
    <col min="2333" max="2333" width="3" style="83" customWidth="1"/>
    <col min="2334" max="2334" width="3.33203125" style="83" customWidth="1"/>
    <col min="2335" max="2335" width="3" style="83" customWidth="1"/>
    <col min="2336" max="2336" width="3.33203125" style="83" customWidth="1"/>
    <col min="2337" max="2337" width="5.33203125" style="83" customWidth="1"/>
    <col min="2338" max="2341" width="3" style="83" customWidth="1"/>
    <col min="2342" max="2557" width="8.88671875" style="83"/>
    <col min="2558" max="2563" width="2.33203125" style="83" customWidth="1"/>
    <col min="2564" max="2571" width="3" style="83" customWidth="1"/>
    <col min="2572" max="2572" width="1.88671875" style="83" customWidth="1"/>
    <col min="2573" max="2573" width="3" style="83" customWidth="1"/>
    <col min="2574" max="2574" width="1.88671875" style="83" customWidth="1"/>
    <col min="2575" max="2577" width="3" style="83" customWidth="1"/>
    <col min="2578" max="2580" width="1.44140625" style="83" customWidth="1"/>
    <col min="2581" max="2584" width="1.88671875" style="83" customWidth="1"/>
    <col min="2585" max="2587" width="3" style="83" customWidth="1"/>
    <col min="2588" max="2588" width="3.33203125" style="83" customWidth="1"/>
    <col min="2589" max="2589" width="3" style="83" customWidth="1"/>
    <col min="2590" max="2590" width="3.33203125" style="83" customWidth="1"/>
    <col min="2591" max="2591" width="3" style="83" customWidth="1"/>
    <col min="2592" max="2592" width="3.33203125" style="83" customWidth="1"/>
    <col min="2593" max="2593" width="5.33203125" style="83" customWidth="1"/>
    <col min="2594" max="2597" width="3" style="83" customWidth="1"/>
    <col min="2598" max="2813" width="8.88671875" style="83"/>
    <col min="2814" max="2819" width="2.33203125" style="83" customWidth="1"/>
    <col min="2820" max="2827" width="3" style="83" customWidth="1"/>
    <col min="2828" max="2828" width="1.88671875" style="83" customWidth="1"/>
    <col min="2829" max="2829" width="3" style="83" customWidth="1"/>
    <col min="2830" max="2830" width="1.88671875" style="83" customWidth="1"/>
    <col min="2831" max="2833" width="3" style="83" customWidth="1"/>
    <col min="2834" max="2836" width="1.44140625" style="83" customWidth="1"/>
    <col min="2837" max="2840" width="1.88671875" style="83" customWidth="1"/>
    <col min="2841" max="2843" width="3" style="83" customWidth="1"/>
    <col min="2844" max="2844" width="3.33203125" style="83" customWidth="1"/>
    <col min="2845" max="2845" width="3" style="83" customWidth="1"/>
    <col min="2846" max="2846" width="3.33203125" style="83" customWidth="1"/>
    <col min="2847" max="2847" width="3" style="83" customWidth="1"/>
    <col min="2848" max="2848" width="3.33203125" style="83" customWidth="1"/>
    <col min="2849" max="2849" width="5.33203125" style="83" customWidth="1"/>
    <col min="2850" max="2853" width="3" style="83" customWidth="1"/>
    <col min="2854" max="3069" width="8.88671875" style="83"/>
    <col min="3070" max="3075" width="2.33203125" style="83" customWidth="1"/>
    <col min="3076" max="3083" width="3" style="83" customWidth="1"/>
    <col min="3084" max="3084" width="1.88671875" style="83" customWidth="1"/>
    <col min="3085" max="3085" width="3" style="83" customWidth="1"/>
    <col min="3086" max="3086" width="1.88671875" style="83" customWidth="1"/>
    <col min="3087" max="3089" width="3" style="83" customWidth="1"/>
    <col min="3090" max="3092" width="1.44140625" style="83" customWidth="1"/>
    <col min="3093" max="3096" width="1.88671875" style="83" customWidth="1"/>
    <col min="3097" max="3099" width="3" style="83" customWidth="1"/>
    <col min="3100" max="3100" width="3.33203125" style="83" customWidth="1"/>
    <col min="3101" max="3101" width="3" style="83" customWidth="1"/>
    <col min="3102" max="3102" width="3.33203125" style="83" customWidth="1"/>
    <col min="3103" max="3103" width="3" style="83" customWidth="1"/>
    <col min="3104" max="3104" width="3.33203125" style="83" customWidth="1"/>
    <col min="3105" max="3105" width="5.33203125" style="83" customWidth="1"/>
    <col min="3106" max="3109" width="3" style="83" customWidth="1"/>
    <col min="3110" max="3325" width="8.88671875" style="83"/>
    <col min="3326" max="3331" width="2.33203125" style="83" customWidth="1"/>
    <col min="3332" max="3339" width="3" style="83" customWidth="1"/>
    <col min="3340" max="3340" width="1.88671875" style="83" customWidth="1"/>
    <col min="3341" max="3341" width="3" style="83" customWidth="1"/>
    <col min="3342" max="3342" width="1.88671875" style="83" customWidth="1"/>
    <col min="3343" max="3345" width="3" style="83" customWidth="1"/>
    <col min="3346" max="3348" width="1.44140625" style="83" customWidth="1"/>
    <col min="3349" max="3352" width="1.88671875" style="83" customWidth="1"/>
    <col min="3353" max="3355" width="3" style="83" customWidth="1"/>
    <col min="3356" max="3356" width="3.33203125" style="83" customWidth="1"/>
    <col min="3357" max="3357" width="3" style="83" customWidth="1"/>
    <col min="3358" max="3358" width="3.33203125" style="83" customWidth="1"/>
    <col min="3359" max="3359" width="3" style="83" customWidth="1"/>
    <col min="3360" max="3360" width="3.33203125" style="83" customWidth="1"/>
    <col min="3361" max="3361" width="5.33203125" style="83" customWidth="1"/>
    <col min="3362" max="3365" width="3" style="83" customWidth="1"/>
    <col min="3366" max="3581" width="8.88671875" style="83"/>
    <col min="3582" max="3587" width="2.33203125" style="83" customWidth="1"/>
    <col min="3588" max="3595" width="3" style="83" customWidth="1"/>
    <col min="3596" max="3596" width="1.88671875" style="83" customWidth="1"/>
    <col min="3597" max="3597" width="3" style="83" customWidth="1"/>
    <col min="3598" max="3598" width="1.88671875" style="83" customWidth="1"/>
    <col min="3599" max="3601" width="3" style="83" customWidth="1"/>
    <col min="3602" max="3604" width="1.44140625" style="83" customWidth="1"/>
    <col min="3605" max="3608" width="1.88671875" style="83" customWidth="1"/>
    <col min="3609" max="3611" width="3" style="83" customWidth="1"/>
    <col min="3612" max="3612" width="3.33203125" style="83" customWidth="1"/>
    <col min="3613" max="3613" width="3" style="83" customWidth="1"/>
    <col min="3614" max="3614" width="3.33203125" style="83" customWidth="1"/>
    <col min="3615" max="3615" width="3" style="83" customWidth="1"/>
    <col min="3616" max="3616" width="3.33203125" style="83" customWidth="1"/>
    <col min="3617" max="3617" width="5.33203125" style="83" customWidth="1"/>
    <col min="3618" max="3621" width="3" style="83" customWidth="1"/>
    <col min="3622" max="3837" width="8.88671875" style="83"/>
    <col min="3838" max="3843" width="2.33203125" style="83" customWidth="1"/>
    <col min="3844" max="3851" width="3" style="83" customWidth="1"/>
    <col min="3852" max="3852" width="1.88671875" style="83" customWidth="1"/>
    <col min="3853" max="3853" width="3" style="83" customWidth="1"/>
    <col min="3854" max="3854" width="1.88671875" style="83" customWidth="1"/>
    <col min="3855" max="3857" width="3" style="83" customWidth="1"/>
    <col min="3858" max="3860" width="1.44140625" style="83" customWidth="1"/>
    <col min="3861" max="3864" width="1.88671875" style="83" customWidth="1"/>
    <col min="3865" max="3867" width="3" style="83" customWidth="1"/>
    <col min="3868" max="3868" width="3.33203125" style="83" customWidth="1"/>
    <col min="3869" max="3869" width="3" style="83" customWidth="1"/>
    <col min="3870" max="3870" width="3.33203125" style="83" customWidth="1"/>
    <col min="3871" max="3871" width="3" style="83" customWidth="1"/>
    <col min="3872" max="3872" width="3.33203125" style="83" customWidth="1"/>
    <col min="3873" max="3873" width="5.33203125" style="83" customWidth="1"/>
    <col min="3874" max="3877" width="3" style="83" customWidth="1"/>
    <col min="3878" max="4093" width="8.88671875" style="83"/>
    <col min="4094" max="4099" width="2.33203125" style="83" customWidth="1"/>
    <col min="4100" max="4107" width="3" style="83" customWidth="1"/>
    <col min="4108" max="4108" width="1.88671875" style="83" customWidth="1"/>
    <col min="4109" max="4109" width="3" style="83" customWidth="1"/>
    <col min="4110" max="4110" width="1.88671875" style="83" customWidth="1"/>
    <col min="4111" max="4113" width="3" style="83" customWidth="1"/>
    <col min="4114" max="4116" width="1.44140625" style="83" customWidth="1"/>
    <col min="4117" max="4120" width="1.88671875" style="83" customWidth="1"/>
    <col min="4121" max="4123" width="3" style="83" customWidth="1"/>
    <col min="4124" max="4124" width="3.33203125" style="83" customWidth="1"/>
    <col min="4125" max="4125" width="3" style="83" customWidth="1"/>
    <col min="4126" max="4126" width="3.33203125" style="83" customWidth="1"/>
    <col min="4127" max="4127" width="3" style="83" customWidth="1"/>
    <col min="4128" max="4128" width="3.33203125" style="83" customWidth="1"/>
    <col min="4129" max="4129" width="5.33203125" style="83" customWidth="1"/>
    <col min="4130" max="4133" width="3" style="83" customWidth="1"/>
    <col min="4134" max="4349" width="8.88671875" style="83"/>
    <col min="4350" max="4355" width="2.33203125" style="83" customWidth="1"/>
    <col min="4356" max="4363" width="3" style="83" customWidth="1"/>
    <col min="4364" max="4364" width="1.88671875" style="83" customWidth="1"/>
    <col min="4365" max="4365" width="3" style="83" customWidth="1"/>
    <col min="4366" max="4366" width="1.88671875" style="83" customWidth="1"/>
    <col min="4367" max="4369" width="3" style="83" customWidth="1"/>
    <col min="4370" max="4372" width="1.44140625" style="83" customWidth="1"/>
    <col min="4373" max="4376" width="1.88671875" style="83" customWidth="1"/>
    <col min="4377" max="4379" width="3" style="83" customWidth="1"/>
    <col min="4380" max="4380" width="3.33203125" style="83" customWidth="1"/>
    <col min="4381" max="4381" width="3" style="83" customWidth="1"/>
    <col min="4382" max="4382" width="3.33203125" style="83" customWidth="1"/>
    <col min="4383" max="4383" width="3" style="83" customWidth="1"/>
    <col min="4384" max="4384" width="3.33203125" style="83" customWidth="1"/>
    <col min="4385" max="4385" width="5.33203125" style="83" customWidth="1"/>
    <col min="4386" max="4389" width="3" style="83" customWidth="1"/>
    <col min="4390" max="4605" width="8.88671875" style="83"/>
    <col min="4606" max="4611" width="2.33203125" style="83" customWidth="1"/>
    <col min="4612" max="4619" width="3" style="83" customWidth="1"/>
    <col min="4620" max="4620" width="1.88671875" style="83" customWidth="1"/>
    <col min="4621" max="4621" width="3" style="83" customWidth="1"/>
    <col min="4622" max="4622" width="1.88671875" style="83" customWidth="1"/>
    <col min="4623" max="4625" width="3" style="83" customWidth="1"/>
    <col min="4626" max="4628" width="1.44140625" style="83" customWidth="1"/>
    <col min="4629" max="4632" width="1.88671875" style="83" customWidth="1"/>
    <col min="4633" max="4635" width="3" style="83" customWidth="1"/>
    <col min="4636" max="4636" width="3.33203125" style="83" customWidth="1"/>
    <col min="4637" max="4637" width="3" style="83" customWidth="1"/>
    <col min="4638" max="4638" width="3.33203125" style="83" customWidth="1"/>
    <col min="4639" max="4639" width="3" style="83" customWidth="1"/>
    <col min="4640" max="4640" width="3.33203125" style="83" customWidth="1"/>
    <col min="4641" max="4641" width="5.33203125" style="83" customWidth="1"/>
    <col min="4642" max="4645" width="3" style="83" customWidth="1"/>
    <col min="4646" max="4861" width="8.88671875" style="83"/>
    <col min="4862" max="4867" width="2.33203125" style="83" customWidth="1"/>
    <col min="4868" max="4875" width="3" style="83" customWidth="1"/>
    <col min="4876" max="4876" width="1.88671875" style="83" customWidth="1"/>
    <col min="4877" max="4877" width="3" style="83" customWidth="1"/>
    <col min="4878" max="4878" width="1.88671875" style="83" customWidth="1"/>
    <col min="4879" max="4881" width="3" style="83" customWidth="1"/>
    <col min="4882" max="4884" width="1.44140625" style="83" customWidth="1"/>
    <col min="4885" max="4888" width="1.88671875" style="83" customWidth="1"/>
    <col min="4889" max="4891" width="3" style="83" customWidth="1"/>
    <col min="4892" max="4892" width="3.33203125" style="83" customWidth="1"/>
    <col min="4893" max="4893" width="3" style="83" customWidth="1"/>
    <col min="4894" max="4894" width="3.33203125" style="83" customWidth="1"/>
    <col min="4895" max="4895" width="3" style="83" customWidth="1"/>
    <col min="4896" max="4896" width="3.33203125" style="83" customWidth="1"/>
    <col min="4897" max="4897" width="5.33203125" style="83" customWidth="1"/>
    <col min="4898" max="4901" width="3" style="83" customWidth="1"/>
    <col min="4902" max="5117" width="8.88671875" style="83"/>
    <col min="5118" max="5123" width="2.33203125" style="83" customWidth="1"/>
    <col min="5124" max="5131" width="3" style="83" customWidth="1"/>
    <col min="5132" max="5132" width="1.88671875" style="83" customWidth="1"/>
    <col min="5133" max="5133" width="3" style="83" customWidth="1"/>
    <col min="5134" max="5134" width="1.88671875" style="83" customWidth="1"/>
    <col min="5135" max="5137" width="3" style="83" customWidth="1"/>
    <col min="5138" max="5140" width="1.44140625" style="83" customWidth="1"/>
    <col min="5141" max="5144" width="1.88671875" style="83" customWidth="1"/>
    <col min="5145" max="5147" width="3" style="83" customWidth="1"/>
    <col min="5148" max="5148" width="3.33203125" style="83" customWidth="1"/>
    <col min="5149" max="5149" width="3" style="83" customWidth="1"/>
    <col min="5150" max="5150" width="3.33203125" style="83" customWidth="1"/>
    <col min="5151" max="5151" width="3" style="83" customWidth="1"/>
    <col min="5152" max="5152" width="3.33203125" style="83" customWidth="1"/>
    <col min="5153" max="5153" width="5.33203125" style="83" customWidth="1"/>
    <col min="5154" max="5157" width="3" style="83" customWidth="1"/>
    <col min="5158" max="5373" width="8.88671875" style="83"/>
    <col min="5374" max="5379" width="2.33203125" style="83" customWidth="1"/>
    <col min="5380" max="5387" width="3" style="83" customWidth="1"/>
    <col min="5388" max="5388" width="1.88671875" style="83" customWidth="1"/>
    <col min="5389" max="5389" width="3" style="83" customWidth="1"/>
    <col min="5390" max="5390" width="1.88671875" style="83" customWidth="1"/>
    <col min="5391" max="5393" width="3" style="83" customWidth="1"/>
    <col min="5394" max="5396" width="1.44140625" style="83" customWidth="1"/>
    <col min="5397" max="5400" width="1.88671875" style="83" customWidth="1"/>
    <col min="5401" max="5403" width="3" style="83" customWidth="1"/>
    <col min="5404" max="5404" width="3.33203125" style="83" customWidth="1"/>
    <col min="5405" max="5405" width="3" style="83" customWidth="1"/>
    <col min="5406" max="5406" width="3.33203125" style="83" customWidth="1"/>
    <col min="5407" max="5407" width="3" style="83" customWidth="1"/>
    <col min="5408" max="5408" width="3.33203125" style="83" customWidth="1"/>
    <col min="5409" max="5409" width="5.33203125" style="83" customWidth="1"/>
    <col min="5410" max="5413" width="3" style="83" customWidth="1"/>
    <col min="5414" max="5629" width="8.88671875" style="83"/>
    <col min="5630" max="5635" width="2.33203125" style="83" customWidth="1"/>
    <col min="5636" max="5643" width="3" style="83" customWidth="1"/>
    <col min="5644" max="5644" width="1.88671875" style="83" customWidth="1"/>
    <col min="5645" max="5645" width="3" style="83" customWidth="1"/>
    <col min="5646" max="5646" width="1.88671875" style="83" customWidth="1"/>
    <col min="5647" max="5649" width="3" style="83" customWidth="1"/>
    <col min="5650" max="5652" width="1.44140625" style="83" customWidth="1"/>
    <col min="5653" max="5656" width="1.88671875" style="83" customWidth="1"/>
    <col min="5657" max="5659" width="3" style="83" customWidth="1"/>
    <col min="5660" max="5660" width="3.33203125" style="83" customWidth="1"/>
    <col min="5661" max="5661" width="3" style="83" customWidth="1"/>
    <col min="5662" max="5662" width="3.33203125" style="83" customWidth="1"/>
    <col min="5663" max="5663" width="3" style="83" customWidth="1"/>
    <col min="5664" max="5664" width="3.33203125" style="83" customWidth="1"/>
    <col min="5665" max="5665" width="5.33203125" style="83" customWidth="1"/>
    <col min="5666" max="5669" width="3" style="83" customWidth="1"/>
    <col min="5670" max="5885" width="8.88671875" style="83"/>
    <col min="5886" max="5891" width="2.33203125" style="83" customWidth="1"/>
    <col min="5892" max="5899" width="3" style="83" customWidth="1"/>
    <col min="5900" max="5900" width="1.88671875" style="83" customWidth="1"/>
    <col min="5901" max="5901" width="3" style="83" customWidth="1"/>
    <col min="5902" max="5902" width="1.88671875" style="83" customWidth="1"/>
    <col min="5903" max="5905" width="3" style="83" customWidth="1"/>
    <col min="5906" max="5908" width="1.44140625" style="83" customWidth="1"/>
    <col min="5909" max="5912" width="1.88671875" style="83" customWidth="1"/>
    <col min="5913" max="5915" width="3" style="83" customWidth="1"/>
    <col min="5916" max="5916" width="3.33203125" style="83" customWidth="1"/>
    <col min="5917" max="5917" width="3" style="83" customWidth="1"/>
    <col min="5918" max="5918" width="3.33203125" style="83" customWidth="1"/>
    <col min="5919" max="5919" width="3" style="83" customWidth="1"/>
    <col min="5920" max="5920" width="3.33203125" style="83" customWidth="1"/>
    <col min="5921" max="5921" width="5.33203125" style="83" customWidth="1"/>
    <col min="5922" max="5925" width="3" style="83" customWidth="1"/>
    <col min="5926" max="6141" width="8.88671875" style="83"/>
    <col min="6142" max="6147" width="2.33203125" style="83" customWidth="1"/>
    <col min="6148" max="6155" width="3" style="83" customWidth="1"/>
    <col min="6156" max="6156" width="1.88671875" style="83" customWidth="1"/>
    <col min="6157" max="6157" width="3" style="83" customWidth="1"/>
    <col min="6158" max="6158" width="1.88671875" style="83" customWidth="1"/>
    <col min="6159" max="6161" width="3" style="83" customWidth="1"/>
    <col min="6162" max="6164" width="1.44140625" style="83" customWidth="1"/>
    <col min="6165" max="6168" width="1.88671875" style="83" customWidth="1"/>
    <col min="6169" max="6171" width="3" style="83" customWidth="1"/>
    <col min="6172" max="6172" width="3.33203125" style="83" customWidth="1"/>
    <col min="6173" max="6173" width="3" style="83" customWidth="1"/>
    <col min="6174" max="6174" width="3.33203125" style="83" customWidth="1"/>
    <col min="6175" max="6175" width="3" style="83" customWidth="1"/>
    <col min="6176" max="6176" width="3.33203125" style="83" customWidth="1"/>
    <col min="6177" max="6177" width="5.33203125" style="83" customWidth="1"/>
    <col min="6178" max="6181" width="3" style="83" customWidth="1"/>
    <col min="6182" max="6397" width="8.88671875" style="83"/>
    <col min="6398" max="6403" width="2.33203125" style="83" customWidth="1"/>
    <col min="6404" max="6411" width="3" style="83" customWidth="1"/>
    <col min="6412" max="6412" width="1.88671875" style="83" customWidth="1"/>
    <col min="6413" max="6413" width="3" style="83" customWidth="1"/>
    <col min="6414" max="6414" width="1.88671875" style="83" customWidth="1"/>
    <col min="6415" max="6417" width="3" style="83" customWidth="1"/>
    <col min="6418" max="6420" width="1.44140625" style="83" customWidth="1"/>
    <col min="6421" max="6424" width="1.88671875" style="83" customWidth="1"/>
    <col min="6425" max="6427" width="3" style="83" customWidth="1"/>
    <col min="6428" max="6428" width="3.33203125" style="83" customWidth="1"/>
    <col min="6429" max="6429" width="3" style="83" customWidth="1"/>
    <col min="6430" max="6430" width="3.33203125" style="83" customWidth="1"/>
    <col min="6431" max="6431" width="3" style="83" customWidth="1"/>
    <col min="6432" max="6432" width="3.33203125" style="83" customWidth="1"/>
    <col min="6433" max="6433" width="5.33203125" style="83" customWidth="1"/>
    <col min="6434" max="6437" width="3" style="83" customWidth="1"/>
    <col min="6438" max="6653" width="8.88671875" style="83"/>
    <col min="6654" max="6659" width="2.33203125" style="83" customWidth="1"/>
    <col min="6660" max="6667" width="3" style="83" customWidth="1"/>
    <col min="6668" max="6668" width="1.88671875" style="83" customWidth="1"/>
    <col min="6669" max="6669" width="3" style="83" customWidth="1"/>
    <col min="6670" max="6670" width="1.88671875" style="83" customWidth="1"/>
    <col min="6671" max="6673" width="3" style="83" customWidth="1"/>
    <col min="6674" max="6676" width="1.44140625" style="83" customWidth="1"/>
    <col min="6677" max="6680" width="1.88671875" style="83" customWidth="1"/>
    <col min="6681" max="6683" width="3" style="83" customWidth="1"/>
    <col min="6684" max="6684" width="3.33203125" style="83" customWidth="1"/>
    <col min="6685" max="6685" width="3" style="83" customWidth="1"/>
    <col min="6686" max="6686" width="3.33203125" style="83" customWidth="1"/>
    <col min="6687" max="6687" width="3" style="83" customWidth="1"/>
    <col min="6688" max="6688" width="3.33203125" style="83" customWidth="1"/>
    <col min="6689" max="6689" width="5.33203125" style="83" customWidth="1"/>
    <col min="6690" max="6693" width="3" style="83" customWidth="1"/>
    <col min="6694" max="6909" width="8.88671875" style="83"/>
    <col min="6910" max="6915" width="2.33203125" style="83" customWidth="1"/>
    <col min="6916" max="6923" width="3" style="83" customWidth="1"/>
    <col min="6924" max="6924" width="1.88671875" style="83" customWidth="1"/>
    <col min="6925" max="6925" width="3" style="83" customWidth="1"/>
    <col min="6926" max="6926" width="1.88671875" style="83" customWidth="1"/>
    <col min="6927" max="6929" width="3" style="83" customWidth="1"/>
    <col min="6930" max="6932" width="1.44140625" style="83" customWidth="1"/>
    <col min="6933" max="6936" width="1.88671875" style="83" customWidth="1"/>
    <col min="6937" max="6939" width="3" style="83" customWidth="1"/>
    <col min="6940" max="6940" width="3.33203125" style="83" customWidth="1"/>
    <col min="6941" max="6941" width="3" style="83" customWidth="1"/>
    <col min="6942" max="6942" width="3.33203125" style="83" customWidth="1"/>
    <col min="6943" max="6943" width="3" style="83" customWidth="1"/>
    <col min="6944" max="6944" width="3.33203125" style="83" customWidth="1"/>
    <col min="6945" max="6945" width="5.33203125" style="83" customWidth="1"/>
    <col min="6946" max="6949" width="3" style="83" customWidth="1"/>
    <col min="6950" max="7165" width="8.88671875" style="83"/>
    <col min="7166" max="7171" width="2.33203125" style="83" customWidth="1"/>
    <col min="7172" max="7179" width="3" style="83" customWidth="1"/>
    <col min="7180" max="7180" width="1.88671875" style="83" customWidth="1"/>
    <col min="7181" max="7181" width="3" style="83" customWidth="1"/>
    <col min="7182" max="7182" width="1.88671875" style="83" customWidth="1"/>
    <col min="7183" max="7185" width="3" style="83" customWidth="1"/>
    <col min="7186" max="7188" width="1.44140625" style="83" customWidth="1"/>
    <col min="7189" max="7192" width="1.88671875" style="83" customWidth="1"/>
    <col min="7193" max="7195" width="3" style="83" customWidth="1"/>
    <col min="7196" max="7196" width="3.33203125" style="83" customWidth="1"/>
    <col min="7197" max="7197" width="3" style="83" customWidth="1"/>
    <col min="7198" max="7198" width="3.33203125" style="83" customWidth="1"/>
    <col min="7199" max="7199" width="3" style="83" customWidth="1"/>
    <col min="7200" max="7200" width="3.33203125" style="83" customWidth="1"/>
    <col min="7201" max="7201" width="5.33203125" style="83" customWidth="1"/>
    <col min="7202" max="7205" width="3" style="83" customWidth="1"/>
    <col min="7206" max="7421" width="8.88671875" style="83"/>
    <col min="7422" max="7427" width="2.33203125" style="83" customWidth="1"/>
    <col min="7428" max="7435" width="3" style="83" customWidth="1"/>
    <col min="7436" max="7436" width="1.88671875" style="83" customWidth="1"/>
    <col min="7437" max="7437" width="3" style="83" customWidth="1"/>
    <col min="7438" max="7438" width="1.88671875" style="83" customWidth="1"/>
    <col min="7439" max="7441" width="3" style="83" customWidth="1"/>
    <col min="7442" max="7444" width="1.44140625" style="83" customWidth="1"/>
    <col min="7445" max="7448" width="1.88671875" style="83" customWidth="1"/>
    <col min="7449" max="7451" width="3" style="83" customWidth="1"/>
    <col min="7452" max="7452" width="3.33203125" style="83" customWidth="1"/>
    <col min="7453" max="7453" width="3" style="83" customWidth="1"/>
    <col min="7454" max="7454" width="3.33203125" style="83" customWidth="1"/>
    <col min="7455" max="7455" width="3" style="83" customWidth="1"/>
    <col min="7456" max="7456" width="3.33203125" style="83" customWidth="1"/>
    <col min="7457" max="7457" width="5.33203125" style="83" customWidth="1"/>
    <col min="7458" max="7461" width="3" style="83" customWidth="1"/>
    <col min="7462" max="7677" width="8.88671875" style="83"/>
    <col min="7678" max="7683" width="2.33203125" style="83" customWidth="1"/>
    <col min="7684" max="7691" width="3" style="83" customWidth="1"/>
    <col min="7692" max="7692" width="1.88671875" style="83" customWidth="1"/>
    <col min="7693" max="7693" width="3" style="83" customWidth="1"/>
    <col min="7694" max="7694" width="1.88671875" style="83" customWidth="1"/>
    <col min="7695" max="7697" width="3" style="83" customWidth="1"/>
    <col min="7698" max="7700" width="1.44140625" style="83" customWidth="1"/>
    <col min="7701" max="7704" width="1.88671875" style="83" customWidth="1"/>
    <col min="7705" max="7707" width="3" style="83" customWidth="1"/>
    <col min="7708" max="7708" width="3.33203125" style="83" customWidth="1"/>
    <col min="7709" max="7709" width="3" style="83" customWidth="1"/>
    <col min="7710" max="7710" width="3.33203125" style="83" customWidth="1"/>
    <col min="7711" max="7711" width="3" style="83" customWidth="1"/>
    <col min="7712" max="7712" width="3.33203125" style="83" customWidth="1"/>
    <col min="7713" max="7713" width="5.33203125" style="83" customWidth="1"/>
    <col min="7714" max="7717" width="3" style="83" customWidth="1"/>
    <col min="7718" max="7933" width="8.88671875" style="83"/>
    <col min="7934" max="7939" width="2.33203125" style="83" customWidth="1"/>
    <col min="7940" max="7947" width="3" style="83" customWidth="1"/>
    <col min="7948" max="7948" width="1.88671875" style="83" customWidth="1"/>
    <col min="7949" max="7949" width="3" style="83" customWidth="1"/>
    <col min="7950" max="7950" width="1.88671875" style="83" customWidth="1"/>
    <col min="7951" max="7953" width="3" style="83" customWidth="1"/>
    <col min="7954" max="7956" width="1.44140625" style="83" customWidth="1"/>
    <col min="7957" max="7960" width="1.88671875" style="83" customWidth="1"/>
    <col min="7961" max="7963" width="3" style="83" customWidth="1"/>
    <col min="7964" max="7964" width="3.33203125" style="83" customWidth="1"/>
    <col min="7965" max="7965" width="3" style="83" customWidth="1"/>
    <col min="7966" max="7966" width="3.33203125" style="83" customWidth="1"/>
    <col min="7967" max="7967" width="3" style="83" customWidth="1"/>
    <col min="7968" max="7968" width="3.33203125" style="83" customWidth="1"/>
    <col min="7969" max="7969" width="5.33203125" style="83" customWidth="1"/>
    <col min="7970" max="7973" width="3" style="83" customWidth="1"/>
    <col min="7974" max="8189" width="8.88671875" style="83"/>
    <col min="8190" max="8195" width="2.33203125" style="83" customWidth="1"/>
    <col min="8196" max="8203" width="3" style="83" customWidth="1"/>
    <col min="8204" max="8204" width="1.88671875" style="83" customWidth="1"/>
    <col min="8205" max="8205" width="3" style="83" customWidth="1"/>
    <col min="8206" max="8206" width="1.88671875" style="83" customWidth="1"/>
    <col min="8207" max="8209" width="3" style="83" customWidth="1"/>
    <col min="8210" max="8212" width="1.44140625" style="83" customWidth="1"/>
    <col min="8213" max="8216" width="1.88671875" style="83" customWidth="1"/>
    <col min="8217" max="8219" width="3" style="83" customWidth="1"/>
    <col min="8220" max="8220" width="3.33203125" style="83" customWidth="1"/>
    <col min="8221" max="8221" width="3" style="83" customWidth="1"/>
    <col min="8222" max="8222" width="3.33203125" style="83" customWidth="1"/>
    <col min="8223" max="8223" width="3" style="83" customWidth="1"/>
    <col min="8224" max="8224" width="3.33203125" style="83" customWidth="1"/>
    <col min="8225" max="8225" width="5.33203125" style="83" customWidth="1"/>
    <col min="8226" max="8229" width="3" style="83" customWidth="1"/>
    <col min="8230" max="8445" width="8.88671875" style="83"/>
    <col min="8446" max="8451" width="2.33203125" style="83" customWidth="1"/>
    <col min="8452" max="8459" width="3" style="83" customWidth="1"/>
    <col min="8460" max="8460" width="1.88671875" style="83" customWidth="1"/>
    <col min="8461" max="8461" width="3" style="83" customWidth="1"/>
    <col min="8462" max="8462" width="1.88671875" style="83" customWidth="1"/>
    <col min="8463" max="8465" width="3" style="83" customWidth="1"/>
    <col min="8466" max="8468" width="1.44140625" style="83" customWidth="1"/>
    <col min="8469" max="8472" width="1.88671875" style="83" customWidth="1"/>
    <col min="8473" max="8475" width="3" style="83" customWidth="1"/>
    <col min="8476" max="8476" width="3.33203125" style="83" customWidth="1"/>
    <col min="8477" max="8477" width="3" style="83" customWidth="1"/>
    <col min="8478" max="8478" width="3.33203125" style="83" customWidth="1"/>
    <col min="8479" max="8479" width="3" style="83" customWidth="1"/>
    <col min="8480" max="8480" width="3.33203125" style="83" customWidth="1"/>
    <col min="8481" max="8481" width="5.33203125" style="83" customWidth="1"/>
    <col min="8482" max="8485" width="3" style="83" customWidth="1"/>
    <col min="8486" max="8701" width="8.88671875" style="83"/>
    <col min="8702" max="8707" width="2.33203125" style="83" customWidth="1"/>
    <col min="8708" max="8715" width="3" style="83" customWidth="1"/>
    <col min="8716" max="8716" width="1.88671875" style="83" customWidth="1"/>
    <col min="8717" max="8717" width="3" style="83" customWidth="1"/>
    <col min="8718" max="8718" width="1.88671875" style="83" customWidth="1"/>
    <col min="8719" max="8721" width="3" style="83" customWidth="1"/>
    <col min="8722" max="8724" width="1.44140625" style="83" customWidth="1"/>
    <col min="8725" max="8728" width="1.88671875" style="83" customWidth="1"/>
    <col min="8729" max="8731" width="3" style="83" customWidth="1"/>
    <col min="8732" max="8732" width="3.33203125" style="83" customWidth="1"/>
    <col min="8733" max="8733" width="3" style="83" customWidth="1"/>
    <col min="8734" max="8734" width="3.33203125" style="83" customWidth="1"/>
    <col min="8735" max="8735" width="3" style="83" customWidth="1"/>
    <col min="8736" max="8736" width="3.33203125" style="83" customWidth="1"/>
    <col min="8737" max="8737" width="5.33203125" style="83" customWidth="1"/>
    <col min="8738" max="8741" width="3" style="83" customWidth="1"/>
    <col min="8742" max="8957" width="8.88671875" style="83"/>
    <col min="8958" max="8963" width="2.33203125" style="83" customWidth="1"/>
    <col min="8964" max="8971" width="3" style="83" customWidth="1"/>
    <col min="8972" max="8972" width="1.88671875" style="83" customWidth="1"/>
    <col min="8973" max="8973" width="3" style="83" customWidth="1"/>
    <col min="8974" max="8974" width="1.88671875" style="83" customWidth="1"/>
    <col min="8975" max="8977" width="3" style="83" customWidth="1"/>
    <col min="8978" max="8980" width="1.44140625" style="83" customWidth="1"/>
    <col min="8981" max="8984" width="1.88671875" style="83" customWidth="1"/>
    <col min="8985" max="8987" width="3" style="83" customWidth="1"/>
    <col min="8988" max="8988" width="3.33203125" style="83" customWidth="1"/>
    <col min="8989" max="8989" width="3" style="83" customWidth="1"/>
    <col min="8990" max="8990" width="3.33203125" style="83" customWidth="1"/>
    <col min="8991" max="8991" width="3" style="83" customWidth="1"/>
    <col min="8992" max="8992" width="3.33203125" style="83" customWidth="1"/>
    <col min="8993" max="8993" width="5.33203125" style="83" customWidth="1"/>
    <col min="8994" max="8997" width="3" style="83" customWidth="1"/>
    <col min="8998" max="9213" width="8.88671875" style="83"/>
    <col min="9214" max="9219" width="2.33203125" style="83" customWidth="1"/>
    <col min="9220" max="9227" width="3" style="83" customWidth="1"/>
    <col min="9228" max="9228" width="1.88671875" style="83" customWidth="1"/>
    <col min="9229" max="9229" width="3" style="83" customWidth="1"/>
    <col min="9230" max="9230" width="1.88671875" style="83" customWidth="1"/>
    <col min="9231" max="9233" width="3" style="83" customWidth="1"/>
    <col min="9234" max="9236" width="1.44140625" style="83" customWidth="1"/>
    <col min="9237" max="9240" width="1.88671875" style="83" customWidth="1"/>
    <col min="9241" max="9243" width="3" style="83" customWidth="1"/>
    <col min="9244" max="9244" width="3.33203125" style="83" customWidth="1"/>
    <col min="9245" max="9245" width="3" style="83" customWidth="1"/>
    <col min="9246" max="9246" width="3.33203125" style="83" customWidth="1"/>
    <col min="9247" max="9247" width="3" style="83" customWidth="1"/>
    <col min="9248" max="9248" width="3.33203125" style="83" customWidth="1"/>
    <col min="9249" max="9249" width="5.33203125" style="83" customWidth="1"/>
    <col min="9250" max="9253" width="3" style="83" customWidth="1"/>
    <col min="9254" max="9469" width="8.88671875" style="83"/>
    <col min="9470" max="9475" width="2.33203125" style="83" customWidth="1"/>
    <col min="9476" max="9483" width="3" style="83" customWidth="1"/>
    <col min="9484" max="9484" width="1.88671875" style="83" customWidth="1"/>
    <col min="9485" max="9485" width="3" style="83" customWidth="1"/>
    <col min="9486" max="9486" width="1.88671875" style="83" customWidth="1"/>
    <col min="9487" max="9489" width="3" style="83" customWidth="1"/>
    <col min="9490" max="9492" width="1.44140625" style="83" customWidth="1"/>
    <col min="9493" max="9496" width="1.88671875" style="83" customWidth="1"/>
    <col min="9497" max="9499" width="3" style="83" customWidth="1"/>
    <col min="9500" max="9500" width="3.33203125" style="83" customWidth="1"/>
    <col min="9501" max="9501" width="3" style="83" customWidth="1"/>
    <col min="9502" max="9502" width="3.33203125" style="83" customWidth="1"/>
    <col min="9503" max="9503" width="3" style="83" customWidth="1"/>
    <col min="9504" max="9504" width="3.33203125" style="83" customWidth="1"/>
    <col min="9505" max="9505" width="5.33203125" style="83" customWidth="1"/>
    <col min="9506" max="9509" width="3" style="83" customWidth="1"/>
    <col min="9510" max="9725" width="8.88671875" style="83"/>
    <col min="9726" max="9731" width="2.33203125" style="83" customWidth="1"/>
    <col min="9732" max="9739" width="3" style="83" customWidth="1"/>
    <col min="9740" max="9740" width="1.88671875" style="83" customWidth="1"/>
    <col min="9741" max="9741" width="3" style="83" customWidth="1"/>
    <col min="9742" max="9742" width="1.88671875" style="83" customWidth="1"/>
    <col min="9743" max="9745" width="3" style="83" customWidth="1"/>
    <col min="9746" max="9748" width="1.44140625" style="83" customWidth="1"/>
    <col min="9749" max="9752" width="1.88671875" style="83" customWidth="1"/>
    <col min="9753" max="9755" width="3" style="83" customWidth="1"/>
    <col min="9756" max="9756" width="3.33203125" style="83" customWidth="1"/>
    <col min="9757" max="9757" width="3" style="83" customWidth="1"/>
    <col min="9758" max="9758" width="3.33203125" style="83" customWidth="1"/>
    <col min="9759" max="9759" width="3" style="83" customWidth="1"/>
    <col min="9760" max="9760" width="3.33203125" style="83" customWidth="1"/>
    <col min="9761" max="9761" width="5.33203125" style="83" customWidth="1"/>
    <col min="9762" max="9765" width="3" style="83" customWidth="1"/>
    <col min="9766" max="9981" width="8.88671875" style="83"/>
    <col min="9982" max="9987" width="2.33203125" style="83" customWidth="1"/>
    <col min="9988" max="9995" width="3" style="83" customWidth="1"/>
    <col min="9996" max="9996" width="1.88671875" style="83" customWidth="1"/>
    <col min="9997" max="9997" width="3" style="83" customWidth="1"/>
    <col min="9998" max="9998" width="1.88671875" style="83" customWidth="1"/>
    <col min="9999" max="10001" width="3" style="83" customWidth="1"/>
    <col min="10002" max="10004" width="1.44140625" style="83" customWidth="1"/>
    <col min="10005" max="10008" width="1.88671875" style="83" customWidth="1"/>
    <col min="10009" max="10011" width="3" style="83" customWidth="1"/>
    <col min="10012" max="10012" width="3.33203125" style="83" customWidth="1"/>
    <col min="10013" max="10013" width="3" style="83" customWidth="1"/>
    <col min="10014" max="10014" width="3.33203125" style="83" customWidth="1"/>
    <col min="10015" max="10015" width="3" style="83" customWidth="1"/>
    <col min="10016" max="10016" width="3.33203125" style="83" customWidth="1"/>
    <col min="10017" max="10017" width="5.33203125" style="83" customWidth="1"/>
    <col min="10018" max="10021" width="3" style="83" customWidth="1"/>
    <col min="10022" max="10237" width="8.88671875" style="83"/>
    <col min="10238" max="10243" width="2.33203125" style="83" customWidth="1"/>
    <col min="10244" max="10251" width="3" style="83" customWidth="1"/>
    <col min="10252" max="10252" width="1.88671875" style="83" customWidth="1"/>
    <col min="10253" max="10253" width="3" style="83" customWidth="1"/>
    <col min="10254" max="10254" width="1.88671875" style="83" customWidth="1"/>
    <col min="10255" max="10257" width="3" style="83" customWidth="1"/>
    <col min="10258" max="10260" width="1.44140625" style="83" customWidth="1"/>
    <col min="10261" max="10264" width="1.88671875" style="83" customWidth="1"/>
    <col min="10265" max="10267" width="3" style="83" customWidth="1"/>
    <col min="10268" max="10268" width="3.33203125" style="83" customWidth="1"/>
    <col min="10269" max="10269" width="3" style="83" customWidth="1"/>
    <col min="10270" max="10270" width="3.33203125" style="83" customWidth="1"/>
    <col min="10271" max="10271" width="3" style="83" customWidth="1"/>
    <col min="10272" max="10272" width="3.33203125" style="83" customWidth="1"/>
    <col min="10273" max="10273" width="5.33203125" style="83" customWidth="1"/>
    <col min="10274" max="10277" width="3" style="83" customWidth="1"/>
    <col min="10278" max="10493" width="8.88671875" style="83"/>
    <col min="10494" max="10499" width="2.33203125" style="83" customWidth="1"/>
    <col min="10500" max="10507" width="3" style="83" customWidth="1"/>
    <col min="10508" max="10508" width="1.88671875" style="83" customWidth="1"/>
    <col min="10509" max="10509" width="3" style="83" customWidth="1"/>
    <col min="10510" max="10510" width="1.88671875" style="83" customWidth="1"/>
    <col min="10511" max="10513" width="3" style="83" customWidth="1"/>
    <col min="10514" max="10516" width="1.44140625" style="83" customWidth="1"/>
    <col min="10517" max="10520" width="1.88671875" style="83" customWidth="1"/>
    <col min="10521" max="10523" width="3" style="83" customWidth="1"/>
    <col min="10524" max="10524" width="3.33203125" style="83" customWidth="1"/>
    <col min="10525" max="10525" width="3" style="83" customWidth="1"/>
    <col min="10526" max="10526" width="3.33203125" style="83" customWidth="1"/>
    <col min="10527" max="10527" width="3" style="83" customWidth="1"/>
    <col min="10528" max="10528" width="3.33203125" style="83" customWidth="1"/>
    <col min="10529" max="10529" width="5.33203125" style="83" customWidth="1"/>
    <col min="10530" max="10533" width="3" style="83" customWidth="1"/>
    <col min="10534" max="10749" width="8.88671875" style="83"/>
    <col min="10750" max="10755" width="2.33203125" style="83" customWidth="1"/>
    <col min="10756" max="10763" width="3" style="83" customWidth="1"/>
    <col min="10764" max="10764" width="1.88671875" style="83" customWidth="1"/>
    <col min="10765" max="10765" width="3" style="83" customWidth="1"/>
    <col min="10766" max="10766" width="1.88671875" style="83" customWidth="1"/>
    <col min="10767" max="10769" width="3" style="83" customWidth="1"/>
    <col min="10770" max="10772" width="1.44140625" style="83" customWidth="1"/>
    <col min="10773" max="10776" width="1.88671875" style="83" customWidth="1"/>
    <col min="10777" max="10779" width="3" style="83" customWidth="1"/>
    <col min="10780" max="10780" width="3.33203125" style="83" customWidth="1"/>
    <col min="10781" max="10781" width="3" style="83" customWidth="1"/>
    <col min="10782" max="10782" width="3.33203125" style="83" customWidth="1"/>
    <col min="10783" max="10783" width="3" style="83" customWidth="1"/>
    <col min="10784" max="10784" width="3.33203125" style="83" customWidth="1"/>
    <col min="10785" max="10785" width="5.33203125" style="83" customWidth="1"/>
    <col min="10786" max="10789" width="3" style="83" customWidth="1"/>
    <col min="10790" max="11005" width="8.88671875" style="83"/>
    <col min="11006" max="11011" width="2.33203125" style="83" customWidth="1"/>
    <col min="11012" max="11019" width="3" style="83" customWidth="1"/>
    <col min="11020" max="11020" width="1.88671875" style="83" customWidth="1"/>
    <col min="11021" max="11021" width="3" style="83" customWidth="1"/>
    <col min="11022" max="11022" width="1.88671875" style="83" customWidth="1"/>
    <col min="11023" max="11025" width="3" style="83" customWidth="1"/>
    <col min="11026" max="11028" width="1.44140625" style="83" customWidth="1"/>
    <col min="11029" max="11032" width="1.88671875" style="83" customWidth="1"/>
    <col min="11033" max="11035" width="3" style="83" customWidth="1"/>
    <col min="11036" max="11036" width="3.33203125" style="83" customWidth="1"/>
    <col min="11037" max="11037" width="3" style="83" customWidth="1"/>
    <col min="11038" max="11038" width="3.33203125" style="83" customWidth="1"/>
    <col min="11039" max="11039" width="3" style="83" customWidth="1"/>
    <col min="11040" max="11040" width="3.33203125" style="83" customWidth="1"/>
    <col min="11041" max="11041" width="5.33203125" style="83" customWidth="1"/>
    <col min="11042" max="11045" width="3" style="83" customWidth="1"/>
    <col min="11046" max="11261" width="8.88671875" style="83"/>
    <col min="11262" max="11267" width="2.33203125" style="83" customWidth="1"/>
    <col min="11268" max="11275" width="3" style="83" customWidth="1"/>
    <col min="11276" max="11276" width="1.88671875" style="83" customWidth="1"/>
    <col min="11277" max="11277" width="3" style="83" customWidth="1"/>
    <col min="11278" max="11278" width="1.88671875" style="83" customWidth="1"/>
    <col min="11279" max="11281" width="3" style="83" customWidth="1"/>
    <col min="11282" max="11284" width="1.44140625" style="83" customWidth="1"/>
    <col min="11285" max="11288" width="1.88671875" style="83" customWidth="1"/>
    <col min="11289" max="11291" width="3" style="83" customWidth="1"/>
    <col min="11292" max="11292" width="3.33203125" style="83" customWidth="1"/>
    <col min="11293" max="11293" width="3" style="83" customWidth="1"/>
    <col min="11294" max="11294" width="3.33203125" style="83" customWidth="1"/>
    <col min="11295" max="11295" width="3" style="83" customWidth="1"/>
    <col min="11296" max="11296" width="3.33203125" style="83" customWidth="1"/>
    <col min="11297" max="11297" width="5.33203125" style="83" customWidth="1"/>
    <col min="11298" max="11301" width="3" style="83" customWidth="1"/>
    <col min="11302" max="11517" width="8.88671875" style="83"/>
    <col min="11518" max="11523" width="2.33203125" style="83" customWidth="1"/>
    <col min="11524" max="11531" width="3" style="83" customWidth="1"/>
    <col min="11532" max="11532" width="1.88671875" style="83" customWidth="1"/>
    <col min="11533" max="11533" width="3" style="83" customWidth="1"/>
    <col min="11534" max="11534" width="1.88671875" style="83" customWidth="1"/>
    <col min="11535" max="11537" width="3" style="83" customWidth="1"/>
    <col min="11538" max="11540" width="1.44140625" style="83" customWidth="1"/>
    <col min="11541" max="11544" width="1.88671875" style="83" customWidth="1"/>
    <col min="11545" max="11547" width="3" style="83" customWidth="1"/>
    <col min="11548" max="11548" width="3.33203125" style="83" customWidth="1"/>
    <col min="11549" max="11549" width="3" style="83" customWidth="1"/>
    <col min="11550" max="11550" width="3.33203125" style="83" customWidth="1"/>
    <col min="11551" max="11551" width="3" style="83" customWidth="1"/>
    <col min="11552" max="11552" width="3.33203125" style="83" customWidth="1"/>
    <col min="11553" max="11553" width="5.33203125" style="83" customWidth="1"/>
    <col min="11554" max="11557" width="3" style="83" customWidth="1"/>
    <col min="11558" max="11773" width="8.88671875" style="83"/>
    <col min="11774" max="11779" width="2.33203125" style="83" customWidth="1"/>
    <col min="11780" max="11787" width="3" style="83" customWidth="1"/>
    <col min="11788" max="11788" width="1.88671875" style="83" customWidth="1"/>
    <col min="11789" max="11789" width="3" style="83" customWidth="1"/>
    <col min="11790" max="11790" width="1.88671875" style="83" customWidth="1"/>
    <col min="11791" max="11793" width="3" style="83" customWidth="1"/>
    <col min="11794" max="11796" width="1.44140625" style="83" customWidth="1"/>
    <col min="11797" max="11800" width="1.88671875" style="83" customWidth="1"/>
    <col min="11801" max="11803" width="3" style="83" customWidth="1"/>
    <col min="11804" max="11804" width="3.33203125" style="83" customWidth="1"/>
    <col min="11805" max="11805" width="3" style="83" customWidth="1"/>
    <col min="11806" max="11806" width="3.33203125" style="83" customWidth="1"/>
    <col min="11807" max="11807" width="3" style="83" customWidth="1"/>
    <col min="11808" max="11808" width="3.33203125" style="83" customWidth="1"/>
    <col min="11809" max="11809" width="5.33203125" style="83" customWidth="1"/>
    <col min="11810" max="11813" width="3" style="83" customWidth="1"/>
    <col min="11814" max="12029" width="8.88671875" style="83"/>
    <col min="12030" max="12035" width="2.33203125" style="83" customWidth="1"/>
    <col min="12036" max="12043" width="3" style="83" customWidth="1"/>
    <col min="12044" max="12044" width="1.88671875" style="83" customWidth="1"/>
    <col min="12045" max="12045" width="3" style="83" customWidth="1"/>
    <col min="12046" max="12046" width="1.88671875" style="83" customWidth="1"/>
    <col min="12047" max="12049" width="3" style="83" customWidth="1"/>
    <col min="12050" max="12052" width="1.44140625" style="83" customWidth="1"/>
    <col min="12053" max="12056" width="1.88671875" style="83" customWidth="1"/>
    <col min="12057" max="12059" width="3" style="83" customWidth="1"/>
    <col min="12060" max="12060" width="3.33203125" style="83" customWidth="1"/>
    <col min="12061" max="12061" width="3" style="83" customWidth="1"/>
    <col min="12062" max="12062" width="3.33203125" style="83" customWidth="1"/>
    <col min="12063" max="12063" width="3" style="83" customWidth="1"/>
    <col min="12064" max="12064" width="3.33203125" style="83" customWidth="1"/>
    <col min="12065" max="12065" width="5.33203125" style="83" customWidth="1"/>
    <col min="12066" max="12069" width="3" style="83" customWidth="1"/>
    <col min="12070" max="12285" width="8.88671875" style="83"/>
    <col min="12286" max="12291" width="2.33203125" style="83" customWidth="1"/>
    <col min="12292" max="12299" width="3" style="83" customWidth="1"/>
    <col min="12300" max="12300" width="1.88671875" style="83" customWidth="1"/>
    <col min="12301" max="12301" width="3" style="83" customWidth="1"/>
    <col min="12302" max="12302" width="1.88671875" style="83" customWidth="1"/>
    <col min="12303" max="12305" width="3" style="83" customWidth="1"/>
    <col min="12306" max="12308" width="1.44140625" style="83" customWidth="1"/>
    <col min="12309" max="12312" width="1.88671875" style="83" customWidth="1"/>
    <col min="12313" max="12315" width="3" style="83" customWidth="1"/>
    <col min="12316" max="12316" width="3.33203125" style="83" customWidth="1"/>
    <col min="12317" max="12317" width="3" style="83" customWidth="1"/>
    <col min="12318" max="12318" width="3.33203125" style="83" customWidth="1"/>
    <col min="12319" max="12319" width="3" style="83" customWidth="1"/>
    <col min="12320" max="12320" width="3.33203125" style="83" customWidth="1"/>
    <col min="12321" max="12321" width="5.33203125" style="83" customWidth="1"/>
    <col min="12322" max="12325" width="3" style="83" customWidth="1"/>
    <col min="12326" max="12541" width="8.88671875" style="83"/>
    <col min="12542" max="12547" width="2.33203125" style="83" customWidth="1"/>
    <col min="12548" max="12555" width="3" style="83" customWidth="1"/>
    <col min="12556" max="12556" width="1.88671875" style="83" customWidth="1"/>
    <col min="12557" max="12557" width="3" style="83" customWidth="1"/>
    <col min="12558" max="12558" width="1.88671875" style="83" customWidth="1"/>
    <col min="12559" max="12561" width="3" style="83" customWidth="1"/>
    <col min="12562" max="12564" width="1.44140625" style="83" customWidth="1"/>
    <col min="12565" max="12568" width="1.88671875" style="83" customWidth="1"/>
    <col min="12569" max="12571" width="3" style="83" customWidth="1"/>
    <col min="12572" max="12572" width="3.33203125" style="83" customWidth="1"/>
    <col min="12573" max="12573" width="3" style="83" customWidth="1"/>
    <col min="12574" max="12574" width="3.33203125" style="83" customWidth="1"/>
    <col min="12575" max="12575" width="3" style="83" customWidth="1"/>
    <col min="12576" max="12576" width="3.33203125" style="83" customWidth="1"/>
    <col min="12577" max="12577" width="5.33203125" style="83" customWidth="1"/>
    <col min="12578" max="12581" width="3" style="83" customWidth="1"/>
    <col min="12582" max="12797" width="8.88671875" style="83"/>
    <col min="12798" max="12803" width="2.33203125" style="83" customWidth="1"/>
    <col min="12804" max="12811" width="3" style="83" customWidth="1"/>
    <col min="12812" max="12812" width="1.88671875" style="83" customWidth="1"/>
    <col min="12813" max="12813" width="3" style="83" customWidth="1"/>
    <col min="12814" max="12814" width="1.88671875" style="83" customWidth="1"/>
    <col min="12815" max="12817" width="3" style="83" customWidth="1"/>
    <col min="12818" max="12820" width="1.44140625" style="83" customWidth="1"/>
    <col min="12821" max="12824" width="1.88671875" style="83" customWidth="1"/>
    <col min="12825" max="12827" width="3" style="83" customWidth="1"/>
    <col min="12828" max="12828" width="3.33203125" style="83" customWidth="1"/>
    <col min="12829" max="12829" width="3" style="83" customWidth="1"/>
    <col min="12830" max="12830" width="3.33203125" style="83" customWidth="1"/>
    <col min="12831" max="12831" width="3" style="83" customWidth="1"/>
    <col min="12832" max="12832" width="3.33203125" style="83" customWidth="1"/>
    <col min="12833" max="12833" width="5.33203125" style="83" customWidth="1"/>
    <col min="12834" max="12837" width="3" style="83" customWidth="1"/>
    <col min="12838" max="13053" width="8.88671875" style="83"/>
    <col min="13054" max="13059" width="2.33203125" style="83" customWidth="1"/>
    <col min="13060" max="13067" width="3" style="83" customWidth="1"/>
    <col min="13068" max="13068" width="1.88671875" style="83" customWidth="1"/>
    <col min="13069" max="13069" width="3" style="83" customWidth="1"/>
    <col min="13070" max="13070" width="1.88671875" style="83" customWidth="1"/>
    <col min="13071" max="13073" width="3" style="83" customWidth="1"/>
    <col min="13074" max="13076" width="1.44140625" style="83" customWidth="1"/>
    <col min="13077" max="13080" width="1.88671875" style="83" customWidth="1"/>
    <col min="13081" max="13083" width="3" style="83" customWidth="1"/>
    <col min="13084" max="13084" width="3.33203125" style="83" customWidth="1"/>
    <col min="13085" max="13085" width="3" style="83" customWidth="1"/>
    <col min="13086" max="13086" width="3.33203125" style="83" customWidth="1"/>
    <col min="13087" max="13087" width="3" style="83" customWidth="1"/>
    <col min="13088" max="13088" width="3.33203125" style="83" customWidth="1"/>
    <col min="13089" max="13089" width="5.33203125" style="83" customWidth="1"/>
    <col min="13090" max="13093" width="3" style="83" customWidth="1"/>
    <col min="13094" max="13309" width="8.88671875" style="83"/>
    <col min="13310" max="13315" width="2.33203125" style="83" customWidth="1"/>
    <col min="13316" max="13323" width="3" style="83" customWidth="1"/>
    <col min="13324" max="13324" width="1.88671875" style="83" customWidth="1"/>
    <col min="13325" max="13325" width="3" style="83" customWidth="1"/>
    <col min="13326" max="13326" width="1.88671875" style="83" customWidth="1"/>
    <col min="13327" max="13329" width="3" style="83" customWidth="1"/>
    <col min="13330" max="13332" width="1.44140625" style="83" customWidth="1"/>
    <col min="13333" max="13336" width="1.88671875" style="83" customWidth="1"/>
    <col min="13337" max="13339" width="3" style="83" customWidth="1"/>
    <col min="13340" max="13340" width="3.33203125" style="83" customWidth="1"/>
    <col min="13341" max="13341" width="3" style="83" customWidth="1"/>
    <col min="13342" max="13342" width="3.33203125" style="83" customWidth="1"/>
    <col min="13343" max="13343" width="3" style="83" customWidth="1"/>
    <col min="13344" max="13344" width="3.33203125" style="83" customWidth="1"/>
    <col min="13345" max="13345" width="5.33203125" style="83" customWidth="1"/>
    <col min="13346" max="13349" width="3" style="83" customWidth="1"/>
    <col min="13350" max="13565" width="8.88671875" style="83"/>
    <col min="13566" max="13571" width="2.33203125" style="83" customWidth="1"/>
    <col min="13572" max="13579" width="3" style="83" customWidth="1"/>
    <col min="13580" max="13580" width="1.88671875" style="83" customWidth="1"/>
    <col min="13581" max="13581" width="3" style="83" customWidth="1"/>
    <col min="13582" max="13582" width="1.88671875" style="83" customWidth="1"/>
    <col min="13583" max="13585" width="3" style="83" customWidth="1"/>
    <col min="13586" max="13588" width="1.44140625" style="83" customWidth="1"/>
    <col min="13589" max="13592" width="1.88671875" style="83" customWidth="1"/>
    <col min="13593" max="13595" width="3" style="83" customWidth="1"/>
    <col min="13596" max="13596" width="3.33203125" style="83" customWidth="1"/>
    <col min="13597" max="13597" width="3" style="83" customWidth="1"/>
    <col min="13598" max="13598" width="3.33203125" style="83" customWidth="1"/>
    <col min="13599" max="13599" width="3" style="83" customWidth="1"/>
    <col min="13600" max="13600" width="3.33203125" style="83" customWidth="1"/>
    <col min="13601" max="13601" width="5.33203125" style="83" customWidth="1"/>
    <col min="13602" max="13605" width="3" style="83" customWidth="1"/>
    <col min="13606" max="13821" width="8.88671875" style="83"/>
    <col min="13822" max="13827" width="2.33203125" style="83" customWidth="1"/>
    <col min="13828" max="13835" width="3" style="83" customWidth="1"/>
    <col min="13836" max="13836" width="1.88671875" style="83" customWidth="1"/>
    <col min="13837" max="13837" width="3" style="83" customWidth="1"/>
    <col min="13838" max="13838" width="1.88671875" style="83" customWidth="1"/>
    <col min="13839" max="13841" width="3" style="83" customWidth="1"/>
    <col min="13842" max="13844" width="1.44140625" style="83" customWidth="1"/>
    <col min="13845" max="13848" width="1.88671875" style="83" customWidth="1"/>
    <col min="13849" max="13851" width="3" style="83" customWidth="1"/>
    <col min="13852" max="13852" width="3.33203125" style="83" customWidth="1"/>
    <col min="13853" max="13853" width="3" style="83" customWidth="1"/>
    <col min="13854" max="13854" width="3.33203125" style="83" customWidth="1"/>
    <col min="13855" max="13855" width="3" style="83" customWidth="1"/>
    <col min="13856" max="13856" width="3.33203125" style="83" customWidth="1"/>
    <col min="13857" max="13857" width="5.33203125" style="83" customWidth="1"/>
    <col min="13858" max="13861" width="3" style="83" customWidth="1"/>
    <col min="13862" max="14077" width="8.88671875" style="83"/>
    <col min="14078" max="14083" width="2.33203125" style="83" customWidth="1"/>
    <col min="14084" max="14091" width="3" style="83" customWidth="1"/>
    <col min="14092" max="14092" width="1.88671875" style="83" customWidth="1"/>
    <col min="14093" max="14093" width="3" style="83" customWidth="1"/>
    <col min="14094" max="14094" width="1.88671875" style="83" customWidth="1"/>
    <col min="14095" max="14097" width="3" style="83" customWidth="1"/>
    <col min="14098" max="14100" width="1.44140625" style="83" customWidth="1"/>
    <col min="14101" max="14104" width="1.88671875" style="83" customWidth="1"/>
    <col min="14105" max="14107" width="3" style="83" customWidth="1"/>
    <col min="14108" max="14108" width="3.33203125" style="83" customWidth="1"/>
    <col min="14109" max="14109" width="3" style="83" customWidth="1"/>
    <col min="14110" max="14110" width="3.33203125" style="83" customWidth="1"/>
    <col min="14111" max="14111" width="3" style="83" customWidth="1"/>
    <col min="14112" max="14112" width="3.33203125" style="83" customWidth="1"/>
    <col min="14113" max="14113" width="5.33203125" style="83" customWidth="1"/>
    <col min="14114" max="14117" width="3" style="83" customWidth="1"/>
    <col min="14118" max="14333" width="8.88671875" style="83"/>
    <col min="14334" max="14339" width="2.33203125" style="83" customWidth="1"/>
    <col min="14340" max="14347" width="3" style="83" customWidth="1"/>
    <col min="14348" max="14348" width="1.88671875" style="83" customWidth="1"/>
    <col min="14349" max="14349" width="3" style="83" customWidth="1"/>
    <col min="14350" max="14350" width="1.88671875" style="83" customWidth="1"/>
    <col min="14351" max="14353" width="3" style="83" customWidth="1"/>
    <col min="14354" max="14356" width="1.44140625" style="83" customWidth="1"/>
    <col min="14357" max="14360" width="1.88671875" style="83" customWidth="1"/>
    <col min="14361" max="14363" width="3" style="83" customWidth="1"/>
    <col min="14364" max="14364" width="3.33203125" style="83" customWidth="1"/>
    <col min="14365" max="14365" width="3" style="83" customWidth="1"/>
    <col min="14366" max="14366" width="3.33203125" style="83" customWidth="1"/>
    <col min="14367" max="14367" width="3" style="83" customWidth="1"/>
    <col min="14368" max="14368" width="3.33203125" style="83" customWidth="1"/>
    <col min="14369" max="14369" width="5.33203125" style="83" customWidth="1"/>
    <col min="14370" max="14373" width="3" style="83" customWidth="1"/>
    <col min="14374" max="14589" width="8.88671875" style="83"/>
    <col min="14590" max="14595" width="2.33203125" style="83" customWidth="1"/>
    <col min="14596" max="14603" width="3" style="83" customWidth="1"/>
    <col min="14604" max="14604" width="1.88671875" style="83" customWidth="1"/>
    <col min="14605" max="14605" width="3" style="83" customWidth="1"/>
    <col min="14606" max="14606" width="1.88671875" style="83" customWidth="1"/>
    <col min="14607" max="14609" width="3" style="83" customWidth="1"/>
    <col min="14610" max="14612" width="1.44140625" style="83" customWidth="1"/>
    <col min="14613" max="14616" width="1.88671875" style="83" customWidth="1"/>
    <col min="14617" max="14619" width="3" style="83" customWidth="1"/>
    <col min="14620" max="14620" width="3.33203125" style="83" customWidth="1"/>
    <col min="14621" max="14621" width="3" style="83" customWidth="1"/>
    <col min="14622" max="14622" width="3.33203125" style="83" customWidth="1"/>
    <col min="14623" max="14623" width="3" style="83" customWidth="1"/>
    <col min="14624" max="14624" width="3.33203125" style="83" customWidth="1"/>
    <col min="14625" max="14625" width="5.33203125" style="83" customWidth="1"/>
    <col min="14626" max="14629" width="3" style="83" customWidth="1"/>
    <col min="14630" max="14845" width="8.88671875" style="83"/>
    <col min="14846" max="14851" width="2.33203125" style="83" customWidth="1"/>
    <col min="14852" max="14859" width="3" style="83" customWidth="1"/>
    <col min="14860" max="14860" width="1.88671875" style="83" customWidth="1"/>
    <col min="14861" max="14861" width="3" style="83" customWidth="1"/>
    <col min="14862" max="14862" width="1.88671875" style="83" customWidth="1"/>
    <col min="14863" max="14865" width="3" style="83" customWidth="1"/>
    <col min="14866" max="14868" width="1.44140625" style="83" customWidth="1"/>
    <col min="14869" max="14872" width="1.88671875" style="83" customWidth="1"/>
    <col min="14873" max="14875" width="3" style="83" customWidth="1"/>
    <col min="14876" max="14876" width="3.33203125" style="83" customWidth="1"/>
    <col min="14877" max="14877" width="3" style="83" customWidth="1"/>
    <col min="14878" max="14878" width="3.33203125" style="83" customWidth="1"/>
    <col min="14879" max="14879" width="3" style="83" customWidth="1"/>
    <col min="14880" max="14880" width="3.33203125" style="83" customWidth="1"/>
    <col min="14881" max="14881" width="5.33203125" style="83" customWidth="1"/>
    <col min="14882" max="14885" width="3" style="83" customWidth="1"/>
    <col min="14886" max="15101" width="8.88671875" style="83"/>
    <col min="15102" max="15107" width="2.33203125" style="83" customWidth="1"/>
    <col min="15108" max="15115" width="3" style="83" customWidth="1"/>
    <col min="15116" max="15116" width="1.88671875" style="83" customWidth="1"/>
    <col min="15117" max="15117" width="3" style="83" customWidth="1"/>
    <col min="15118" max="15118" width="1.88671875" style="83" customWidth="1"/>
    <col min="15119" max="15121" width="3" style="83" customWidth="1"/>
    <col min="15122" max="15124" width="1.44140625" style="83" customWidth="1"/>
    <col min="15125" max="15128" width="1.88671875" style="83" customWidth="1"/>
    <col min="15129" max="15131" width="3" style="83" customWidth="1"/>
    <col min="15132" max="15132" width="3.33203125" style="83" customWidth="1"/>
    <col min="15133" max="15133" width="3" style="83" customWidth="1"/>
    <col min="15134" max="15134" width="3.33203125" style="83" customWidth="1"/>
    <col min="15135" max="15135" width="3" style="83" customWidth="1"/>
    <col min="15136" max="15136" width="3.33203125" style="83" customWidth="1"/>
    <col min="15137" max="15137" width="5.33203125" style="83" customWidth="1"/>
    <col min="15138" max="15141" width="3" style="83" customWidth="1"/>
    <col min="15142" max="15357" width="8.88671875" style="83"/>
    <col min="15358" max="15363" width="2.33203125" style="83" customWidth="1"/>
    <col min="15364" max="15371" width="3" style="83" customWidth="1"/>
    <col min="15372" max="15372" width="1.88671875" style="83" customWidth="1"/>
    <col min="15373" max="15373" width="3" style="83" customWidth="1"/>
    <col min="15374" max="15374" width="1.88671875" style="83" customWidth="1"/>
    <col min="15375" max="15377" width="3" style="83" customWidth="1"/>
    <col min="15378" max="15380" width="1.44140625" style="83" customWidth="1"/>
    <col min="15381" max="15384" width="1.88671875" style="83" customWidth="1"/>
    <col min="15385" max="15387" width="3" style="83" customWidth="1"/>
    <col min="15388" max="15388" width="3.33203125" style="83" customWidth="1"/>
    <col min="15389" max="15389" width="3" style="83" customWidth="1"/>
    <col min="15390" max="15390" width="3.33203125" style="83" customWidth="1"/>
    <col min="15391" max="15391" width="3" style="83" customWidth="1"/>
    <col min="15392" max="15392" width="3.33203125" style="83" customWidth="1"/>
    <col min="15393" max="15393" width="5.33203125" style="83" customWidth="1"/>
    <col min="15394" max="15397" width="3" style="83" customWidth="1"/>
    <col min="15398" max="15613" width="8.88671875" style="83"/>
    <col min="15614" max="15619" width="2.33203125" style="83" customWidth="1"/>
    <col min="15620" max="15627" width="3" style="83" customWidth="1"/>
    <col min="15628" max="15628" width="1.88671875" style="83" customWidth="1"/>
    <col min="15629" max="15629" width="3" style="83" customWidth="1"/>
    <col min="15630" max="15630" width="1.88671875" style="83" customWidth="1"/>
    <col min="15631" max="15633" width="3" style="83" customWidth="1"/>
    <col min="15634" max="15636" width="1.44140625" style="83" customWidth="1"/>
    <col min="15637" max="15640" width="1.88671875" style="83" customWidth="1"/>
    <col min="15641" max="15643" width="3" style="83" customWidth="1"/>
    <col min="15644" max="15644" width="3.33203125" style="83" customWidth="1"/>
    <col min="15645" max="15645" width="3" style="83" customWidth="1"/>
    <col min="15646" max="15646" width="3.33203125" style="83" customWidth="1"/>
    <col min="15647" max="15647" width="3" style="83" customWidth="1"/>
    <col min="15648" max="15648" width="3.33203125" style="83" customWidth="1"/>
    <col min="15649" max="15649" width="5.33203125" style="83" customWidth="1"/>
    <col min="15650" max="15653" width="3" style="83" customWidth="1"/>
    <col min="15654" max="15869" width="8.88671875" style="83"/>
    <col min="15870" max="15875" width="2.33203125" style="83" customWidth="1"/>
    <col min="15876" max="15883" width="3" style="83" customWidth="1"/>
    <col min="15884" max="15884" width="1.88671875" style="83" customWidth="1"/>
    <col min="15885" max="15885" width="3" style="83" customWidth="1"/>
    <col min="15886" max="15886" width="1.88671875" style="83" customWidth="1"/>
    <col min="15887" max="15889" width="3" style="83" customWidth="1"/>
    <col min="15890" max="15892" width="1.44140625" style="83" customWidth="1"/>
    <col min="15893" max="15896" width="1.88671875" style="83" customWidth="1"/>
    <col min="15897" max="15899" width="3" style="83" customWidth="1"/>
    <col min="15900" max="15900" width="3.33203125" style="83" customWidth="1"/>
    <col min="15901" max="15901" width="3" style="83" customWidth="1"/>
    <col min="15902" max="15902" width="3.33203125" style="83" customWidth="1"/>
    <col min="15903" max="15903" width="3" style="83" customWidth="1"/>
    <col min="15904" max="15904" width="3.33203125" style="83" customWidth="1"/>
    <col min="15905" max="15905" width="5.33203125" style="83" customWidth="1"/>
    <col min="15906" max="15909" width="3" style="83" customWidth="1"/>
    <col min="15910" max="16125" width="8.88671875" style="83"/>
    <col min="16126" max="16131" width="2.33203125" style="83" customWidth="1"/>
    <col min="16132" max="16139" width="3" style="83" customWidth="1"/>
    <col min="16140" max="16140" width="1.88671875" style="83" customWidth="1"/>
    <col min="16141" max="16141" width="3" style="83" customWidth="1"/>
    <col min="16142" max="16142" width="1.88671875" style="83" customWidth="1"/>
    <col min="16143" max="16145" width="3" style="83" customWidth="1"/>
    <col min="16146" max="16148" width="1.44140625" style="83" customWidth="1"/>
    <col min="16149" max="16152" width="1.88671875" style="83" customWidth="1"/>
    <col min="16153" max="16155" width="3" style="83" customWidth="1"/>
    <col min="16156" max="16156" width="3.33203125" style="83" customWidth="1"/>
    <col min="16157" max="16157" width="3" style="83" customWidth="1"/>
    <col min="16158" max="16158" width="3.33203125" style="83" customWidth="1"/>
    <col min="16159" max="16159" width="3" style="83" customWidth="1"/>
    <col min="16160" max="16160" width="3.33203125" style="83" customWidth="1"/>
    <col min="16161" max="16161" width="5.33203125" style="83" customWidth="1"/>
    <col min="16162" max="16165" width="3" style="83" customWidth="1"/>
    <col min="16166" max="16384" width="8.88671875" style="83"/>
  </cols>
  <sheetData>
    <row r="1" spans="2:47" ht="57" customHeight="1">
      <c r="B1" s="543" t="s">
        <v>136</v>
      </c>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c r="AJ1" s="543"/>
      <c r="AK1" s="543"/>
      <c r="AM1"/>
      <c r="AN1"/>
      <c r="AO1"/>
      <c r="AP1"/>
      <c r="AQ1"/>
      <c r="AR1"/>
      <c r="AS1"/>
      <c r="AT1"/>
      <c r="AU1"/>
    </row>
    <row r="2" spans="2:47" ht="18" customHeight="1">
      <c r="B2" s="544" t="s">
        <v>174</v>
      </c>
      <c r="C2" s="545"/>
      <c r="D2" s="545"/>
      <c r="E2" s="545"/>
      <c r="F2" s="545"/>
      <c r="G2" s="545"/>
      <c r="H2" s="545"/>
      <c r="I2" s="545"/>
      <c r="J2" s="545"/>
      <c r="K2" s="545"/>
      <c r="L2" s="545"/>
      <c r="M2" s="545"/>
      <c r="N2" s="547" t="str">
        <f>IF(COUNTIF(B2,"*株式会社*")+COUNTIF(B2,"*有限会社*"),"御中","様")</f>
        <v>御中</v>
      </c>
      <c r="O2" s="547"/>
      <c r="AC2" s="83" t="s">
        <v>137</v>
      </c>
      <c r="AD2" s="549" t="s">
        <v>292</v>
      </c>
      <c r="AE2" s="549"/>
      <c r="AF2" s="549"/>
      <c r="AG2" s="549"/>
      <c r="AH2" s="549"/>
      <c r="AI2" s="549"/>
      <c r="AJ2" s="549"/>
      <c r="AK2" s="549"/>
      <c r="AN2"/>
      <c r="AO2"/>
      <c r="AP2"/>
      <c r="AQ2"/>
      <c r="AR2"/>
      <c r="AS2"/>
      <c r="AT2"/>
      <c r="AU2"/>
    </row>
    <row r="3" spans="2:47" ht="18" customHeight="1">
      <c r="B3" s="546"/>
      <c r="C3" s="546"/>
      <c r="D3" s="546"/>
      <c r="E3" s="546"/>
      <c r="F3" s="546"/>
      <c r="G3" s="546"/>
      <c r="H3" s="546"/>
      <c r="I3" s="546"/>
      <c r="J3" s="546"/>
      <c r="K3" s="546"/>
      <c r="L3" s="546"/>
      <c r="M3" s="546"/>
      <c r="N3" s="542"/>
      <c r="O3" s="542"/>
      <c r="AD3" s="548" t="s">
        <v>140</v>
      </c>
      <c r="AE3" s="548"/>
      <c r="AF3" s="548"/>
      <c r="AG3" s="548"/>
      <c r="AH3" s="548"/>
      <c r="AI3" s="548"/>
      <c r="AJ3" s="548"/>
      <c r="AK3" s="548"/>
    </row>
    <row r="4" spans="2:47" ht="18" customHeight="1">
      <c r="B4" s="84"/>
      <c r="C4" s="84"/>
      <c r="D4" s="84"/>
      <c r="E4" s="84"/>
      <c r="F4" s="84"/>
      <c r="G4" s="84"/>
      <c r="H4" s="84"/>
      <c r="I4" s="84"/>
      <c r="J4" s="84"/>
      <c r="K4" s="84"/>
      <c r="L4" s="84"/>
      <c r="M4" s="84"/>
      <c r="Y4" s="86"/>
      <c r="AD4" s="547" t="s">
        <v>141</v>
      </c>
      <c r="AE4" s="547"/>
      <c r="AF4" s="547"/>
      <c r="AG4" s="547"/>
      <c r="AH4" s="547"/>
      <c r="AI4" s="547"/>
      <c r="AJ4" s="547"/>
      <c r="AK4" s="547"/>
      <c r="AN4"/>
      <c r="AO4"/>
      <c r="AP4"/>
      <c r="AQ4"/>
      <c r="AR4"/>
    </row>
    <row r="5" spans="2:47" ht="18" customHeight="1">
      <c r="AD5" s="85" t="s">
        <v>142</v>
      </c>
      <c r="AE5" s="85"/>
      <c r="AF5" s="85"/>
      <c r="AG5" s="542" t="s">
        <v>243</v>
      </c>
      <c r="AH5" s="542"/>
      <c r="AI5" s="542"/>
      <c r="AJ5" s="542"/>
      <c r="AK5" s="542"/>
      <c r="AN5"/>
      <c r="AO5"/>
      <c r="AP5"/>
      <c r="AQ5"/>
      <c r="AR5"/>
    </row>
    <row r="6" spans="2:47" ht="30" customHeight="1">
      <c r="B6" s="87" t="s">
        <v>137</v>
      </c>
      <c r="C6" s="88"/>
      <c r="D6" s="87"/>
      <c r="E6" s="87"/>
      <c r="F6" s="87"/>
      <c r="G6" s="87"/>
      <c r="H6" s="87"/>
      <c r="J6" s="87"/>
      <c r="L6" s="87"/>
      <c r="M6" s="87"/>
      <c r="N6" s="87"/>
      <c r="O6" s="87"/>
      <c r="P6" s="87"/>
      <c r="Q6" s="464" t="s">
        <v>143</v>
      </c>
      <c r="R6" s="464"/>
      <c r="S6" s="464"/>
      <c r="T6" s="464"/>
      <c r="U6" s="87"/>
      <c r="V6" s="87"/>
      <c r="W6" s="87"/>
      <c r="X6" s="87"/>
      <c r="Y6" s="87"/>
      <c r="Z6" s="87"/>
      <c r="AA6" s="87"/>
      <c r="AB6" s="87"/>
      <c r="AC6" s="87"/>
      <c r="AD6" s="87"/>
      <c r="AE6" s="87"/>
      <c r="AF6" s="87"/>
      <c r="AG6" s="87"/>
      <c r="AH6" s="87"/>
      <c r="AI6" s="87"/>
      <c r="AJ6" s="87"/>
      <c r="AK6" s="87"/>
      <c r="AN6"/>
      <c r="AO6"/>
      <c r="AP6"/>
      <c r="AQ6"/>
      <c r="AR6"/>
    </row>
    <row r="7" spans="2:47" s="84" customFormat="1" ht="27.75" customHeight="1">
      <c r="B7" s="494" t="s">
        <v>242</v>
      </c>
      <c r="C7" s="494"/>
      <c r="D7" s="494"/>
      <c r="E7" s="494"/>
      <c r="F7" s="465">
        <f>★注文シート!C38</f>
        <v>0</v>
      </c>
      <c r="G7" s="465"/>
      <c r="H7" s="465"/>
      <c r="I7" s="465"/>
      <c r="J7" s="465"/>
      <c r="K7" s="465"/>
      <c r="L7" s="465"/>
      <c r="M7" s="465"/>
      <c r="N7" s="465"/>
      <c r="O7" s="465"/>
      <c r="P7" s="465"/>
      <c r="Q7" s="465"/>
      <c r="R7" s="465"/>
      <c r="T7" s="466" t="s">
        <v>241</v>
      </c>
      <c r="U7" s="466"/>
      <c r="V7" s="466"/>
      <c r="W7" s="466"/>
      <c r="X7" s="85"/>
      <c r="Y7" s="465">
        <f>★注文シート!C17</f>
        <v>0</v>
      </c>
      <c r="Z7" s="465"/>
      <c r="AA7" s="465"/>
      <c r="AB7" s="465"/>
      <c r="AC7" s="465"/>
      <c r="AD7" s="465"/>
      <c r="AE7" s="465"/>
      <c r="AF7" s="465"/>
      <c r="AG7" s="465"/>
      <c r="AH7" s="465"/>
      <c r="AI7" s="465"/>
      <c r="AJ7" s="465"/>
      <c r="AK7" s="465"/>
      <c r="AN7"/>
      <c r="AO7"/>
      <c r="AP7"/>
      <c r="AQ7"/>
      <c r="AR7"/>
    </row>
    <row r="8" spans="2:47" s="84" customFormat="1" ht="27.75" customHeight="1">
      <c r="B8" s="90" t="s">
        <v>172</v>
      </c>
      <c r="C8" s="85"/>
      <c r="D8" s="85"/>
      <c r="E8" s="85"/>
      <c r="F8" s="104"/>
      <c r="G8" s="90"/>
      <c r="H8" s="90"/>
      <c r="I8" s="90"/>
      <c r="J8" s="90"/>
      <c r="K8" s="550">
        <f>COUNTA(★注文シート!D42:D71)</f>
        <v>0</v>
      </c>
      <c r="L8" s="550"/>
      <c r="M8" s="550"/>
      <c r="N8" s="467" t="s">
        <v>89</v>
      </c>
      <c r="O8" s="467"/>
      <c r="P8" s="467"/>
      <c r="Q8" s="467"/>
      <c r="R8" s="467"/>
      <c r="T8"/>
      <c r="U8"/>
      <c r="V8"/>
      <c r="W8"/>
      <c r="X8"/>
      <c r="Y8"/>
      <c r="Z8"/>
      <c r="AA8"/>
      <c r="AB8"/>
      <c r="AC8"/>
      <c r="AD8"/>
      <c r="AE8"/>
      <c r="AF8"/>
      <c r="AG8"/>
      <c r="AH8"/>
      <c r="AI8"/>
      <c r="AJ8"/>
      <c r="AK8"/>
      <c r="AN8"/>
      <c r="AO8"/>
      <c r="AP8"/>
      <c r="AQ8"/>
      <c r="AR8"/>
    </row>
    <row r="9" spans="2:47" ht="25.95" customHeight="1">
      <c r="B9" s="463" t="str">
        <f>IF(★注文シート!C28="特急納期","(特急コース)","(通常コース)")</f>
        <v>(通常コース)</v>
      </c>
      <c r="C9" s="463"/>
      <c r="D9" s="463"/>
      <c r="E9" s="463"/>
      <c r="F9" s="463"/>
      <c r="G9" s="463"/>
      <c r="H9" s="463"/>
      <c r="I9" s="463"/>
      <c r="J9" s="463"/>
      <c r="K9" s="463"/>
      <c r="L9" s="463"/>
      <c r="M9" s="463"/>
      <c r="N9" s="463"/>
      <c r="O9" s="463"/>
      <c r="P9" s="463"/>
      <c r="Q9" s="463"/>
      <c r="R9" s="463"/>
      <c r="AN9"/>
      <c r="AO9"/>
      <c r="AP9"/>
      <c r="AQ9"/>
      <c r="AR9"/>
    </row>
    <row r="10" spans="2:47" ht="41.25" customHeight="1">
      <c r="B10" s="468" t="s">
        <v>144</v>
      </c>
      <c r="C10" s="468"/>
      <c r="D10" s="468"/>
      <c r="E10" s="468"/>
      <c r="F10" s="468"/>
      <c r="G10" s="468"/>
      <c r="H10" s="468"/>
      <c r="I10" s="468"/>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70" t="s">
        <v>145</v>
      </c>
      <c r="AG10" s="470"/>
      <c r="AH10" s="470"/>
      <c r="AI10" s="470"/>
    </row>
    <row r="11" spans="2:47" s="84" customFormat="1" ht="30.75" customHeight="1">
      <c r="B11" s="471" t="s">
        <v>146</v>
      </c>
      <c r="C11" s="472"/>
      <c r="D11" s="472"/>
      <c r="E11" s="472"/>
      <c r="F11" s="472"/>
      <c r="G11" s="473"/>
      <c r="H11" s="474" t="s">
        <v>147</v>
      </c>
      <c r="I11" s="475"/>
      <c r="J11" s="476"/>
      <c r="K11" s="91"/>
      <c r="L11" s="90"/>
      <c r="M11" s="92" t="s">
        <v>138</v>
      </c>
      <c r="N11" s="90"/>
      <c r="O11" s="92" t="s">
        <v>139</v>
      </c>
      <c r="P11" s="92"/>
      <c r="Q11" s="477" t="s">
        <v>148</v>
      </c>
      <c r="R11" s="477"/>
      <c r="S11" s="477"/>
      <c r="T11" s="477"/>
      <c r="U11" s="477"/>
      <c r="V11" s="477"/>
      <c r="W11" s="477"/>
      <c r="X11" s="477"/>
      <c r="Y11" s="477"/>
      <c r="Z11" s="477"/>
      <c r="AA11" s="477"/>
      <c r="AB11" s="478"/>
      <c r="AC11" s="479">
        <f>IF(★注文シート!C28="特急納期",(9570+5830)*K8,(8700*K8)*1.1)</f>
        <v>0</v>
      </c>
      <c r="AD11" s="480"/>
      <c r="AE11" s="480"/>
      <c r="AF11" s="480"/>
      <c r="AG11" s="480"/>
      <c r="AH11" s="480"/>
      <c r="AI11" s="481"/>
    </row>
    <row r="12" spans="2:47" s="84" customFormat="1" ht="30.75" customHeight="1" thickBot="1">
      <c r="B12" s="482" t="s">
        <v>149</v>
      </c>
      <c r="C12" s="483"/>
      <c r="D12" s="483"/>
      <c r="E12" s="483"/>
      <c r="F12" s="483"/>
      <c r="G12" s="484"/>
      <c r="H12" s="485" t="s">
        <v>150</v>
      </c>
      <c r="I12" s="486"/>
      <c r="J12" s="487"/>
      <c r="K12" s="91"/>
      <c r="L12" s="90"/>
      <c r="M12" s="92" t="s">
        <v>138</v>
      </c>
      <c r="N12" s="90"/>
      <c r="O12" s="92" t="s">
        <v>139</v>
      </c>
      <c r="P12" s="92"/>
      <c r="Q12" s="488" t="s">
        <v>148</v>
      </c>
      <c r="R12" s="488"/>
      <c r="S12" s="488"/>
      <c r="T12" s="488"/>
      <c r="U12" s="488"/>
      <c r="V12" s="488"/>
      <c r="W12" s="488"/>
      <c r="X12" s="488"/>
      <c r="Y12" s="488"/>
      <c r="Z12" s="488"/>
      <c r="AA12" s="488"/>
      <c r="AB12" s="489"/>
      <c r="AC12" s="490"/>
      <c r="AD12" s="491"/>
      <c r="AE12" s="491"/>
      <c r="AF12" s="491"/>
      <c r="AG12" s="491"/>
      <c r="AH12" s="491"/>
      <c r="AI12" s="492"/>
    </row>
    <row r="13" spans="2:47" s="84" customFormat="1" ht="30.75" customHeight="1" thickBot="1">
      <c r="B13" s="493" t="s">
        <v>151</v>
      </c>
      <c r="C13" s="494"/>
      <c r="D13" s="494"/>
      <c r="E13" s="494"/>
      <c r="F13" s="494"/>
      <c r="G13" s="495"/>
      <c r="H13" s="496" t="s">
        <v>152</v>
      </c>
      <c r="I13" s="497"/>
      <c r="J13" s="498"/>
      <c r="K13" s="91"/>
      <c r="L13" s="90"/>
      <c r="M13" s="92"/>
      <c r="N13" s="90"/>
      <c r="O13" s="92"/>
      <c r="P13" s="92"/>
      <c r="Q13" s="499"/>
      <c r="R13" s="499"/>
      <c r="S13" s="499"/>
      <c r="T13" s="499"/>
      <c r="U13" s="499"/>
      <c r="V13" s="499"/>
      <c r="W13" s="499"/>
      <c r="X13" s="499"/>
      <c r="Y13" s="499"/>
      <c r="Z13" s="499"/>
      <c r="AA13" s="500" t="s">
        <v>153</v>
      </c>
      <c r="AB13" s="501"/>
      <c r="AC13" s="502">
        <f>SUM(AC11:AI12)</f>
        <v>0</v>
      </c>
      <c r="AD13" s="503"/>
      <c r="AE13" s="503"/>
      <c r="AF13" s="503"/>
      <c r="AG13" s="503"/>
      <c r="AH13" s="503"/>
      <c r="AI13" s="504"/>
    </row>
    <row r="14" spans="2:47" ht="12" customHeight="1">
      <c r="I14" s="87" t="s">
        <v>137</v>
      </c>
      <c r="K14" s="87" t="s">
        <v>137</v>
      </c>
      <c r="AJ14" s="508"/>
      <c r="AK14" s="508"/>
    </row>
    <row r="15" spans="2:47" ht="29.25" customHeight="1">
      <c r="B15" s="468" t="s">
        <v>154</v>
      </c>
      <c r="C15" s="468"/>
      <c r="D15" s="468"/>
      <c r="E15" s="468"/>
      <c r="F15" s="468"/>
      <c r="G15" s="468"/>
      <c r="H15" s="468"/>
      <c r="I15" s="468"/>
      <c r="AF15" s="509" t="s">
        <v>155</v>
      </c>
      <c r="AG15" s="509"/>
      <c r="AH15" s="509"/>
      <c r="AI15" s="509"/>
      <c r="AJ15" s="508"/>
      <c r="AK15" s="508"/>
    </row>
    <row r="16" spans="2:47" s="84" customFormat="1" ht="30.75" customHeight="1">
      <c r="B16" s="482" t="s">
        <v>156</v>
      </c>
      <c r="C16" s="483"/>
      <c r="D16" s="483"/>
      <c r="E16" s="483"/>
      <c r="F16" s="483"/>
      <c r="G16" s="484"/>
      <c r="H16" s="510"/>
      <c r="I16" s="499"/>
      <c r="J16" s="499"/>
      <c r="K16" s="499"/>
      <c r="L16" s="499"/>
      <c r="M16" s="499"/>
      <c r="N16" s="499" t="s">
        <v>157</v>
      </c>
      <c r="O16" s="499"/>
      <c r="P16" s="511"/>
      <c r="Q16" s="510"/>
      <c r="R16" s="499"/>
      <c r="S16" s="92" t="s">
        <v>138</v>
      </c>
      <c r="T16" s="90"/>
      <c r="U16" s="92" t="s">
        <v>139</v>
      </c>
      <c r="V16" s="512"/>
      <c r="W16" s="512"/>
      <c r="X16" s="512"/>
      <c r="Y16" s="512"/>
      <c r="Z16" s="512"/>
      <c r="AA16" s="512"/>
      <c r="AB16" s="513"/>
      <c r="AC16" s="514"/>
      <c r="AD16" s="515"/>
      <c r="AE16" s="515"/>
      <c r="AF16" s="515"/>
      <c r="AG16" s="515"/>
      <c r="AH16" s="515"/>
      <c r="AI16" s="516"/>
    </row>
    <row r="17" spans="2:37" s="84" customFormat="1" ht="30.75" customHeight="1" thickBot="1">
      <c r="B17" s="482" t="s">
        <v>158</v>
      </c>
      <c r="C17" s="483"/>
      <c r="D17" s="483"/>
      <c r="E17" s="483"/>
      <c r="F17" s="483"/>
      <c r="G17" s="484"/>
      <c r="H17" s="510"/>
      <c r="I17" s="499"/>
      <c r="J17" s="499"/>
      <c r="K17" s="499"/>
      <c r="L17" s="499"/>
      <c r="M17" s="499"/>
      <c r="N17" s="499" t="s">
        <v>157</v>
      </c>
      <c r="O17" s="499"/>
      <c r="P17" s="511"/>
      <c r="Q17" s="510"/>
      <c r="R17" s="499"/>
      <c r="S17" s="92" t="s">
        <v>138</v>
      </c>
      <c r="T17" s="90"/>
      <c r="U17" s="92" t="s">
        <v>139</v>
      </c>
      <c r="V17" s="517"/>
      <c r="W17" s="517"/>
      <c r="X17" s="517"/>
      <c r="Y17" s="517"/>
      <c r="Z17" s="517"/>
      <c r="AA17" s="517"/>
      <c r="AB17" s="518"/>
      <c r="AC17" s="505"/>
      <c r="AD17" s="506"/>
      <c r="AE17" s="506"/>
      <c r="AF17" s="506"/>
      <c r="AG17" s="506"/>
      <c r="AH17" s="506"/>
      <c r="AI17" s="507"/>
    </row>
    <row r="18" spans="2:37" s="84" customFormat="1" ht="30.75" customHeight="1" thickBot="1">
      <c r="B18" s="482" t="s">
        <v>137</v>
      </c>
      <c r="C18" s="483"/>
      <c r="D18" s="483"/>
      <c r="E18" s="483"/>
      <c r="F18" s="483"/>
      <c r="G18" s="483"/>
      <c r="H18" s="499"/>
      <c r="I18" s="499"/>
      <c r="J18" s="499"/>
      <c r="K18" s="499"/>
      <c r="L18" s="499"/>
      <c r="M18" s="499"/>
      <c r="N18" s="499" t="s">
        <v>137</v>
      </c>
      <c r="O18" s="499"/>
      <c r="P18" s="499"/>
      <c r="Q18" s="90"/>
      <c r="R18" s="90"/>
      <c r="S18" s="92" t="s">
        <v>137</v>
      </c>
      <c r="T18" s="90" t="s">
        <v>137</v>
      </c>
      <c r="U18" s="92" t="s">
        <v>137</v>
      </c>
      <c r="V18" s="512" t="s">
        <v>137</v>
      </c>
      <c r="W18" s="512"/>
      <c r="X18" s="512"/>
      <c r="Y18" s="483" t="s">
        <v>137</v>
      </c>
      <c r="Z18" s="483"/>
      <c r="AA18" s="500" t="s">
        <v>159</v>
      </c>
      <c r="AB18" s="501"/>
      <c r="AC18" s="502">
        <f>SUM(AC16:AI17)</f>
        <v>0</v>
      </c>
      <c r="AD18" s="503"/>
      <c r="AE18" s="503"/>
      <c r="AF18" s="503"/>
      <c r="AG18" s="503"/>
      <c r="AH18" s="503"/>
      <c r="AI18" s="504"/>
    </row>
    <row r="19" spans="2:37" ht="21.75" customHeight="1">
      <c r="B19" s="95"/>
      <c r="C19" s="95"/>
      <c r="D19" s="95"/>
      <c r="E19" s="95"/>
      <c r="F19" s="95"/>
      <c r="G19" s="95"/>
      <c r="H19" s="95"/>
      <c r="I19" s="96"/>
      <c r="J19" s="95"/>
      <c r="K19" s="96"/>
      <c r="L19" s="95"/>
      <c r="M19" s="95"/>
      <c r="N19" s="95"/>
      <c r="O19" s="95"/>
      <c r="P19" s="95"/>
      <c r="Q19" s="95"/>
      <c r="R19" s="95"/>
      <c r="S19" s="95"/>
      <c r="T19" s="95"/>
      <c r="U19" s="95"/>
      <c r="V19" s="95"/>
      <c r="W19" s="95"/>
      <c r="X19" s="95"/>
      <c r="Y19" s="95"/>
      <c r="Z19" s="95"/>
      <c r="AA19" s="95"/>
      <c r="AB19" s="95"/>
      <c r="AC19" s="95"/>
      <c r="AD19" s="95"/>
      <c r="AE19" s="95"/>
      <c r="AF19" s="95"/>
      <c r="AG19" s="95"/>
      <c r="AH19" s="95"/>
      <c r="AI19" s="95"/>
    </row>
    <row r="20" spans="2:37" ht="15" customHeight="1"/>
    <row r="21" spans="2:37" ht="23.25" customHeight="1">
      <c r="B21" s="519" t="s">
        <v>160</v>
      </c>
      <c r="C21" s="519"/>
      <c r="D21" s="519"/>
      <c r="E21" s="519"/>
      <c r="F21" s="519"/>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row>
    <row r="22" spans="2:37" ht="17.25" customHeight="1" thickBot="1">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509" t="s">
        <v>155</v>
      </c>
      <c r="AD22" s="509"/>
      <c r="AE22" s="509"/>
      <c r="AF22" s="509"/>
      <c r="AG22" s="97"/>
      <c r="AH22" s="97"/>
      <c r="AI22" s="97"/>
      <c r="AJ22" s="97"/>
      <c r="AK22" s="97"/>
    </row>
    <row r="23" spans="2:37" ht="30.75" customHeight="1" thickBot="1">
      <c r="B23" s="520" t="s">
        <v>161</v>
      </c>
      <c r="C23" s="520"/>
      <c r="D23" s="520"/>
      <c r="E23" s="520"/>
      <c r="F23" s="520"/>
      <c r="G23" s="520"/>
      <c r="H23" s="520"/>
      <c r="I23" s="520"/>
      <c r="J23" s="520"/>
      <c r="K23" s="520"/>
      <c r="L23" s="98"/>
      <c r="M23" s="521" t="s">
        <v>137</v>
      </c>
      <c r="N23" s="522"/>
      <c r="O23" s="99" t="s">
        <v>138</v>
      </c>
      <c r="P23" s="523" t="s">
        <v>137</v>
      </c>
      <c r="Q23" s="523"/>
      <c r="R23" s="523" t="s">
        <v>139</v>
      </c>
      <c r="S23" s="523"/>
      <c r="T23" s="100"/>
      <c r="U23" s="524">
        <f>AC13+AC18</f>
        <v>0</v>
      </c>
      <c r="V23" s="525"/>
      <c r="W23" s="525"/>
      <c r="X23" s="525"/>
      <c r="Y23" s="525"/>
      <c r="Z23" s="525"/>
      <c r="AA23" s="525"/>
      <c r="AB23" s="525"/>
      <c r="AC23" s="525"/>
      <c r="AD23" s="525"/>
      <c r="AE23" s="526"/>
      <c r="AF23" s="97"/>
      <c r="AG23" s="97"/>
      <c r="AH23" s="97"/>
      <c r="AI23" s="97"/>
      <c r="AJ23" s="97"/>
      <c r="AK23" s="97"/>
    </row>
    <row r="24" spans="2:37" ht="30.75" customHeight="1" thickBot="1">
      <c r="B24" s="520"/>
      <c r="C24" s="520"/>
      <c r="D24" s="520"/>
      <c r="E24" s="520"/>
      <c r="F24" s="520"/>
      <c r="G24" s="520"/>
      <c r="H24" s="520"/>
      <c r="I24" s="520"/>
      <c r="J24" s="520"/>
      <c r="K24" s="98"/>
      <c r="L24" s="98"/>
      <c r="M24" s="527" t="s">
        <v>137</v>
      </c>
      <c r="N24" s="528"/>
      <c r="O24" s="101" t="s">
        <v>162</v>
      </c>
      <c r="P24" s="529" t="s">
        <v>137</v>
      </c>
      <c r="Q24" s="529"/>
      <c r="R24" s="529" t="s">
        <v>139</v>
      </c>
      <c r="S24" s="529"/>
      <c r="T24" s="102"/>
      <c r="U24" s="530" t="s">
        <v>137</v>
      </c>
      <c r="V24" s="531"/>
      <c r="W24" s="531"/>
      <c r="X24" s="531"/>
      <c r="Y24" s="531"/>
      <c r="Z24" s="531"/>
      <c r="AA24" s="531"/>
      <c r="AB24" s="531"/>
      <c r="AC24" s="531"/>
      <c r="AD24" s="531"/>
      <c r="AE24" s="532"/>
      <c r="AF24" s="97"/>
      <c r="AG24" s="97"/>
      <c r="AH24" s="97"/>
      <c r="AI24" s="97"/>
      <c r="AJ24" s="97"/>
      <c r="AK24" s="97"/>
    </row>
    <row r="25" spans="2:37" ht="15.75" customHeight="1">
      <c r="B25" s="97"/>
      <c r="C25" s="97"/>
      <c r="D25" s="97"/>
      <c r="E25" s="97"/>
      <c r="I25" s="97"/>
      <c r="J25" s="97"/>
      <c r="K25" s="97"/>
      <c r="L25" s="97"/>
      <c r="M25" s="97"/>
      <c r="N25" s="97"/>
      <c r="O25" s="97"/>
      <c r="P25" s="97"/>
      <c r="Q25" s="97"/>
      <c r="R25" s="97"/>
      <c r="S25" s="97"/>
      <c r="T25" s="97"/>
      <c r="U25" s="97"/>
      <c r="V25" s="97"/>
      <c r="W25" s="97"/>
      <c r="X25" s="97"/>
      <c r="Y25" s="97"/>
      <c r="Z25" s="97"/>
      <c r="AA25" s="97"/>
      <c r="AB25" s="97"/>
      <c r="AC25" s="509" t="s">
        <v>155</v>
      </c>
      <c r="AD25" s="509"/>
      <c r="AE25" s="509"/>
      <c r="AF25" s="509"/>
      <c r="AG25" s="97"/>
      <c r="AH25" s="97"/>
      <c r="AI25" s="97"/>
      <c r="AJ25" s="97"/>
      <c r="AK25" s="97"/>
    </row>
    <row r="26" spans="2:37" ht="30.75" customHeight="1">
      <c r="B26" s="97"/>
      <c r="C26" s="97"/>
      <c r="D26" s="97"/>
      <c r="E26" s="97"/>
      <c r="I26" s="533"/>
      <c r="J26" s="533"/>
      <c r="K26" s="533"/>
      <c r="L26" s="533"/>
      <c r="M26" s="482" t="s">
        <v>163</v>
      </c>
      <c r="N26" s="483"/>
      <c r="O26" s="483"/>
      <c r="P26" s="483"/>
      <c r="Q26" s="483"/>
      <c r="R26" s="483"/>
      <c r="S26" s="483"/>
      <c r="T26" s="484"/>
      <c r="U26" s="534" t="s">
        <v>164</v>
      </c>
      <c r="V26" s="535"/>
      <c r="W26" s="535"/>
      <c r="X26" s="535"/>
      <c r="Y26" s="535"/>
      <c r="Z26" s="535"/>
      <c r="AA26" s="535"/>
      <c r="AB26" s="535"/>
      <c r="AC26" s="535"/>
      <c r="AD26" s="535"/>
      <c r="AE26" s="536"/>
      <c r="AF26" s="97"/>
      <c r="AG26" s="97"/>
      <c r="AH26" s="97"/>
      <c r="AI26" s="97"/>
      <c r="AJ26" s="97"/>
      <c r="AK26" s="97"/>
    </row>
    <row r="27" spans="2:37" ht="30.75" customHeight="1">
      <c r="B27" s="97"/>
      <c r="C27" s="97"/>
      <c r="D27" s="97"/>
      <c r="E27" s="97"/>
      <c r="I27" s="537" t="s">
        <v>165</v>
      </c>
      <c r="J27" s="537"/>
      <c r="K27" s="537"/>
      <c r="L27" s="537"/>
      <c r="M27" s="510"/>
      <c r="N27" s="499"/>
      <c r="O27" s="92" t="s">
        <v>162</v>
      </c>
      <c r="P27" s="483"/>
      <c r="Q27" s="483"/>
      <c r="R27" s="483" t="s">
        <v>139</v>
      </c>
      <c r="S27" s="483"/>
      <c r="T27" s="94"/>
      <c r="U27" s="538"/>
      <c r="V27" s="539"/>
      <c r="W27" s="539"/>
      <c r="X27" s="539"/>
      <c r="Y27" s="539"/>
      <c r="Z27" s="539"/>
      <c r="AA27" s="539"/>
      <c r="AB27" s="539"/>
      <c r="AC27" s="539"/>
      <c r="AD27" s="539"/>
      <c r="AE27" s="540"/>
      <c r="AF27" s="97"/>
      <c r="AG27" s="97"/>
      <c r="AH27" s="551"/>
      <c r="AI27" s="551"/>
      <c r="AJ27" s="551"/>
      <c r="AK27" s="551"/>
    </row>
    <row r="28" spans="2:37" ht="30.75" customHeight="1">
      <c r="B28" s="97"/>
      <c r="C28" s="97"/>
      <c r="D28" s="97"/>
      <c r="E28" s="97"/>
      <c r="I28" s="537" t="s">
        <v>166</v>
      </c>
      <c r="J28" s="537"/>
      <c r="K28" s="537"/>
      <c r="L28" s="537"/>
      <c r="M28" s="510"/>
      <c r="N28" s="499"/>
      <c r="O28" s="92" t="s">
        <v>138</v>
      </c>
      <c r="P28" s="483"/>
      <c r="Q28" s="483"/>
      <c r="R28" s="483" t="s">
        <v>139</v>
      </c>
      <c r="S28" s="483"/>
      <c r="T28" s="94"/>
      <c r="U28" s="538"/>
      <c r="V28" s="539"/>
      <c r="W28" s="539"/>
      <c r="X28" s="539"/>
      <c r="Y28" s="539"/>
      <c r="Z28" s="539"/>
      <c r="AA28" s="539"/>
      <c r="AB28" s="539"/>
      <c r="AC28" s="539"/>
      <c r="AD28" s="539"/>
      <c r="AE28" s="540"/>
      <c r="AF28" s="97"/>
      <c r="AG28" s="97"/>
      <c r="AH28" s="97"/>
      <c r="AI28" s="97"/>
      <c r="AJ28" s="97"/>
      <c r="AK28" s="97"/>
    </row>
    <row r="29" spans="2:37" ht="30.75" customHeight="1">
      <c r="B29" s="97"/>
      <c r="C29" s="97"/>
      <c r="D29" s="97"/>
      <c r="E29" s="97"/>
      <c r="I29" s="537" t="s">
        <v>167</v>
      </c>
      <c r="J29" s="537"/>
      <c r="K29" s="537"/>
      <c r="L29" s="537"/>
      <c r="M29" s="510"/>
      <c r="N29" s="499"/>
      <c r="O29" s="92" t="s">
        <v>162</v>
      </c>
      <c r="P29" s="483"/>
      <c r="Q29" s="483"/>
      <c r="R29" s="483" t="s">
        <v>139</v>
      </c>
      <c r="S29" s="483"/>
      <c r="T29" s="94"/>
      <c r="U29" s="538"/>
      <c r="V29" s="539"/>
      <c r="W29" s="539"/>
      <c r="X29" s="539"/>
      <c r="Y29" s="539"/>
      <c r="Z29" s="539"/>
      <c r="AA29" s="539"/>
      <c r="AB29" s="539"/>
      <c r="AC29" s="539"/>
      <c r="AD29" s="539"/>
      <c r="AE29" s="540"/>
      <c r="AF29" s="97"/>
      <c r="AG29" s="97"/>
      <c r="AH29" s="97"/>
      <c r="AI29" s="97"/>
      <c r="AJ29" s="97"/>
      <c r="AK29" s="97"/>
    </row>
    <row r="30" spans="2:37" ht="30.75" customHeight="1">
      <c r="B30" s="97"/>
      <c r="C30" s="97"/>
      <c r="D30" s="97"/>
      <c r="E30" s="97"/>
      <c r="I30" s="537" t="s">
        <v>168</v>
      </c>
      <c r="J30" s="537"/>
      <c r="K30" s="537"/>
      <c r="L30" s="537"/>
      <c r="M30" s="510" t="s">
        <v>137</v>
      </c>
      <c r="N30" s="499"/>
      <c r="O30" s="92" t="s">
        <v>162</v>
      </c>
      <c r="P30" s="483" t="s">
        <v>137</v>
      </c>
      <c r="Q30" s="483"/>
      <c r="R30" s="483" t="s">
        <v>139</v>
      </c>
      <c r="S30" s="483"/>
      <c r="T30" s="94"/>
      <c r="U30" s="538"/>
      <c r="V30" s="539"/>
      <c r="W30" s="539"/>
      <c r="X30" s="539"/>
      <c r="Y30" s="539"/>
      <c r="Z30" s="539"/>
      <c r="AA30" s="539"/>
      <c r="AB30" s="539"/>
      <c r="AC30" s="539"/>
      <c r="AD30" s="539"/>
      <c r="AE30" s="540"/>
      <c r="AF30" s="97"/>
      <c r="AG30" s="97"/>
      <c r="AH30" s="97"/>
      <c r="AI30" s="97"/>
      <c r="AJ30" s="97"/>
      <c r="AK30" s="97"/>
    </row>
    <row r="31" spans="2:37" s="84" customFormat="1" ht="14.4">
      <c r="I31" s="89"/>
      <c r="K31" s="89"/>
    </row>
    <row r="32" spans="2:37" s="84" customFormat="1" ht="14.25" customHeight="1">
      <c r="F32" s="84" t="s">
        <v>169</v>
      </c>
      <c r="I32" s="89"/>
      <c r="K32" s="89"/>
      <c r="AJ32" s="93" t="s">
        <v>137</v>
      </c>
      <c r="AK32" s="103"/>
    </row>
    <row r="33" spans="9:37" s="84" customFormat="1" ht="39" customHeight="1">
      <c r="I33" s="89"/>
      <c r="K33" s="89"/>
      <c r="S33" s="85" t="s">
        <v>170</v>
      </c>
      <c r="T33" s="85"/>
      <c r="U33" s="85"/>
      <c r="V33" s="85"/>
      <c r="W33" s="85"/>
      <c r="X33" s="85"/>
      <c r="Y33" s="85"/>
      <c r="Z33" s="85"/>
      <c r="AA33" s="85"/>
      <c r="AB33" s="85"/>
      <c r="AC33" s="85"/>
      <c r="AD33" s="85"/>
      <c r="AE33" s="85"/>
      <c r="AF33" s="85"/>
      <c r="AG33" s="85"/>
      <c r="AH33" s="85"/>
      <c r="AI33" s="85"/>
      <c r="AJ33" s="541" t="s">
        <v>171</v>
      </c>
      <c r="AK33" s="541"/>
    </row>
  </sheetData>
  <mergeCells count="91">
    <mergeCell ref="AJ33:AK33"/>
    <mergeCell ref="AG5:AK5"/>
    <mergeCell ref="B1:AK1"/>
    <mergeCell ref="B2:M3"/>
    <mergeCell ref="N2:O3"/>
    <mergeCell ref="AD3:AK3"/>
    <mergeCell ref="AD4:AK4"/>
    <mergeCell ref="B7:E7"/>
    <mergeCell ref="AD2:AK2"/>
    <mergeCell ref="K8:M8"/>
    <mergeCell ref="I29:L29"/>
    <mergeCell ref="M29:N29"/>
    <mergeCell ref="P29:Q29"/>
    <mergeCell ref="R29:S29"/>
    <mergeCell ref="U29:AE29"/>
    <mergeCell ref="AH27:AK27"/>
    <mergeCell ref="I28:L28"/>
    <mergeCell ref="M28:N28"/>
    <mergeCell ref="P28:Q28"/>
    <mergeCell ref="R28:S28"/>
    <mergeCell ref="U28:AE28"/>
    <mergeCell ref="I27:L27"/>
    <mergeCell ref="M27:N27"/>
    <mergeCell ref="P27:Q27"/>
    <mergeCell ref="R27:S27"/>
    <mergeCell ref="U27:AE27"/>
    <mergeCell ref="I30:L30"/>
    <mergeCell ref="M30:N30"/>
    <mergeCell ref="P30:Q30"/>
    <mergeCell ref="R30:S30"/>
    <mergeCell ref="U30:AE30"/>
    <mergeCell ref="M24:N24"/>
    <mergeCell ref="P24:Q24"/>
    <mergeCell ref="R24:S24"/>
    <mergeCell ref="U24:AE24"/>
    <mergeCell ref="I26:L26"/>
    <mergeCell ref="M26:T26"/>
    <mergeCell ref="U26:AE26"/>
    <mergeCell ref="AC25:AF25"/>
    <mergeCell ref="B24:J24"/>
    <mergeCell ref="AC18:AI18"/>
    <mergeCell ref="B21:AK21"/>
    <mergeCell ref="AC22:AF22"/>
    <mergeCell ref="B23:K23"/>
    <mergeCell ref="M23:N23"/>
    <mergeCell ref="P23:Q23"/>
    <mergeCell ref="R23:S23"/>
    <mergeCell ref="U23:AE23"/>
    <mergeCell ref="B18:G18"/>
    <mergeCell ref="H18:M18"/>
    <mergeCell ref="N18:P18"/>
    <mergeCell ref="V18:X18"/>
    <mergeCell ref="Y18:Z18"/>
    <mergeCell ref="AA18:AB18"/>
    <mergeCell ref="AC17:AI17"/>
    <mergeCell ref="AJ14:AK15"/>
    <mergeCell ref="B15:I15"/>
    <mergeCell ref="AF15:AI15"/>
    <mergeCell ref="B16:G16"/>
    <mergeCell ref="H16:M16"/>
    <mergeCell ref="N16:P16"/>
    <mergeCell ref="Q16:R16"/>
    <mergeCell ref="V16:AB16"/>
    <mergeCell ref="AC16:AI16"/>
    <mergeCell ref="B17:G17"/>
    <mergeCell ref="H17:M17"/>
    <mergeCell ref="N17:P17"/>
    <mergeCell ref="Q17:R17"/>
    <mergeCell ref="V17:AB17"/>
    <mergeCell ref="B12:G12"/>
    <mergeCell ref="H12:J12"/>
    <mergeCell ref="Q12:AB12"/>
    <mergeCell ref="AC12:AI12"/>
    <mergeCell ref="B13:G13"/>
    <mergeCell ref="H13:J13"/>
    <mergeCell ref="Q13:Z13"/>
    <mergeCell ref="AA13:AB13"/>
    <mergeCell ref="AC13:AI13"/>
    <mergeCell ref="B10:I10"/>
    <mergeCell ref="J10:AE10"/>
    <mergeCell ref="AF10:AI10"/>
    <mergeCell ref="B11:G11"/>
    <mergeCell ref="H11:J11"/>
    <mergeCell ref="Q11:AB11"/>
    <mergeCell ref="AC11:AI11"/>
    <mergeCell ref="B9:R9"/>
    <mergeCell ref="Q6:T6"/>
    <mergeCell ref="F7:R7"/>
    <mergeCell ref="T7:W7"/>
    <mergeCell ref="Y7:AK7"/>
    <mergeCell ref="N8:R8"/>
  </mergeCells>
  <phoneticPr fontId="63"/>
  <pageMargins left="0.70866141732283472" right="0.31496062992125984" top="0.74803149606299213" bottom="0.55118110236220474" header="0.31496062992125984" footer="0.31496062992125984"/>
  <pageSetup paperSize="9" scale="8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8456-F37F-4D92-894A-1219DD12C4A8}">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561">
        <v>1</v>
      </c>
      <c r="CP1" s="561"/>
      <c r="CQ1" s="569" t="s">
        <v>247</v>
      </c>
      <c r="CR1" s="569"/>
      <c r="CS1" s="568">
        <f>★成績書!$CW$1</f>
        <v>0</v>
      </c>
      <c r="CT1" s="568"/>
      <c r="CU1" s="141" t="s">
        <v>246</v>
      </c>
      <c r="CW1" s="144">
        <f>COUNTA(★注文シート!D42:D71)</f>
        <v>0</v>
      </c>
      <c r="CX1" s="143" t="s">
        <v>249</v>
      </c>
    </row>
    <row r="2" spans="1:102" ht="9" customHeight="1" thickTop="1">
      <c r="B2" s="562" t="s">
        <v>175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row>
    <row r="3" spans="1:102" ht="9" customHeight="1">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W3" s="556" t="s">
        <v>221</v>
      </c>
    </row>
    <row r="4" spans="1:102" ht="9"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W4" s="556"/>
    </row>
    <row r="5" spans="1:102" ht="9"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W5" s="556"/>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558" t="s">
        <v>176</v>
      </c>
      <c r="CB6" s="558"/>
      <c r="CC6" s="558"/>
      <c r="CD6" s="558"/>
      <c r="CE6" s="558"/>
      <c r="CF6" s="558"/>
      <c r="CG6" s="557" t="str">
        <f>★成績書!$CW$3</f>
        <v>A04942-A1</v>
      </c>
      <c r="CH6" s="557"/>
      <c r="CI6" s="557"/>
      <c r="CJ6" s="557"/>
      <c r="CK6" s="557"/>
      <c r="CL6" s="557"/>
      <c r="CM6" s="557"/>
      <c r="CN6" s="557"/>
      <c r="CO6" s="557"/>
      <c r="CP6" s="557"/>
      <c r="CQ6" s="558" t="s">
        <v>189</v>
      </c>
      <c r="CR6" s="559">
        <f>CO1</f>
        <v>1</v>
      </c>
      <c r="CS6" s="559"/>
      <c r="CT6" s="559"/>
      <c r="CU6" s="559"/>
      <c r="CW6" s="556"/>
    </row>
    <row r="7" spans="1:102" ht="9" customHeight="1">
      <c r="A7" s="566">
        <f>★注文シート!C31</f>
        <v>0</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7" t="str">
        <f>IF(COUNTIF(★注文シート!C31,"*株式会社*")+COUNTIF(★注文シート!C31,"*有限会社*"),"御中","様")</f>
        <v>様</v>
      </c>
      <c r="AG7" s="567"/>
      <c r="AH7" s="567"/>
      <c r="AI7" s="567"/>
      <c r="AJ7" s="567"/>
      <c r="AK7" s="567"/>
      <c r="AL7" s="56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558"/>
      <c r="CB7" s="558"/>
      <c r="CC7" s="558"/>
      <c r="CD7" s="558"/>
      <c r="CE7" s="558"/>
      <c r="CF7" s="558"/>
      <c r="CG7" s="557"/>
      <c r="CH7" s="557"/>
      <c r="CI7" s="557"/>
      <c r="CJ7" s="557"/>
      <c r="CK7" s="557"/>
      <c r="CL7" s="557"/>
      <c r="CM7" s="557"/>
      <c r="CN7" s="557"/>
      <c r="CO7" s="557"/>
      <c r="CP7" s="557"/>
      <c r="CQ7" s="558"/>
      <c r="CR7" s="559"/>
      <c r="CS7" s="559"/>
      <c r="CT7" s="559"/>
      <c r="CU7" s="559"/>
    </row>
    <row r="8" spans="1:102" ht="9" customHeight="1">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567"/>
      <c r="AH8" s="567"/>
      <c r="AI8" s="567"/>
      <c r="AJ8" s="567"/>
      <c r="AK8" s="567"/>
      <c r="AL8" s="56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558" t="s">
        <v>177</v>
      </c>
      <c r="CB8" s="558"/>
      <c r="CC8" s="558"/>
      <c r="CD8" s="558"/>
      <c r="CE8" s="558"/>
      <c r="CF8" s="558"/>
      <c r="CG8" s="564"/>
      <c r="CH8" s="564"/>
      <c r="CI8" s="564"/>
      <c r="CJ8" s="564"/>
      <c r="CK8" s="564"/>
      <c r="CL8" s="564"/>
      <c r="CM8" s="564"/>
      <c r="CN8" s="564"/>
      <c r="CO8" s="564"/>
      <c r="CP8" s="564"/>
      <c r="CQ8" s="564"/>
      <c r="CR8" s="564"/>
      <c r="CS8" s="564"/>
      <c r="CT8" s="564"/>
      <c r="CU8" s="564"/>
      <c r="CW8" s="677" t="s">
        <v>256</v>
      </c>
    </row>
    <row r="9" spans="1:102" ht="9" customHeight="1">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c r="AG9" s="567"/>
      <c r="AH9" s="567"/>
      <c r="AI9" s="567"/>
      <c r="AJ9" s="567"/>
      <c r="AK9" s="567"/>
      <c r="AL9" s="56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558"/>
      <c r="CB9" s="558"/>
      <c r="CC9" s="558"/>
      <c r="CD9" s="558"/>
      <c r="CE9" s="558"/>
      <c r="CF9" s="558"/>
      <c r="CG9" s="564"/>
      <c r="CH9" s="564"/>
      <c r="CI9" s="564"/>
      <c r="CJ9" s="564"/>
      <c r="CK9" s="564"/>
      <c r="CL9" s="564"/>
      <c r="CM9" s="564"/>
      <c r="CN9" s="564"/>
      <c r="CO9" s="564"/>
      <c r="CP9" s="564"/>
      <c r="CQ9" s="564"/>
      <c r="CR9" s="564"/>
      <c r="CS9" s="564"/>
      <c r="CT9" s="564"/>
      <c r="CU9" s="564"/>
      <c r="CW9" s="677"/>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560" t="s">
        <v>258</v>
      </c>
      <c r="CX11" s="560"/>
    </row>
    <row r="12" spans="1:102" ht="10.95" customHeight="1">
      <c r="B12" s="558" t="s">
        <v>178</v>
      </c>
      <c r="C12" s="565"/>
      <c r="D12" s="565"/>
      <c r="E12" s="565"/>
      <c r="F12" s="565"/>
      <c r="G12" s="565"/>
      <c r="H12" s="565"/>
      <c r="I12" s="565"/>
      <c r="J12" s="565"/>
      <c r="K12" s="565"/>
      <c r="L12" s="109"/>
      <c r="M12" s="570">
        <f>★注文シート!C16</f>
        <v>0</v>
      </c>
      <c r="N12" s="570"/>
      <c r="O12" s="570"/>
      <c r="P12" s="570"/>
      <c r="Q12" s="570"/>
      <c r="R12" s="570"/>
      <c r="S12" s="570"/>
      <c r="T12" s="570"/>
      <c r="U12" s="570"/>
      <c r="V12" s="570"/>
      <c r="W12" s="570"/>
      <c r="X12" s="570"/>
      <c r="Y12" s="57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560"/>
      <c r="CX12" s="560"/>
    </row>
    <row r="13" spans="1:102" ht="10.95" customHeight="1">
      <c r="B13" s="565"/>
      <c r="C13" s="565"/>
      <c r="D13" s="565"/>
      <c r="E13" s="565"/>
      <c r="F13" s="565"/>
      <c r="G13" s="565"/>
      <c r="H13" s="565"/>
      <c r="I13" s="565"/>
      <c r="J13" s="565"/>
      <c r="K13" s="565"/>
      <c r="L13" s="109"/>
      <c r="M13" s="570"/>
      <c r="N13" s="570"/>
      <c r="O13" s="570"/>
      <c r="P13" s="570"/>
      <c r="Q13" s="570"/>
      <c r="R13" s="570"/>
      <c r="S13" s="570"/>
      <c r="T13" s="570"/>
      <c r="U13" s="570"/>
      <c r="V13" s="570"/>
      <c r="W13" s="570"/>
      <c r="X13" s="570"/>
      <c r="Y13" s="57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558" t="s">
        <v>179</v>
      </c>
      <c r="C14" s="565"/>
      <c r="D14" s="565"/>
      <c r="E14" s="565"/>
      <c r="F14" s="565"/>
      <c r="G14" s="565"/>
      <c r="H14" s="565"/>
      <c r="I14" s="565"/>
      <c r="J14" s="565"/>
      <c r="K14" s="565"/>
      <c r="L14" s="109"/>
      <c r="M14" s="570">
        <f>M12</f>
        <v>0</v>
      </c>
      <c r="N14" s="570"/>
      <c r="O14" s="570"/>
      <c r="P14" s="570"/>
      <c r="Q14" s="570"/>
      <c r="R14" s="570"/>
      <c r="S14" s="570"/>
      <c r="T14" s="570"/>
      <c r="U14" s="570"/>
      <c r="V14" s="570"/>
      <c r="W14" s="570"/>
      <c r="X14" s="570"/>
      <c r="Y14" s="570"/>
      <c r="Z14" s="564" t="s">
        <v>180</v>
      </c>
      <c r="AA14" s="564"/>
      <c r="AB14" s="564"/>
      <c r="AC14" s="564"/>
      <c r="AD14" s="570">
        <f>CG8</f>
        <v>0</v>
      </c>
      <c r="AE14" s="570"/>
      <c r="AF14" s="570"/>
      <c r="AG14" s="570"/>
      <c r="AH14" s="570"/>
      <c r="AI14" s="570"/>
      <c r="AJ14" s="570"/>
      <c r="AK14" s="570"/>
      <c r="AL14" s="570"/>
      <c r="AM14" s="570"/>
      <c r="AN14" s="570"/>
      <c r="AO14" s="570"/>
      <c r="AP14" s="57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565"/>
      <c r="C15" s="565"/>
      <c r="D15" s="565"/>
      <c r="E15" s="565"/>
      <c r="F15" s="565"/>
      <c r="G15" s="565"/>
      <c r="H15" s="565"/>
      <c r="I15" s="565"/>
      <c r="J15" s="565"/>
      <c r="K15" s="565"/>
      <c r="L15" s="109"/>
      <c r="M15" s="570"/>
      <c r="N15" s="570"/>
      <c r="O15" s="570"/>
      <c r="P15" s="570"/>
      <c r="Q15" s="570"/>
      <c r="R15" s="570"/>
      <c r="S15" s="570"/>
      <c r="T15" s="570"/>
      <c r="U15" s="570"/>
      <c r="V15" s="570"/>
      <c r="W15" s="570"/>
      <c r="X15" s="570"/>
      <c r="Y15" s="570"/>
      <c r="Z15" s="564"/>
      <c r="AA15" s="564"/>
      <c r="AB15" s="564"/>
      <c r="AC15" s="564"/>
      <c r="AD15" s="570"/>
      <c r="AE15" s="570"/>
      <c r="AF15" s="570"/>
      <c r="AG15" s="570"/>
      <c r="AH15" s="570"/>
      <c r="AI15" s="570"/>
      <c r="AJ15" s="570"/>
      <c r="AK15" s="570"/>
      <c r="AL15" s="570"/>
      <c r="AM15" s="570"/>
      <c r="AN15" s="570"/>
      <c r="AO15" s="570"/>
      <c r="AP15" s="57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558" t="s">
        <v>181</v>
      </c>
      <c r="C16" s="565"/>
      <c r="D16" s="565"/>
      <c r="E16" s="565"/>
      <c r="F16" s="565"/>
      <c r="G16" s="565"/>
      <c r="H16" s="565"/>
      <c r="I16" s="565"/>
      <c r="J16" s="565"/>
      <c r="K16" s="565"/>
      <c r="L16" s="107"/>
      <c r="M16" s="581" t="s">
        <v>182</v>
      </c>
      <c r="N16" s="581"/>
      <c r="O16" s="581"/>
      <c r="P16" s="581"/>
      <c r="Q16" s="581"/>
      <c r="R16" s="581"/>
      <c r="S16" s="581"/>
      <c r="T16" s="581"/>
      <c r="U16" s="581"/>
      <c r="V16" s="581"/>
      <c r="W16" s="581"/>
      <c r="X16" s="581"/>
      <c r="Y16" s="581"/>
      <c r="Z16" s="581"/>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565"/>
      <c r="C17" s="565"/>
      <c r="D17" s="565"/>
      <c r="E17" s="565"/>
      <c r="F17" s="565"/>
      <c r="G17" s="565"/>
      <c r="H17" s="565"/>
      <c r="I17" s="565"/>
      <c r="J17" s="565"/>
      <c r="K17" s="565"/>
      <c r="L17" s="107"/>
      <c r="M17" s="581"/>
      <c r="N17" s="581"/>
      <c r="O17" s="581"/>
      <c r="P17" s="581"/>
      <c r="Q17" s="581"/>
      <c r="R17" s="581"/>
      <c r="S17" s="581"/>
      <c r="T17" s="581"/>
      <c r="U17" s="581"/>
      <c r="V17" s="581"/>
      <c r="W17" s="581"/>
      <c r="X17" s="581"/>
      <c r="Y17" s="581"/>
      <c r="Z17" s="581"/>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558" t="s">
        <v>183</v>
      </c>
      <c r="C18" s="565"/>
      <c r="D18" s="565"/>
      <c r="E18" s="565"/>
      <c r="F18" s="565"/>
      <c r="G18" s="565"/>
      <c r="H18" s="565"/>
      <c r="I18" s="565"/>
      <c r="J18" s="565"/>
      <c r="K18" s="565"/>
      <c r="L18" s="107"/>
      <c r="M18" s="582">
        <f>★注文シート!G42</f>
        <v>0</v>
      </c>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565"/>
      <c r="C19" s="565"/>
      <c r="D19" s="565"/>
      <c r="E19" s="565"/>
      <c r="F19" s="565"/>
      <c r="G19" s="565"/>
      <c r="H19" s="565"/>
      <c r="I19" s="565"/>
      <c r="J19" s="565"/>
      <c r="K19" s="565"/>
      <c r="L19" s="107"/>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583" t="s">
        <v>184</v>
      </c>
      <c r="C24" s="584"/>
      <c r="D24" s="584"/>
      <c r="E24" s="584"/>
      <c r="F24" s="584"/>
      <c r="G24" s="584"/>
      <c r="H24" s="584"/>
      <c r="I24" s="584"/>
      <c r="J24" s="584"/>
      <c r="K24" s="584"/>
      <c r="L24" s="113"/>
      <c r="M24" s="585">
        <f>★注文シート!C38</f>
        <v>0</v>
      </c>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row>
    <row r="25" spans="2:104" ht="9" customHeight="1">
      <c r="B25" s="584"/>
      <c r="C25" s="584"/>
      <c r="D25" s="584"/>
      <c r="E25" s="584"/>
      <c r="F25" s="584"/>
      <c r="G25" s="584"/>
      <c r="H25" s="584"/>
      <c r="I25" s="584"/>
      <c r="J25" s="584"/>
      <c r="K25" s="584"/>
      <c r="L25" s="113"/>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row>
    <row r="26" spans="2:104" ht="9" customHeight="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row>
    <row r="27" spans="2:104" ht="7.5" customHeight="1">
      <c r="B27" s="558" t="s">
        <v>185</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row>
    <row r="28" spans="2:104" ht="7.5" customHeight="1" thickBot="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row>
    <row r="29" spans="2:104" ht="9" customHeight="1">
      <c r="B29" s="586" t="s">
        <v>186</v>
      </c>
      <c r="C29" s="587"/>
      <c r="D29" s="587"/>
      <c r="E29" s="587"/>
      <c r="F29" s="587"/>
      <c r="G29" s="587"/>
      <c r="H29" s="587"/>
      <c r="I29" s="587"/>
      <c r="J29" s="587"/>
      <c r="K29" s="587"/>
      <c r="L29" s="587"/>
      <c r="M29" s="587"/>
      <c r="N29" s="587"/>
      <c r="O29" s="587"/>
      <c r="P29" s="587"/>
      <c r="Q29" s="587"/>
      <c r="R29" s="588"/>
      <c r="S29" s="114"/>
      <c r="T29" s="589">
        <f>★注文シート!D42</f>
        <v>0</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90"/>
      <c r="CX29" s="148" t="s">
        <v>195</v>
      </c>
      <c r="CY29" s="148" t="s">
        <v>196</v>
      </c>
      <c r="CZ29" s="148" t="s">
        <v>197</v>
      </c>
    </row>
    <row r="30" spans="2:104" ht="9" customHeight="1">
      <c r="B30" s="574"/>
      <c r="C30" s="575"/>
      <c r="D30" s="575"/>
      <c r="E30" s="575"/>
      <c r="F30" s="575"/>
      <c r="G30" s="575"/>
      <c r="H30" s="575"/>
      <c r="I30" s="575"/>
      <c r="J30" s="575"/>
      <c r="K30" s="575"/>
      <c r="L30" s="575"/>
      <c r="M30" s="575"/>
      <c r="N30" s="575"/>
      <c r="O30" s="575"/>
      <c r="P30" s="575"/>
      <c r="Q30" s="575"/>
      <c r="R30" s="576"/>
      <c r="S30" s="1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80"/>
      <c r="CW30" s="105" t="s">
        <v>203</v>
      </c>
      <c r="CX30" s="105" t="s">
        <v>204</v>
      </c>
      <c r="CY30" s="105" t="s">
        <v>205</v>
      </c>
      <c r="CZ30" s="149">
        <v>0</v>
      </c>
    </row>
    <row r="31" spans="2:104" ht="9" customHeight="1">
      <c r="B31" s="571" t="s">
        <v>187</v>
      </c>
      <c r="C31" s="572"/>
      <c r="D31" s="572"/>
      <c r="E31" s="572"/>
      <c r="F31" s="572"/>
      <c r="G31" s="572"/>
      <c r="H31" s="572"/>
      <c r="I31" s="572"/>
      <c r="J31" s="572"/>
      <c r="K31" s="572"/>
      <c r="L31" s="572"/>
      <c r="M31" s="572"/>
      <c r="N31" s="572"/>
      <c r="O31" s="572"/>
      <c r="P31" s="572"/>
      <c r="Q31" s="572"/>
      <c r="R31" s="573"/>
      <c r="S31" s="117"/>
      <c r="T31" s="577">
        <f>★注文シート!F42</f>
        <v>0</v>
      </c>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8"/>
      <c r="CW31" s="105" t="s">
        <v>206</v>
      </c>
      <c r="CX31" s="105" t="s">
        <v>207</v>
      </c>
      <c r="CY31" s="105" t="s">
        <v>205</v>
      </c>
      <c r="CZ31" s="149">
        <v>0</v>
      </c>
    </row>
    <row r="32" spans="2:104" ht="9" customHeight="1">
      <c r="B32" s="574"/>
      <c r="C32" s="575"/>
      <c r="D32" s="575"/>
      <c r="E32" s="575"/>
      <c r="F32" s="575"/>
      <c r="G32" s="575"/>
      <c r="H32" s="575"/>
      <c r="I32" s="575"/>
      <c r="J32" s="575"/>
      <c r="K32" s="575"/>
      <c r="L32" s="575"/>
      <c r="M32" s="575"/>
      <c r="N32" s="575"/>
      <c r="O32" s="575"/>
      <c r="P32" s="575"/>
      <c r="Q32" s="575"/>
      <c r="R32" s="576"/>
      <c r="S32" s="116"/>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80"/>
      <c r="CW32" s="105" t="s">
        <v>209</v>
      </c>
      <c r="CX32" s="105" t="s">
        <v>210</v>
      </c>
      <c r="CY32" s="105" t="s">
        <v>205</v>
      </c>
      <c r="CZ32" s="149">
        <v>0</v>
      </c>
    </row>
    <row r="33" spans="2:105" ht="9" customHeight="1">
      <c r="B33" s="571" t="s">
        <v>188</v>
      </c>
      <c r="C33" s="572"/>
      <c r="D33" s="572"/>
      <c r="E33" s="572"/>
      <c r="F33" s="572"/>
      <c r="G33" s="572"/>
      <c r="H33" s="572"/>
      <c r="I33" s="572"/>
      <c r="J33" s="572"/>
      <c r="K33" s="572"/>
      <c r="L33" s="572"/>
      <c r="M33" s="572"/>
      <c r="N33" s="572"/>
      <c r="O33" s="572"/>
      <c r="P33" s="572"/>
      <c r="Q33" s="572"/>
      <c r="R33" s="573"/>
      <c r="S33" s="118"/>
      <c r="T33" s="613">
        <f>★注文シート!E42</f>
        <v>0</v>
      </c>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4"/>
      <c r="CW33" s="66" t="s">
        <v>211</v>
      </c>
      <c r="CX33" s="105" t="s">
        <v>212</v>
      </c>
      <c r="CY33" s="105" t="s">
        <v>205</v>
      </c>
      <c r="CZ33" s="149">
        <v>0</v>
      </c>
    </row>
    <row r="34" spans="2:105" ht="9" customHeight="1">
      <c r="B34" s="574"/>
      <c r="C34" s="575"/>
      <c r="D34" s="575"/>
      <c r="E34" s="575"/>
      <c r="F34" s="575"/>
      <c r="G34" s="575"/>
      <c r="H34" s="575"/>
      <c r="I34" s="575"/>
      <c r="J34" s="575"/>
      <c r="K34" s="575"/>
      <c r="L34" s="575"/>
      <c r="M34" s="575"/>
      <c r="N34" s="575"/>
      <c r="O34" s="575"/>
      <c r="P34" s="575"/>
      <c r="Q34" s="575"/>
      <c r="R34" s="576"/>
      <c r="S34" s="1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c r="CU34" s="616"/>
      <c r="CW34" s="66" t="s">
        <v>213</v>
      </c>
      <c r="CX34" s="105" t="s">
        <v>214</v>
      </c>
      <c r="CY34" s="105" t="s">
        <v>205</v>
      </c>
      <c r="CZ34" s="149">
        <v>0</v>
      </c>
    </row>
    <row r="35" spans="2:105" ht="9" customHeight="1">
      <c r="B35" s="571" t="s">
        <v>190</v>
      </c>
      <c r="C35" s="572"/>
      <c r="D35" s="572"/>
      <c r="E35" s="572"/>
      <c r="F35" s="572"/>
      <c r="G35" s="572"/>
      <c r="H35" s="572"/>
      <c r="I35" s="572"/>
      <c r="J35" s="572"/>
      <c r="K35" s="572"/>
      <c r="L35" s="572"/>
      <c r="M35" s="572"/>
      <c r="N35" s="572"/>
      <c r="O35" s="572"/>
      <c r="P35" s="572"/>
      <c r="Q35" s="572"/>
      <c r="R35" s="573"/>
      <c r="S35" s="119"/>
      <c r="T35" s="620" t="s">
        <v>191</v>
      </c>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1"/>
      <c r="CW35" s="105" t="s">
        <v>215</v>
      </c>
      <c r="CX35" s="105" t="s">
        <v>216</v>
      </c>
      <c r="CY35" s="105" t="s">
        <v>205</v>
      </c>
      <c r="CZ35" s="149">
        <v>0</v>
      </c>
    </row>
    <row r="36" spans="2:105" ht="9" customHeight="1" thickBot="1">
      <c r="B36" s="617"/>
      <c r="C36" s="618"/>
      <c r="D36" s="618"/>
      <c r="E36" s="618"/>
      <c r="F36" s="618"/>
      <c r="G36" s="618"/>
      <c r="H36" s="618"/>
      <c r="I36" s="618"/>
      <c r="J36" s="618"/>
      <c r="K36" s="618"/>
      <c r="L36" s="618"/>
      <c r="M36" s="618"/>
      <c r="N36" s="618"/>
      <c r="O36" s="618"/>
      <c r="P36" s="618"/>
      <c r="Q36" s="618"/>
      <c r="R36" s="619"/>
      <c r="S36" s="120"/>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3"/>
    </row>
    <row r="37" spans="2:105" ht="9" customHeight="1">
      <c r="B37" s="624" t="s">
        <v>192</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625"/>
    </row>
    <row r="38" spans="2:105" ht="9" customHeight="1" thickBot="1">
      <c r="B38" s="626"/>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625"/>
    </row>
    <row r="39" spans="2:105" ht="9" customHeight="1">
      <c r="B39" s="586" t="s">
        <v>193</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2"/>
      <c r="CE39" s="586" t="s">
        <v>194</v>
      </c>
      <c r="CF39" s="591"/>
      <c r="CG39" s="591"/>
      <c r="CH39" s="591"/>
      <c r="CI39" s="591"/>
      <c r="CJ39" s="591"/>
      <c r="CK39" s="591"/>
      <c r="CL39" s="591"/>
      <c r="CM39" s="591"/>
      <c r="CN39" s="591"/>
      <c r="CO39" s="591"/>
      <c r="CP39" s="591"/>
      <c r="CQ39" s="591"/>
      <c r="CR39" s="591"/>
      <c r="CS39" s="591"/>
      <c r="CT39" s="591"/>
      <c r="CU39" s="592"/>
    </row>
    <row r="40" spans="2:105" ht="9"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5"/>
      <c r="CE40" s="593"/>
      <c r="CF40" s="594"/>
      <c r="CG40" s="594"/>
      <c r="CH40" s="594"/>
      <c r="CI40" s="594"/>
      <c r="CJ40" s="594"/>
      <c r="CK40" s="594"/>
      <c r="CL40" s="594"/>
      <c r="CM40" s="594"/>
      <c r="CN40" s="594"/>
      <c r="CO40" s="594"/>
      <c r="CP40" s="594"/>
      <c r="CQ40" s="594"/>
      <c r="CR40" s="594"/>
      <c r="CS40" s="594"/>
      <c r="CT40" s="594"/>
      <c r="CU40" s="595"/>
    </row>
    <row r="41" spans="2:105" ht="9" customHeight="1">
      <c r="B41" s="593" t="s">
        <v>198</v>
      </c>
      <c r="C41" s="599"/>
      <c r="D41" s="599"/>
      <c r="E41" s="602" t="s">
        <v>199</v>
      </c>
      <c r="F41" s="599"/>
      <c r="G41" s="599"/>
      <c r="H41" s="599"/>
      <c r="I41" s="599"/>
      <c r="J41" s="599"/>
      <c r="K41" s="603"/>
      <c r="L41" s="602" t="s">
        <v>200</v>
      </c>
      <c r="M41" s="599"/>
      <c r="N41" s="599"/>
      <c r="O41" s="599"/>
      <c r="P41" s="599"/>
      <c r="Q41" s="599"/>
      <c r="R41" s="599"/>
      <c r="S41" s="599"/>
      <c r="T41" s="599"/>
      <c r="U41" s="599"/>
      <c r="V41" s="599"/>
      <c r="W41" s="599"/>
      <c r="X41" s="599"/>
      <c r="Y41" s="603"/>
      <c r="Z41" s="602" t="s">
        <v>201</v>
      </c>
      <c r="AA41" s="594"/>
      <c r="AB41" s="594"/>
      <c r="AC41" s="594"/>
      <c r="AD41" s="594"/>
      <c r="AE41" s="594"/>
      <c r="AF41" s="594"/>
      <c r="AG41" s="594"/>
      <c r="AH41" s="594"/>
      <c r="AI41" s="594"/>
      <c r="AJ41" s="594"/>
      <c r="AK41" s="607" t="s">
        <v>202</v>
      </c>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9"/>
      <c r="CE41" s="593"/>
      <c r="CF41" s="594"/>
      <c r="CG41" s="594"/>
      <c r="CH41" s="594"/>
      <c r="CI41" s="594"/>
      <c r="CJ41" s="594"/>
      <c r="CK41" s="594"/>
      <c r="CL41" s="594"/>
      <c r="CM41" s="594"/>
      <c r="CN41" s="594"/>
      <c r="CO41" s="594"/>
      <c r="CP41" s="594"/>
      <c r="CQ41" s="594"/>
      <c r="CR41" s="594"/>
      <c r="CS41" s="594"/>
      <c r="CT41" s="594"/>
      <c r="CU41" s="595"/>
    </row>
    <row r="42" spans="2:105" ht="9" customHeight="1">
      <c r="B42" s="600"/>
      <c r="C42" s="601"/>
      <c r="D42" s="601"/>
      <c r="E42" s="604"/>
      <c r="F42" s="601"/>
      <c r="G42" s="601"/>
      <c r="H42" s="601"/>
      <c r="I42" s="601"/>
      <c r="J42" s="601"/>
      <c r="K42" s="605"/>
      <c r="L42" s="604"/>
      <c r="M42" s="601"/>
      <c r="N42" s="601"/>
      <c r="O42" s="601"/>
      <c r="P42" s="601"/>
      <c r="Q42" s="601"/>
      <c r="R42" s="601"/>
      <c r="S42" s="601"/>
      <c r="T42" s="601"/>
      <c r="U42" s="601"/>
      <c r="V42" s="601"/>
      <c r="W42" s="601"/>
      <c r="X42" s="601"/>
      <c r="Y42" s="605"/>
      <c r="Z42" s="606"/>
      <c r="AA42" s="597"/>
      <c r="AB42" s="597"/>
      <c r="AC42" s="597"/>
      <c r="AD42" s="597"/>
      <c r="AE42" s="597"/>
      <c r="AF42" s="597"/>
      <c r="AG42" s="597"/>
      <c r="AH42" s="597"/>
      <c r="AI42" s="597"/>
      <c r="AJ42" s="597"/>
      <c r="AK42" s="610"/>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2"/>
      <c r="CE42" s="596"/>
      <c r="CF42" s="597"/>
      <c r="CG42" s="597"/>
      <c r="CH42" s="597"/>
      <c r="CI42" s="597"/>
      <c r="CJ42" s="597"/>
      <c r="CK42" s="597"/>
      <c r="CL42" s="597"/>
      <c r="CM42" s="597"/>
      <c r="CN42" s="597"/>
      <c r="CO42" s="597"/>
      <c r="CP42" s="597"/>
      <c r="CQ42" s="597"/>
      <c r="CR42" s="597"/>
      <c r="CS42" s="597"/>
      <c r="CT42" s="597"/>
      <c r="CU42" s="598"/>
      <c r="CW42" s="145" t="s">
        <v>250</v>
      </c>
      <c r="CX42" s="146" t="s">
        <v>251</v>
      </c>
      <c r="CY42" s="146" t="s">
        <v>252</v>
      </c>
      <c r="CZ42" s="146" t="s">
        <v>253</v>
      </c>
      <c r="DA42" s="147" t="s">
        <v>254</v>
      </c>
    </row>
    <row r="43" spans="2:105" ht="9" customHeight="1">
      <c r="B43" s="633">
        <v>1</v>
      </c>
      <c r="C43" s="634"/>
      <c r="D43" s="635"/>
      <c r="E43" s="636" t="str">
        <f>CW43</f>
        <v>-</v>
      </c>
      <c r="F43" s="637"/>
      <c r="G43" s="637"/>
      <c r="H43" s="637"/>
      <c r="I43" s="637"/>
      <c r="J43" s="637"/>
      <c r="K43" s="638"/>
      <c r="L43" s="642" t="str">
        <f>CY43</f>
        <v>-</v>
      </c>
      <c r="M43" s="643"/>
      <c r="N43" s="643"/>
      <c r="O43" s="643"/>
      <c r="P43" s="643"/>
      <c r="Q43" s="643"/>
      <c r="R43" s="643"/>
      <c r="S43" s="643"/>
      <c r="T43" s="643"/>
      <c r="U43" s="643"/>
      <c r="V43" s="643"/>
      <c r="W43" s="643"/>
      <c r="X43" s="643"/>
      <c r="Y43" s="644"/>
      <c r="Z43" s="648" t="str">
        <f>CX43</f>
        <v>-</v>
      </c>
      <c r="AA43" s="649"/>
      <c r="AB43" s="649"/>
      <c r="AC43" s="649"/>
      <c r="AD43" s="649"/>
      <c r="AE43" s="649"/>
      <c r="AF43" s="649"/>
      <c r="AG43" s="649"/>
      <c r="AH43" s="649"/>
      <c r="AI43" s="649"/>
      <c r="AJ43" s="649"/>
      <c r="AK43" s="648" t="str">
        <f>IF(DA43="","-",DA43)</f>
        <v>-</v>
      </c>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52"/>
      <c r="CE43" s="680" t="str">
        <f>IF(DA43&amp;DA45&amp;DA47&amp;DA49&amp;DA51&lt;&gt;"","検出","不検出")</f>
        <v>不検出</v>
      </c>
      <c r="CF43" s="681"/>
      <c r="CG43" s="681"/>
      <c r="CH43" s="681"/>
      <c r="CI43" s="681"/>
      <c r="CJ43" s="681"/>
      <c r="CK43" s="681"/>
      <c r="CL43" s="681"/>
      <c r="CM43" s="681"/>
      <c r="CN43" s="681"/>
      <c r="CO43" s="681"/>
      <c r="CP43" s="681"/>
      <c r="CQ43" s="681"/>
      <c r="CR43" s="681"/>
      <c r="CS43" s="681"/>
      <c r="CT43" s="681"/>
      <c r="CU43" s="682"/>
      <c r="CW43" s="552" t="s">
        <v>255</v>
      </c>
      <c r="CX43" s="554" t="s">
        <v>255</v>
      </c>
      <c r="CY43" s="554" t="s">
        <v>255</v>
      </c>
      <c r="CZ43" s="554" t="s">
        <v>255</v>
      </c>
      <c r="DA43" s="554"/>
    </row>
    <row r="44" spans="2:105" ht="9" customHeight="1">
      <c r="B44" s="600"/>
      <c r="C44" s="601"/>
      <c r="D44" s="605"/>
      <c r="E44" s="639"/>
      <c r="F44" s="640"/>
      <c r="G44" s="640"/>
      <c r="H44" s="640"/>
      <c r="I44" s="640"/>
      <c r="J44" s="640"/>
      <c r="K44" s="641"/>
      <c r="L44" s="645"/>
      <c r="M44" s="646"/>
      <c r="N44" s="646"/>
      <c r="O44" s="646"/>
      <c r="P44" s="646"/>
      <c r="Q44" s="646"/>
      <c r="R44" s="646"/>
      <c r="S44" s="646"/>
      <c r="T44" s="646"/>
      <c r="U44" s="646"/>
      <c r="V44" s="646"/>
      <c r="W44" s="646"/>
      <c r="X44" s="646"/>
      <c r="Y44" s="647"/>
      <c r="Z44" s="650"/>
      <c r="AA44" s="651"/>
      <c r="AB44" s="651"/>
      <c r="AC44" s="651"/>
      <c r="AD44" s="651"/>
      <c r="AE44" s="651"/>
      <c r="AF44" s="651"/>
      <c r="AG44" s="651"/>
      <c r="AH44" s="651"/>
      <c r="AI44" s="651"/>
      <c r="AJ44" s="651"/>
      <c r="AK44" s="627"/>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9"/>
      <c r="CE44" s="683"/>
      <c r="CF44" s="684"/>
      <c r="CG44" s="684"/>
      <c r="CH44" s="684"/>
      <c r="CI44" s="684"/>
      <c r="CJ44" s="684"/>
      <c r="CK44" s="684"/>
      <c r="CL44" s="684"/>
      <c r="CM44" s="684"/>
      <c r="CN44" s="684"/>
      <c r="CO44" s="684"/>
      <c r="CP44" s="684"/>
      <c r="CQ44" s="684"/>
      <c r="CR44" s="684"/>
      <c r="CS44" s="684"/>
      <c r="CT44" s="684"/>
      <c r="CU44" s="685"/>
      <c r="CW44" s="553"/>
      <c r="CX44" s="555"/>
      <c r="CY44" s="555"/>
      <c r="CZ44" s="555"/>
      <c r="DA44" s="555"/>
    </row>
    <row r="45" spans="2:105" ht="9" customHeight="1">
      <c r="B45" s="653">
        <v>2</v>
      </c>
      <c r="C45" s="634"/>
      <c r="D45" s="635"/>
      <c r="E45" s="636" t="str">
        <f t="shared" ref="E45" si="0">CW45</f>
        <v>-</v>
      </c>
      <c r="F45" s="637"/>
      <c r="G45" s="637"/>
      <c r="H45" s="637"/>
      <c r="I45" s="637"/>
      <c r="J45" s="637"/>
      <c r="K45" s="638"/>
      <c r="L45" s="654" t="str">
        <f t="shared" ref="L45" si="1">CY45</f>
        <v>-</v>
      </c>
      <c r="M45" s="643"/>
      <c r="N45" s="643"/>
      <c r="O45" s="643"/>
      <c r="P45" s="643"/>
      <c r="Q45" s="643"/>
      <c r="R45" s="643"/>
      <c r="S45" s="643"/>
      <c r="T45" s="643"/>
      <c r="U45" s="643"/>
      <c r="V45" s="643"/>
      <c r="W45" s="643"/>
      <c r="X45" s="643"/>
      <c r="Y45" s="644"/>
      <c r="Z45" s="648" t="str">
        <f t="shared" ref="Z45" si="2">CX45</f>
        <v>-</v>
      </c>
      <c r="AA45" s="649"/>
      <c r="AB45" s="649"/>
      <c r="AC45" s="649"/>
      <c r="AD45" s="649"/>
      <c r="AE45" s="649"/>
      <c r="AF45" s="649"/>
      <c r="AG45" s="649"/>
      <c r="AH45" s="649"/>
      <c r="AI45" s="649"/>
      <c r="AJ45" s="649"/>
      <c r="AK45" s="648" t="str">
        <f t="shared" ref="AK45" si="3">IF(DA45="","-",DA45)</f>
        <v>-</v>
      </c>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49"/>
      <c r="CD45" s="652"/>
      <c r="CE45" s="683"/>
      <c r="CF45" s="684"/>
      <c r="CG45" s="684"/>
      <c r="CH45" s="684"/>
      <c r="CI45" s="684"/>
      <c r="CJ45" s="684"/>
      <c r="CK45" s="684"/>
      <c r="CL45" s="684"/>
      <c r="CM45" s="684"/>
      <c r="CN45" s="684"/>
      <c r="CO45" s="684"/>
      <c r="CP45" s="684"/>
      <c r="CQ45" s="684"/>
      <c r="CR45" s="684"/>
      <c r="CS45" s="684"/>
      <c r="CT45" s="684"/>
      <c r="CU45" s="685"/>
      <c r="CW45" s="552" t="s">
        <v>255</v>
      </c>
      <c r="CX45" s="554" t="s">
        <v>255</v>
      </c>
      <c r="CY45" s="554" t="s">
        <v>255</v>
      </c>
      <c r="CZ45" s="554" t="s">
        <v>255</v>
      </c>
      <c r="DA45" s="554"/>
    </row>
    <row r="46" spans="2:105" ht="9" customHeight="1">
      <c r="B46" s="600"/>
      <c r="C46" s="601"/>
      <c r="D46" s="605"/>
      <c r="E46" s="639"/>
      <c r="F46" s="640"/>
      <c r="G46" s="640"/>
      <c r="H46" s="640"/>
      <c r="I46" s="640"/>
      <c r="J46" s="640"/>
      <c r="K46" s="641"/>
      <c r="L46" s="645"/>
      <c r="M46" s="646"/>
      <c r="N46" s="646"/>
      <c r="O46" s="646"/>
      <c r="P46" s="646"/>
      <c r="Q46" s="646"/>
      <c r="R46" s="646"/>
      <c r="S46" s="646"/>
      <c r="T46" s="646"/>
      <c r="U46" s="646"/>
      <c r="V46" s="646"/>
      <c r="W46" s="646"/>
      <c r="X46" s="646"/>
      <c r="Y46" s="647"/>
      <c r="Z46" s="650"/>
      <c r="AA46" s="651"/>
      <c r="AB46" s="651"/>
      <c r="AC46" s="651"/>
      <c r="AD46" s="651"/>
      <c r="AE46" s="651"/>
      <c r="AF46" s="651"/>
      <c r="AG46" s="651"/>
      <c r="AH46" s="651"/>
      <c r="AI46" s="651"/>
      <c r="AJ46" s="651"/>
      <c r="AK46" s="650"/>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79"/>
      <c r="CE46" s="683"/>
      <c r="CF46" s="684"/>
      <c r="CG46" s="684"/>
      <c r="CH46" s="684"/>
      <c r="CI46" s="684"/>
      <c r="CJ46" s="684"/>
      <c r="CK46" s="684"/>
      <c r="CL46" s="684"/>
      <c r="CM46" s="684"/>
      <c r="CN46" s="684"/>
      <c r="CO46" s="684"/>
      <c r="CP46" s="684"/>
      <c r="CQ46" s="684"/>
      <c r="CR46" s="684"/>
      <c r="CS46" s="684"/>
      <c r="CT46" s="684"/>
      <c r="CU46" s="685"/>
      <c r="CW46" s="553"/>
      <c r="CX46" s="555"/>
      <c r="CY46" s="555"/>
      <c r="CZ46" s="555"/>
      <c r="DA46" s="555"/>
    </row>
    <row r="47" spans="2:105" ht="9" customHeight="1">
      <c r="B47" s="653">
        <v>3</v>
      </c>
      <c r="C47" s="634"/>
      <c r="D47" s="635"/>
      <c r="E47" s="636" t="str">
        <f t="shared" ref="E47" si="4">CW47</f>
        <v>-</v>
      </c>
      <c r="F47" s="637"/>
      <c r="G47" s="637"/>
      <c r="H47" s="637"/>
      <c r="I47" s="637"/>
      <c r="J47" s="637"/>
      <c r="K47" s="638"/>
      <c r="L47" s="654" t="str">
        <f t="shared" ref="L47" si="5">CY47</f>
        <v>-</v>
      </c>
      <c r="M47" s="643"/>
      <c r="N47" s="643"/>
      <c r="O47" s="643"/>
      <c r="P47" s="643"/>
      <c r="Q47" s="643"/>
      <c r="R47" s="643"/>
      <c r="S47" s="643"/>
      <c r="T47" s="643"/>
      <c r="U47" s="643"/>
      <c r="V47" s="643"/>
      <c r="W47" s="643"/>
      <c r="X47" s="643"/>
      <c r="Y47" s="644"/>
      <c r="Z47" s="648" t="str">
        <f t="shared" ref="Z47" si="6">CX47</f>
        <v>-</v>
      </c>
      <c r="AA47" s="649"/>
      <c r="AB47" s="649"/>
      <c r="AC47" s="649"/>
      <c r="AD47" s="649"/>
      <c r="AE47" s="649"/>
      <c r="AF47" s="649"/>
      <c r="AG47" s="649"/>
      <c r="AH47" s="649"/>
      <c r="AI47" s="649"/>
      <c r="AJ47" s="649"/>
      <c r="AK47" s="627" t="str">
        <f t="shared" ref="AK47" si="7">IF(DA47="","-",DA47)</f>
        <v>-</v>
      </c>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9"/>
      <c r="CE47" s="683"/>
      <c r="CF47" s="684"/>
      <c r="CG47" s="684"/>
      <c r="CH47" s="684"/>
      <c r="CI47" s="684"/>
      <c r="CJ47" s="684"/>
      <c r="CK47" s="684"/>
      <c r="CL47" s="684"/>
      <c r="CM47" s="684"/>
      <c r="CN47" s="684"/>
      <c r="CO47" s="684"/>
      <c r="CP47" s="684"/>
      <c r="CQ47" s="684"/>
      <c r="CR47" s="684"/>
      <c r="CS47" s="684"/>
      <c r="CT47" s="684"/>
      <c r="CU47" s="685"/>
      <c r="CW47" s="552" t="s">
        <v>255</v>
      </c>
      <c r="CX47" s="554" t="s">
        <v>255</v>
      </c>
      <c r="CY47" s="554" t="s">
        <v>255</v>
      </c>
      <c r="CZ47" s="554" t="s">
        <v>255</v>
      </c>
      <c r="DA47" s="554"/>
    </row>
    <row r="48" spans="2:105" ht="9" customHeight="1">
      <c r="B48" s="600"/>
      <c r="C48" s="601"/>
      <c r="D48" s="605"/>
      <c r="E48" s="639"/>
      <c r="F48" s="640"/>
      <c r="G48" s="640"/>
      <c r="H48" s="640"/>
      <c r="I48" s="640"/>
      <c r="J48" s="640"/>
      <c r="K48" s="641"/>
      <c r="L48" s="645"/>
      <c r="M48" s="646"/>
      <c r="N48" s="646"/>
      <c r="O48" s="646"/>
      <c r="P48" s="646"/>
      <c r="Q48" s="646"/>
      <c r="R48" s="646"/>
      <c r="S48" s="646"/>
      <c r="T48" s="646"/>
      <c r="U48" s="646"/>
      <c r="V48" s="646"/>
      <c r="W48" s="646"/>
      <c r="X48" s="646"/>
      <c r="Y48" s="647"/>
      <c r="Z48" s="650"/>
      <c r="AA48" s="651"/>
      <c r="AB48" s="651"/>
      <c r="AC48" s="651"/>
      <c r="AD48" s="651"/>
      <c r="AE48" s="651"/>
      <c r="AF48" s="651"/>
      <c r="AG48" s="651"/>
      <c r="AH48" s="651"/>
      <c r="AI48" s="651"/>
      <c r="AJ48" s="651"/>
      <c r="AK48" s="627"/>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8"/>
      <c r="CD48" s="629"/>
      <c r="CE48" s="683"/>
      <c r="CF48" s="684"/>
      <c r="CG48" s="684"/>
      <c r="CH48" s="684"/>
      <c r="CI48" s="684"/>
      <c r="CJ48" s="684"/>
      <c r="CK48" s="684"/>
      <c r="CL48" s="684"/>
      <c r="CM48" s="684"/>
      <c r="CN48" s="684"/>
      <c r="CO48" s="684"/>
      <c r="CP48" s="684"/>
      <c r="CQ48" s="684"/>
      <c r="CR48" s="684"/>
      <c r="CS48" s="684"/>
      <c r="CT48" s="684"/>
      <c r="CU48" s="685"/>
      <c r="CW48" s="553"/>
      <c r="CX48" s="555"/>
      <c r="CY48" s="555"/>
      <c r="CZ48" s="555"/>
      <c r="DA48" s="555"/>
    </row>
    <row r="49" spans="2:105" ht="9" customHeight="1">
      <c r="B49" s="653">
        <v>4</v>
      </c>
      <c r="C49" s="634"/>
      <c r="D49" s="635"/>
      <c r="E49" s="636" t="str">
        <f t="shared" ref="E49" si="8">CW49</f>
        <v>-</v>
      </c>
      <c r="F49" s="637"/>
      <c r="G49" s="637"/>
      <c r="H49" s="637"/>
      <c r="I49" s="637"/>
      <c r="J49" s="637"/>
      <c r="K49" s="638"/>
      <c r="L49" s="654" t="str">
        <f t="shared" ref="L49" si="9">CY49</f>
        <v>-</v>
      </c>
      <c r="M49" s="643"/>
      <c r="N49" s="643"/>
      <c r="O49" s="643"/>
      <c r="P49" s="643"/>
      <c r="Q49" s="643"/>
      <c r="R49" s="643"/>
      <c r="S49" s="643"/>
      <c r="T49" s="643"/>
      <c r="U49" s="643"/>
      <c r="V49" s="643"/>
      <c r="W49" s="643"/>
      <c r="X49" s="643"/>
      <c r="Y49" s="644"/>
      <c r="Z49" s="648" t="str">
        <f t="shared" ref="Z49" si="10">CX49</f>
        <v>-</v>
      </c>
      <c r="AA49" s="649"/>
      <c r="AB49" s="649"/>
      <c r="AC49" s="649"/>
      <c r="AD49" s="649"/>
      <c r="AE49" s="649"/>
      <c r="AF49" s="649"/>
      <c r="AG49" s="649"/>
      <c r="AH49" s="649"/>
      <c r="AI49" s="649"/>
      <c r="AJ49" s="649"/>
      <c r="AK49" s="648" t="str">
        <f t="shared" ref="AK49" si="11">IF(DA49="","-",DA49)</f>
        <v>-</v>
      </c>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B49" s="649"/>
      <c r="CC49" s="649"/>
      <c r="CD49" s="652"/>
      <c r="CE49" s="683"/>
      <c r="CF49" s="684"/>
      <c r="CG49" s="684"/>
      <c r="CH49" s="684"/>
      <c r="CI49" s="684"/>
      <c r="CJ49" s="684"/>
      <c r="CK49" s="684"/>
      <c r="CL49" s="684"/>
      <c r="CM49" s="684"/>
      <c r="CN49" s="684"/>
      <c r="CO49" s="684"/>
      <c r="CP49" s="684"/>
      <c r="CQ49" s="684"/>
      <c r="CR49" s="684"/>
      <c r="CS49" s="684"/>
      <c r="CT49" s="684"/>
      <c r="CU49" s="685"/>
      <c r="CW49" s="552" t="s">
        <v>255</v>
      </c>
      <c r="CX49" s="554" t="s">
        <v>255</v>
      </c>
      <c r="CY49" s="554" t="s">
        <v>255</v>
      </c>
      <c r="CZ49" s="554" t="s">
        <v>255</v>
      </c>
      <c r="DA49" s="554"/>
    </row>
    <row r="50" spans="2:105" ht="9" customHeight="1">
      <c r="B50" s="600"/>
      <c r="C50" s="601"/>
      <c r="D50" s="605"/>
      <c r="E50" s="639"/>
      <c r="F50" s="640"/>
      <c r="G50" s="640"/>
      <c r="H50" s="640"/>
      <c r="I50" s="640"/>
      <c r="J50" s="640"/>
      <c r="K50" s="641"/>
      <c r="L50" s="645"/>
      <c r="M50" s="646"/>
      <c r="N50" s="646"/>
      <c r="O50" s="646"/>
      <c r="P50" s="646"/>
      <c r="Q50" s="646"/>
      <c r="R50" s="646"/>
      <c r="S50" s="646"/>
      <c r="T50" s="646"/>
      <c r="U50" s="646"/>
      <c r="V50" s="646"/>
      <c r="W50" s="646"/>
      <c r="X50" s="646"/>
      <c r="Y50" s="647"/>
      <c r="Z50" s="650"/>
      <c r="AA50" s="651"/>
      <c r="AB50" s="651"/>
      <c r="AC50" s="651"/>
      <c r="AD50" s="651"/>
      <c r="AE50" s="651"/>
      <c r="AF50" s="651"/>
      <c r="AG50" s="651"/>
      <c r="AH50" s="651"/>
      <c r="AI50" s="651"/>
      <c r="AJ50" s="651"/>
      <c r="AK50" s="650"/>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79"/>
      <c r="CE50" s="683"/>
      <c r="CF50" s="684"/>
      <c r="CG50" s="684"/>
      <c r="CH50" s="684"/>
      <c r="CI50" s="684"/>
      <c r="CJ50" s="684"/>
      <c r="CK50" s="684"/>
      <c r="CL50" s="684"/>
      <c r="CM50" s="684"/>
      <c r="CN50" s="684"/>
      <c r="CO50" s="684"/>
      <c r="CP50" s="684"/>
      <c r="CQ50" s="684"/>
      <c r="CR50" s="684"/>
      <c r="CS50" s="684"/>
      <c r="CT50" s="684"/>
      <c r="CU50" s="685"/>
      <c r="CW50" s="553"/>
      <c r="CX50" s="555"/>
      <c r="CY50" s="555"/>
      <c r="CZ50" s="555"/>
      <c r="DA50" s="555"/>
    </row>
    <row r="51" spans="2:105" ht="9" customHeight="1">
      <c r="B51" s="653">
        <v>5</v>
      </c>
      <c r="C51" s="634"/>
      <c r="D51" s="635"/>
      <c r="E51" s="636" t="str">
        <f t="shared" ref="E51" si="12">CW51</f>
        <v>-</v>
      </c>
      <c r="F51" s="637"/>
      <c r="G51" s="637"/>
      <c r="H51" s="637"/>
      <c r="I51" s="637"/>
      <c r="J51" s="637"/>
      <c r="K51" s="638"/>
      <c r="L51" s="654" t="str">
        <f t="shared" ref="L51" si="13">CY51</f>
        <v>-</v>
      </c>
      <c r="M51" s="643"/>
      <c r="N51" s="643"/>
      <c r="O51" s="643"/>
      <c r="P51" s="643"/>
      <c r="Q51" s="643"/>
      <c r="R51" s="643"/>
      <c r="S51" s="643"/>
      <c r="T51" s="643"/>
      <c r="U51" s="643"/>
      <c r="V51" s="643"/>
      <c r="W51" s="643"/>
      <c r="X51" s="643"/>
      <c r="Y51" s="644"/>
      <c r="Z51" s="648" t="str">
        <f t="shared" ref="Z51" si="14">CX51</f>
        <v>-</v>
      </c>
      <c r="AA51" s="649"/>
      <c r="AB51" s="649"/>
      <c r="AC51" s="649"/>
      <c r="AD51" s="649"/>
      <c r="AE51" s="649"/>
      <c r="AF51" s="649"/>
      <c r="AG51" s="649"/>
      <c r="AH51" s="649"/>
      <c r="AI51" s="649"/>
      <c r="AJ51" s="649"/>
      <c r="AK51" s="627" t="str">
        <f t="shared" ref="AK51" si="15">IF(DA51="","-",DA51)</f>
        <v>-</v>
      </c>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9"/>
      <c r="CE51" s="683"/>
      <c r="CF51" s="684"/>
      <c r="CG51" s="684"/>
      <c r="CH51" s="684"/>
      <c r="CI51" s="684"/>
      <c r="CJ51" s="684"/>
      <c r="CK51" s="684"/>
      <c r="CL51" s="684"/>
      <c r="CM51" s="684"/>
      <c r="CN51" s="684"/>
      <c r="CO51" s="684"/>
      <c r="CP51" s="684"/>
      <c r="CQ51" s="684"/>
      <c r="CR51" s="684"/>
      <c r="CS51" s="684"/>
      <c r="CT51" s="684"/>
      <c r="CU51" s="685"/>
      <c r="CW51" s="552" t="s">
        <v>255</v>
      </c>
      <c r="CX51" s="554" t="s">
        <v>255</v>
      </c>
      <c r="CY51" s="554" t="s">
        <v>255</v>
      </c>
      <c r="CZ51" s="554" t="s">
        <v>255</v>
      </c>
      <c r="DA51" s="554"/>
    </row>
    <row r="52" spans="2:105" ht="9" customHeight="1" thickBot="1">
      <c r="B52" s="617"/>
      <c r="C52" s="618"/>
      <c r="D52" s="619"/>
      <c r="E52" s="639"/>
      <c r="F52" s="640"/>
      <c r="G52" s="640"/>
      <c r="H52" s="640"/>
      <c r="I52" s="640"/>
      <c r="J52" s="640"/>
      <c r="K52" s="641"/>
      <c r="L52" s="655"/>
      <c r="M52" s="656"/>
      <c r="N52" s="656"/>
      <c r="O52" s="656"/>
      <c r="P52" s="656"/>
      <c r="Q52" s="656"/>
      <c r="R52" s="656"/>
      <c r="S52" s="656"/>
      <c r="T52" s="656"/>
      <c r="U52" s="656"/>
      <c r="V52" s="656"/>
      <c r="W52" s="656"/>
      <c r="X52" s="656"/>
      <c r="Y52" s="657"/>
      <c r="Z52" s="630"/>
      <c r="AA52" s="631"/>
      <c r="AB52" s="631"/>
      <c r="AC52" s="631"/>
      <c r="AD52" s="631"/>
      <c r="AE52" s="631"/>
      <c r="AF52" s="631"/>
      <c r="AG52" s="631"/>
      <c r="AH52" s="631"/>
      <c r="AI52" s="631"/>
      <c r="AJ52" s="631"/>
      <c r="AK52" s="630"/>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2"/>
      <c r="CE52" s="686"/>
      <c r="CF52" s="687"/>
      <c r="CG52" s="687"/>
      <c r="CH52" s="687"/>
      <c r="CI52" s="687"/>
      <c r="CJ52" s="687"/>
      <c r="CK52" s="687"/>
      <c r="CL52" s="687"/>
      <c r="CM52" s="687"/>
      <c r="CN52" s="687"/>
      <c r="CO52" s="687"/>
      <c r="CP52" s="687"/>
      <c r="CQ52" s="687"/>
      <c r="CR52" s="687"/>
      <c r="CS52" s="687"/>
      <c r="CT52" s="687"/>
      <c r="CU52" s="688"/>
      <c r="CW52" s="553"/>
      <c r="CX52" s="555"/>
      <c r="CY52" s="555"/>
      <c r="CZ52" s="555"/>
      <c r="DA52" s="555"/>
    </row>
    <row r="53" spans="2:105" ht="9" customHeight="1">
      <c r="B53" s="586" t="s">
        <v>217</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678"/>
      <c r="CY53" s="66"/>
    </row>
    <row r="54" spans="2:105" ht="9" customHeight="1">
      <c r="B54" s="626"/>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625"/>
      <c r="CY54" s="66"/>
    </row>
    <row r="55" spans="2:105" ht="7.5" customHeight="1">
      <c r="B55" s="633" t="s">
        <v>218</v>
      </c>
      <c r="C55" s="658"/>
      <c r="D55" s="658"/>
      <c r="E55" s="658"/>
      <c r="F55" s="658"/>
      <c r="G55" s="658"/>
      <c r="H55" s="658"/>
      <c r="I55" s="658"/>
      <c r="J55" s="658"/>
      <c r="K55" s="658"/>
      <c r="L55" s="658"/>
      <c r="M55" s="658"/>
      <c r="N55" s="658"/>
      <c r="O55" s="658"/>
      <c r="P55" s="658"/>
      <c r="Q55" s="658"/>
      <c r="R55" s="658"/>
      <c r="S55" s="658"/>
      <c r="T55" s="658"/>
      <c r="U55" s="658"/>
      <c r="V55" s="658"/>
      <c r="W55" s="635"/>
      <c r="X55" s="659" t="s">
        <v>219</v>
      </c>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35"/>
      <c r="BJ55" s="659" t="s">
        <v>220</v>
      </c>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60"/>
      <c r="CX55" s="122"/>
      <c r="CY55" s="66"/>
    </row>
    <row r="56" spans="2:105" ht="9.75" customHeight="1">
      <c r="B56" s="600"/>
      <c r="C56" s="601"/>
      <c r="D56" s="601"/>
      <c r="E56" s="601"/>
      <c r="F56" s="601"/>
      <c r="G56" s="601"/>
      <c r="H56" s="601"/>
      <c r="I56" s="601"/>
      <c r="J56" s="601"/>
      <c r="K56" s="601"/>
      <c r="L56" s="601"/>
      <c r="M56" s="601"/>
      <c r="N56" s="601"/>
      <c r="O56" s="601"/>
      <c r="P56" s="601"/>
      <c r="Q56" s="601"/>
      <c r="R56" s="601"/>
      <c r="S56" s="601"/>
      <c r="T56" s="601"/>
      <c r="U56" s="601"/>
      <c r="V56" s="601"/>
      <c r="W56" s="605"/>
      <c r="X56" s="604"/>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5"/>
      <c r="BJ56" s="604"/>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61"/>
      <c r="CW56" s="151">
        <f>SUM(CW43:CW52)</f>
        <v>0</v>
      </c>
      <c r="CX56" s="122"/>
      <c r="CY56" s="66"/>
    </row>
    <row r="57" spans="2:105" ht="9.75" customHeight="1">
      <c r="B57" s="662" t="str">
        <f>IF(CE43="不検出","不検出",IF(CE43="検出","クリソタイル",""))</f>
        <v>不検出</v>
      </c>
      <c r="C57" s="565"/>
      <c r="D57" s="565"/>
      <c r="E57" s="565"/>
      <c r="F57" s="565"/>
      <c r="G57" s="565"/>
      <c r="H57" s="565"/>
      <c r="I57" s="565"/>
      <c r="J57" s="565"/>
      <c r="K57" s="565"/>
      <c r="L57" s="565"/>
      <c r="M57" s="565"/>
      <c r="N57" s="565"/>
      <c r="O57" s="565"/>
      <c r="P57" s="565"/>
      <c r="Q57" s="565"/>
      <c r="R57" s="565"/>
      <c r="S57" s="565"/>
      <c r="T57" s="565"/>
      <c r="U57" s="565"/>
      <c r="V57" s="565"/>
      <c r="W57" s="60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626"/>
      <c r="C58" s="565"/>
      <c r="D58" s="565"/>
      <c r="E58" s="565"/>
      <c r="F58" s="565"/>
      <c r="G58" s="565"/>
      <c r="H58" s="565"/>
      <c r="I58" s="565"/>
      <c r="J58" s="565"/>
      <c r="K58" s="565"/>
      <c r="L58" s="565"/>
      <c r="M58" s="565"/>
      <c r="N58" s="565"/>
      <c r="O58" s="565"/>
      <c r="P58" s="565"/>
      <c r="Q58" s="565"/>
      <c r="R58" s="565"/>
      <c r="S58" s="565"/>
      <c r="T58" s="565"/>
      <c r="U58" s="565"/>
      <c r="V58" s="565"/>
      <c r="W58" s="603"/>
      <c r="X58" s="126"/>
      <c r="Y58" s="108"/>
      <c r="Z58" s="108"/>
      <c r="AA58" s="108"/>
      <c r="AC58" s="558" t="s">
        <v>222</v>
      </c>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107"/>
      <c r="BF58" s="108"/>
      <c r="BG58" s="108"/>
      <c r="BH58" s="108"/>
      <c r="BI58" s="127"/>
      <c r="BJ58" s="126"/>
      <c r="BK58" s="108"/>
      <c r="BL58" s="108"/>
      <c r="BM58" s="108"/>
      <c r="BO58" s="558" t="s">
        <v>222</v>
      </c>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107"/>
      <c r="CR58" s="108"/>
      <c r="CS58" s="108"/>
      <c r="CT58" s="108"/>
      <c r="CU58" s="128"/>
      <c r="CX58" s="122"/>
      <c r="CY58" s="66"/>
    </row>
    <row r="59" spans="2:105" ht="9.75" customHeight="1">
      <c r="B59" s="626"/>
      <c r="C59" s="565"/>
      <c r="D59" s="565"/>
      <c r="E59" s="565"/>
      <c r="F59" s="565"/>
      <c r="G59" s="565"/>
      <c r="H59" s="565"/>
      <c r="I59" s="565"/>
      <c r="J59" s="565"/>
      <c r="K59" s="565"/>
      <c r="L59" s="565"/>
      <c r="M59" s="565"/>
      <c r="N59" s="565"/>
      <c r="O59" s="565"/>
      <c r="P59" s="565"/>
      <c r="Q59" s="565"/>
      <c r="R59" s="565"/>
      <c r="S59" s="565"/>
      <c r="T59" s="565"/>
      <c r="U59" s="565"/>
      <c r="V59" s="565"/>
      <c r="W59" s="603"/>
      <c r="X59" s="126"/>
      <c r="Y59" s="108"/>
      <c r="Z59" s="108"/>
      <c r="AA59" s="108"/>
      <c r="AB59" s="107"/>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107"/>
      <c r="BF59" s="108"/>
      <c r="BG59" s="108"/>
      <c r="BH59" s="108"/>
      <c r="BI59" s="127"/>
      <c r="BJ59" s="126"/>
      <c r="BK59" s="108"/>
      <c r="BL59" s="108"/>
      <c r="BM59" s="108"/>
      <c r="BN59" s="107"/>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107"/>
      <c r="CR59" s="108"/>
      <c r="CS59" s="108"/>
      <c r="CT59" s="108"/>
      <c r="CU59" s="128"/>
      <c r="CX59" s="122"/>
      <c r="CY59" s="66"/>
    </row>
    <row r="60" spans="2:105" ht="9.75" customHeight="1">
      <c r="B60" s="626"/>
      <c r="C60" s="565"/>
      <c r="D60" s="565"/>
      <c r="E60" s="565"/>
      <c r="F60" s="565"/>
      <c r="G60" s="565"/>
      <c r="H60" s="565"/>
      <c r="I60" s="565"/>
      <c r="J60" s="565"/>
      <c r="K60" s="565"/>
      <c r="L60" s="565"/>
      <c r="M60" s="565"/>
      <c r="N60" s="565"/>
      <c r="O60" s="565"/>
      <c r="P60" s="565"/>
      <c r="Q60" s="565"/>
      <c r="R60" s="565"/>
      <c r="S60" s="565"/>
      <c r="T60" s="565"/>
      <c r="U60" s="565"/>
      <c r="V60" s="565"/>
      <c r="W60" s="603"/>
      <c r="X60" s="126"/>
      <c r="Y60" s="108"/>
      <c r="Z60" s="108"/>
      <c r="AA60" s="108"/>
      <c r="AB60" s="107"/>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107"/>
      <c r="BF60" s="108"/>
      <c r="BG60" s="108"/>
      <c r="BH60" s="108"/>
      <c r="BI60" s="127"/>
      <c r="BJ60" s="126"/>
      <c r="BK60" s="108"/>
      <c r="BL60" s="108"/>
      <c r="BM60" s="108"/>
      <c r="BN60" s="107"/>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107"/>
      <c r="CR60" s="108"/>
      <c r="CS60" s="108"/>
      <c r="CT60" s="108"/>
      <c r="CU60" s="128"/>
      <c r="CX60" s="122"/>
    </row>
    <row r="61" spans="2:105" ht="9.75" customHeight="1">
      <c r="B61" s="626"/>
      <c r="C61" s="565"/>
      <c r="D61" s="565"/>
      <c r="E61" s="565"/>
      <c r="F61" s="565"/>
      <c r="G61" s="565"/>
      <c r="H61" s="565"/>
      <c r="I61" s="565"/>
      <c r="J61" s="565"/>
      <c r="K61" s="565"/>
      <c r="L61" s="565"/>
      <c r="M61" s="565"/>
      <c r="N61" s="565"/>
      <c r="O61" s="565"/>
      <c r="P61" s="565"/>
      <c r="Q61" s="565"/>
      <c r="R61" s="565"/>
      <c r="S61" s="565"/>
      <c r="T61" s="565"/>
      <c r="U61" s="565"/>
      <c r="V61" s="565"/>
      <c r="W61" s="603"/>
      <c r="X61" s="126"/>
      <c r="Y61" s="108"/>
      <c r="Z61" s="108"/>
      <c r="AA61" s="108"/>
      <c r="AB61" s="107"/>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107"/>
      <c r="BF61" s="108"/>
      <c r="BG61" s="108"/>
      <c r="BH61" s="108"/>
      <c r="BI61" s="127"/>
      <c r="BJ61" s="126"/>
      <c r="BK61" s="108"/>
      <c r="BL61" s="108"/>
      <c r="BM61" s="108"/>
      <c r="BN61" s="107"/>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107"/>
      <c r="CR61" s="108"/>
      <c r="CS61" s="108"/>
      <c r="CT61" s="108"/>
      <c r="CU61" s="128"/>
    </row>
    <row r="62" spans="2:105" ht="9.75" customHeight="1">
      <c r="B62" s="626"/>
      <c r="C62" s="565"/>
      <c r="D62" s="565"/>
      <c r="E62" s="565"/>
      <c r="F62" s="565"/>
      <c r="G62" s="565"/>
      <c r="H62" s="565"/>
      <c r="I62" s="565"/>
      <c r="J62" s="565"/>
      <c r="K62" s="565"/>
      <c r="L62" s="565"/>
      <c r="M62" s="565"/>
      <c r="N62" s="565"/>
      <c r="O62" s="565"/>
      <c r="P62" s="565"/>
      <c r="Q62" s="565"/>
      <c r="R62" s="565"/>
      <c r="S62" s="565"/>
      <c r="T62" s="565"/>
      <c r="U62" s="565"/>
      <c r="V62" s="565"/>
      <c r="W62" s="603"/>
      <c r="X62" s="126"/>
      <c r="Y62" s="108"/>
      <c r="Z62" s="108"/>
      <c r="AA62" s="108"/>
      <c r="AB62" s="107"/>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107"/>
      <c r="BF62" s="108"/>
      <c r="BG62" s="108"/>
      <c r="BH62" s="108"/>
      <c r="BI62" s="127"/>
      <c r="BJ62" s="126"/>
      <c r="BK62" s="108"/>
      <c r="BL62" s="108"/>
      <c r="BM62" s="108"/>
      <c r="BN62" s="107"/>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107"/>
      <c r="CR62" s="108"/>
      <c r="CS62" s="108"/>
      <c r="CT62" s="108"/>
      <c r="CU62" s="128"/>
      <c r="CX62" s="122"/>
    </row>
    <row r="63" spans="2:105" ht="9.75" customHeight="1">
      <c r="B63" s="626"/>
      <c r="C63" s="565"/>
      <c r="D63" s="565"/>
      <c r="E63" s="565"/>
      <c r="F63" s="565"/>
      <c r="G63" s="565"/>
      <c r="H63" s="565"/>
      <c r="I63" s="565"/>
      <c r="J63" s="565"/>
      <c r="K63" s="565"/>
      <c r="L63" s="565"/>
      <c r="M63" s="565"/>
      <c r="N63" s="565"/>
      <c r="O63" s="565"/>
      <c r="P63" s="565"/>
      <c r="Q63" s="565"/>
      <c r="R63" s="565"/>
      <c r="S63" s="565"/>
      <c r="T63" s="565"/>
      <c r="U63" s="565"/>
      <c r="V63" s="565"/>
      <c r="W63" s="603"/>
      <c r="X63" s="126"/>
      <c r="Y63" s="108"/>
      <c r="Z63" s="108"/>
      <c r="AA63" s="108"/>
      <c r="AB63" s="107"/>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107"/>
      <c r="BF63" s="108"/>
      <c r="BG63" s="108"/>
      <c r="BH63" s="108"/>
      <c r="BI63" s="127"/>
      <c r="BJ63" s="126"/>
      <c r="BK63" s="108"/>
      <c r="BL63" s="108"/>
      <c r="BM63" s="108"/>
      <c r="BN63" s="107"/>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107"/>
      <c r="CR63" s="108"/>
      <c r="CS63" s="108"/>
      <c r="CT63" s="108"/>
      <c r="CU63" s="128"/>
    </row>
    <row r="64" spans="2:105" ht="9.75" customHeight="1">
      <c r="B64" s="626"/>
      <c r="C64" s="565"/>
      <c r="D64" s="565"/>
      <c r="E64" s="565"/>
      <c r="F64" s="565"/>
      <c r="G64" s="565"/>
      <c r="H64" s="565"/>
      <c r="I64" s="565"/>
      <c r="J64" s="565"/>
      <c r="K64" s="565"/>
      <c r="L64" s="565"/>
      <c r="M64" s="565"/>
      <c r="N64" s="565"/>
      <c r="O64" s="565"/>
      <c r="P64" s="565"/>
      <c r="Q64" s="565"/>
      <c r="R64" s="565"/>
      <c r="S64" s="565"/>
      <c r="T64" s="565"/>
      <c r="U64" s="565"/>
      <c r="V64" s="565"/>
      <c r="W64" s="603"/>
      <c r="X64" s="126"/>
      <c r="Y64" s="108"/>
      <c r="Z64" s="108"/>
      <c r="AA64" s="108"/>
      <c r="AB64" s="107"/>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107"/>
      <c r="BF64" s="108"/>
      <c r="BG64" s="108"/>
      <c r="BH64" s="108"/>
      <c r="BI64" s="127"/>
      <c r="BJ64" s="126"/>
      <c r="BK64" s="108"/>
      <c r="BL64" s="108"/>
      <c r="BM64" s="108"/>
      <c r="BN64" s="107"/>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107"/>
      <c r="CR64" s="108"/>
      <c r="CS64" s="108"/>
      <c r="CT64" s="108"/>
      <c r="CU64" s="128"/>
    </row>
    <row r="65" spans="2:99" ht="9.75" customHeight="1">
      <c r="B65" s="626"/>
      <c r="C65" s="565"/>
      <c r="D65" s="565"/>
      <c r="E65" s="565"/>
      <c r="F65" s="565"/>
      <c r="G65" s="565"/>
      <c r="H65" s="565"/>
      <c r="I65" s="565"/>
      <c r="J65" s="565"/>
      <c r="K65" s="565"/>
      <c r="L65" s="565"/>
      <c r="M65" s="565"/>
      <c r="N65" s="565"/>
      <c r="O65" s="565"/>
      <c r="P65" s="565"/>
      <c r="Q65" s="565"/>
      <c r="R65" s="565"/>
      <c r="S65" s="565"/>
      <c r="T65" s="565"/>
      <c r="U65" s="565"/>
      <c r="V65" s="565"/>
      <c r="W65" s="603"/>
      <c r="X65" s="126"/>
      <c r="Y65" s="108"/>
      <c r="Z65" s="108"/>
      <c r="AA65" s="108"/>
      <c r="AB65" s="107"/>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107"/>
      <c r="BF65" s="108"/>
      <c r="BG65" s="108"/>
      <c r="BH65" s="108"/>
      <c r="BI65" s="127"/>
      <c r="BJ65" s="126"/>
      <c r="BK65" s="108"/>
      <c r="BL65" s="108"/>
      <c r="BM65" s="108"/>
      <c r="BN65" s="107"/>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107"/>
      <c r="CR65" s="108"/>
      <c r="CS65" s="108"/>
      <c r="CT65" s="108"/>
      <c r="CU65" s="128"/>
    </row>
    <row r="66" spans="2:99" ht="9.75" customHeight="1">
      <c r="B66" s="626"/>
      <c r="C66" s="565"/>
      <c r="D66" s="565"/>
      <c r="E66" s="565"/>
      <c r="F66" s="565"/>
      <c r="G66" s="565"/>
      <c r="H66" s="565"/>
      <c r="I66" s="565"/>
      <c r="J66" s="565"/>
      <c r="K66" s="565"/>
      <c r="L66" s="565"/>
      <c r="M66" s="565"/>
      <c r="N66" s="565"/>
      <c r="O66" s="565"/>
      <c r="P66" s="565"/>
      <c r="Q66" s="565"/>
      <c r="R66" s="565"/>
      <c r="S66" s="565"/>
      <c r="T66" s="565"/>
      <c r="U66" s="565"/>
      <c r="V66" s="565"/>
      <c r="W66" s="603"/>
      <c r="X66" s="126"/>
      <c r="Y66" s="108"/>
      <c r="Z66" s="108"/>
      <c r="AA66" s="108"/>
      <c r="AB66" s="107"/>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107"/>
      <c r="BF66" s="108"/>
      <c r="BG66" s="108"/>
      <c r="BH66" s="108"/>
      <c r="BI66" s="127"/>
      <c r="BJ66" s="126"/>
      <c r="BK66" s="108"/>
      <c r="BL66" s="108"/>
      <c r="BM66" s="108"/>
      <c r="BN66" s="107"/>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107"/>
      <c r="CR66" s="108"/>
      <c r="CS66" s="108"/>
      <c r="CT66" s="108"/>
      <c r="CU66" s="128"/>
    </row>
    <row r="67" spans="2:99" ht="9.75" customHeight="1">
      <c r="B67" s="626"/>
      <c r="C67" s="565"/>
      <c r="D67" s="565"/>
      <c r="E67" s="565"/>
      <c r="F67" s="565"/>
      <c r="G67" s="565"/>
      <c r="H67" s="565"/>
      <c r="I67" s="565"/>
      <c r="J67" s="565"/>
      <c r="K67" s="565"/>
      <c r="L67" s="565"/>
      <c r="M67" s="565"/>
      <c r="N67" s="565"/>
      <c r="O67" s="565"/>
      <c r="P67" s="565"/>
      <c r="Q67" s="565"/>
      <c r="R67" s="565"/>
      <c r="S67" s="565"/>
      <c r="T67" s="565"/>
      <c r="U67" s="565"/>
      <c r="V67" s="565"/>
      <c r="W67" s="603"/>
      <c r="X67" s="126"/>
      <c r="Y67" s="108"/>
      <c r="Z67" s="108"/>
      <c r="AA67" s="108"/>
      <c r="AB67" s="107"/>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107"/>
      <c r="BF67" s="108"/>
      <c r="BG67" s="108"/>
      <c r="BH67" s="108"/>
      <c r="BI67" s="127"/>
      <c r="BJ67" s="126"/>
      <c r="BK67" s="108"/>
      <c r="BL67" s="108"/>
      <c r="BM67" s="108"/>
      <c r="BN67" s="107"/>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107"/>
      <c r="CR67" s="108"/>
      <c r="CS67" s="108"/>
      <c r="CT67" s="108"/>
      <c r="CU67" s="128"/>
    </row>
    <row r="68" spans="2:99" ht="9.75" customHeight="1">
      <c r="B68" s="626"/>
      <c r="C68" s="565"/>
      <c r="D68" s="565"/>
      <c r="E68" s="565"/>
      <c r="F68" s="565"/>
      <c r="G68" s="565"/>
      <c r="H68" s="565"/>
      <c r="I68" s="565"/>
      <c r="J68" s="565"/>
      <c r="K68" s="565"/>
      <c r="L68" s="565"/>
      <c r="M68" s="565"/>
      <c r="N68" s="565"/>
      <c r="O68" s="565"/>
      <c r="P68" s="565"/>
      <c r="Q68" s="565"/>
      <c r="R68" s="565"/>
      <c r="S68" s="565"/>
      <c r="T68" s="565"/>
      <c r="U68" s="565"/>
      <c r="V68" s="565"/>
      <c r="W68" s="603"/>
      <c r="X68" s="126"/>
      <c r="Y68" s="108"/>
      <c r="Z68" s="108"/>
      <c r="AA68" s="108"/>
      <c r="AB68" s="107"/>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107"/>
      <c r="BF68" s="108"/>
      <c r="BG68" s="108"/>
      <c r="BH68" s="108"/>
      <c r="BI68" s="127"/>
      <c r="BJ68" s="126"/>
      <c r="BK68" s="108"/>
      <c r="BL68" s="108"/>
      <c r="BM68" s="108"/>
      <c r="BN68" s="107"/>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107"/>
      <c r="CR68" s="108"/>
      <c r="CS68" s="108"/>
      <c r="CT68" s="108"/>
      <c r="CU68" s="128"/>
    </row>
    <row r="69" spans="2:99" ht="9.75" customHeight="1">
      <c r="B69" s="626"/>
      <c r="C69" s="565"/>
      <c r="D69" s="565"/>
      <c r="E69" s="565"/>
      <c r="F69" s="565"/>
      <c r="G69" s="565"/>
      <c r="H69" s="565"/>
      <c r="I69" s="565"/>
      <c r="J69" s="565"/>
      <c r="K69" s="565"/>
      <c r="L69" s="565"/>
      <c r="M69" s="565"/>
      <c r="N69" s="565"/>
      <c r="O69" s="565"/>
      <c r="P69" s="565"/>
      <c r="Q69" s="565"/>
      <c r="R69" s="565"/>
      <c r="S69" s="565"/>
      <c r="T69" s="565"/>
      <c r="U69" s="565"/>
      <c r="V69" s="565"/>
      <c r="W69" s="603"/>
      <c r="X69" s="126"/>
      <c r="Y69" s="108"/>
      <c r="Z69" s="108"/>
      <c r="AA69" s="108"/>
      <c r="AB69" s="107"/>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107"/>
      <c r="BF69" s="108"/>
      <c r="BG69" s="108"/>
      <c r="BH69" s="108"/>
      <c r="BI69" s="127"/>
      <c r="BJ69" s="126"/>
      <c r="BK69" s="108"/>
      <c r="BL69" s="108"/>
      <c r="BM69" s="108"/>
      <c r="BN69" s="107"/>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107"/>
      <c r="CR69" s="108"/>
      <c r="CS69" s="108"/>
      <c r="CT69" s="108"/>
      <c r="CU69" s="128"/>
    </row>
    <row r="70" spans="2:99" ht="9.75" customHeight="1">
      <c r="B70" s="626"/>
      <c r="C70" s="565"/>
      <c r="D70" s="565"/>
      <c r="E70" s="565"/>
      <c r="F70" s="565"/>
      <c r="G70" s="565"/>
      <c r="H70" s="565"/>
      <c r="I70" s="565"/>
      <c r="J70" s="565"/>
      <c r="K70" s="565"/>
      <c r="L70" s="565"/>
      <c r="M70" s="565"/>
      <c r="N70" s="565"/>
      <c r="O70" s="565"/>
      <c r="P70" s="565"/>
      <c r="Q70" s="565"/>
      <c r="R70" s="565"/>
      <c r="S70" s="565"/>
      <c r="T70" s="565"/>
      <c r="U70" s="565"/>
      <c r="V70" s="565"/>
      <c r="W70" s="603"/>
      <c r="X70" s="126"/>
      <c r="Y70" s="108"/>
      <c r="Z70" s="108"/>
      <c r="AA70" s="108"/>
      <c r="AB70" s="107"/>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107"/>
      <c r="BF70" s="108"/>
      <c r="BG70" s="108"/>
      <c r="BH70" s="108"/>
      <c r="BI70" s="127"/>
      <c r="BJ70" s="126"/>
      <c r="BK70" s="108"/>
      <c r="BL70" s="108"/>
      <c r="BM70" s="108"/>
      <c r="BN70" s="107"/>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107"/>
      <c r="CR70" s="108"/>
      <c r="CS70" s="108"/>
      <c r="CT70" s="108"/>
      <c r="CU70" s="128"/>
    </row>
    <row r="71" spans="2:99" ht="9.75" customHeight="1">
      <c r="B71" s="626"/>
      <c r="C71" s="565"/>
      <c r="D71" s="565"/>
      <c r="E71" s="565"/>
      <c r="F71" s="565"/>
      <c r="G71" s="565"/>
      <c r="H71" s="565"/>
      <c r="I71" s="565"/>
      <c r="J71" s="565"/>
      <c r="K71" s="565"/>
      <c r="L71" s="565"/>
      <c r="M71" s="565"/>
      <c r="N71" s="565"/>
      <c r="O71" s="565"/>
      <c r="P71" s="565"/>
      <c r="Q71" s="565"/>
      <c r="R71" s="565"/>
      <c r="S71" s="565"/>
      <c r="T71" s="565"/>
      <c r="U71" s="565"/>
      <c r="V71" s="565"/>
      <c r="W71" s="603"/>
      <c r="X71" s="126"/>
      <c r="Y71" s="108"/>
      <c r="Z71" s="108"/>
      <c r="AA71" s="108"/>
      <c r="AB71" s="107"/>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107"/>
      <c r="BF71" s="108"/>
      <c r="BG71" s="108"/>
      <c r="BH71" s="108"/>
      <c r="BI71" s="127"/>
      <c r="BJ71" s="126"/>
      <c r="BK71" s="108"/>
      <c r="BL71" s="108"/>
      <c r="BM71" s="108"/>
      <c r="BN71" s="107"/>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107"/>
      <c r="CR71" s="108"/>
      <c r="CS71" s="108"/>
      <c r="CT71" s="108"/>
      <c r="CU71" s="128"/>
    </row>
    <row r="72" spans="2:99" ht="9.75" customHeight="1">
      <c r="B72" s="626"/>
      <c r="C72" s="565"/>
      <c r="D72" s="565"/>
      <c r="E72" s="565"/>
      <c r="F72" s="565"/>
      <c r="G72" s="565"/>
      <c r="H72" s="565"/>
      <c r="I72" s="565"/>
      <c r="J72" s="565"/>
      <c r="K72" s="565"/>
      <c r="L72" s="565"/>
      <c r="M72" s="565"/>
      <c r="N72" s="565"/>
      <c r="O72" s="565"/>
      <c r="P72" s="565"/>
      <c r="Q72" s="565"/>
      <c r="R72" s="565"/>
      <c r="S72" s="565"/>
      <c r="T72" s="565"/>
      <c r="U72" s="565"/>
      <c r="V72" s="565"/>
      <c r="W72" s="603"/>
      <c r="X72" s="126"/>
      <c r="Y72" s="108"/>
      <c r="Z72" s="108"/>
      <c r="AA72" s="108"/>
      <c r="AB72" s="107"/>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107"/>
      <c r="BF72" s="108"/>
      <c r="BG72" s="108"/>
      <c r="BH72" s="108"/>
      <c r="BI72" s="127"/>
      <c r="BJ72" s="126"/>
      <c r="BK72" s="108"/>
      <c r="BL72" s="108"/>
      <c r="BM72" s="108"/>
      <c r="BN72" s="107"/>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107"/>
      <c r="CR72" s="108"/>
      <c r="CS72" s="108"/>
      <c r="CT72" s="108"/>
      <c r="CU72" s="128"/>
    </row>
    <row r="73" spans="2:99" ht="9.75" customHeight="1">
      <c r="B73" s="600"/>
      <c r="C73" s="601"/>
      <c r="D73" s="601"/>
      <c r="E73" s="601"/>
      <c r="F73" s="601"/>
      <c r="G73" s="601"/>
      <c r="H73" s="601"/>
      <c r="I73" s="601"/>
      <c r="J73" s="601"/>
      <c r="K73" s="601"/>
      <c r="L73" s="601"/>
      <c r="M73" s="601"/>
      <c r="N73" s="601"/>
      <c r="O73" s="601"/>
      <c r="P73" s="601"/>
      <c r="Q73" s="601"/>
      <c r="R73" s="601"/>
      <c r="S73" s="601"/>
      <c r="T73" s="601"/>
      <c r="U73" s="601"/>
      <c r="V73" s="601"/>
      <c r="W73" s="605"/>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62" t="s">
        <v>222</v>
      </c>
      <c r="C74" s="565"/>
      <c r="D74" s="565"/>
      <c r="E74" s="565"/>
      <c r="F74" s="565"/>
      <c r="G74" s="565"/>
      <c r="H74" s="565"/>
      <c r="I74" s="565"/>
      <c r="J74" s="565"/>
      <c r="K74" s="565"/>
      <c r="L74" s="565"/>
      <c r="M74" s="565"/>
      <c r="N74" s="565"/>
      <c r="O74" s="565"/>
      <c r="P74" s="565"/>
      <c r="Q74" s="565"/>
      <c r="R74" s="565"/>
      <c r="S74" s="565"/>
      <c r="T74" s="565"/>
      <c r="U74" s="565"/>
      <c r="V74" s="565"/>
      <c r="W74" s="60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626"/>
      <c r="C75" s="565"/>
      <c r="D75" s="565"/>
      <c r="E75" s="565"/>
      <c r="F75" s="565"/>
      <c r="G75" s="565"/>
      <c r="H75" s="565"/>
      <c r="I75" s="565"/>
      <c r="J75" s="565"/>
      <c r="K75" s="565"/>
      <c r="L75" s="565"/>
      <c r="M75" s="565"/>
      <c r="N75" s="565"/>
      <c r="O75" s="565"/>
      <c r="P75" s="565"/>
      <c r="Q75" s="565"/>
      <c r="R75" s="565"/>
      <c r="S75" s="565"/>
      <c r="T75" s="565"/>
      <c r="U75" s="565"/>
      <c r="V75" s="565"/>
      <c r="W75" s="603"/>
      <c r="X75" s="126"/>
      <c r="Y75" s="108"/>
      <c r="Z75" s="108"/>
      <c r="AA75" s="108"/>
      <c r="AC75" s="558" t="s">
        <v>222</v>
      </c>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107"/>
      <c r="BF75" s="108"/>
      <c r="BG75" s="108"/>
      <c r="BH75" s="108"/>
      <c r="BI75" s="127"/>
      <c r="BJ75" s="126"/>
      <c r="BK75" s="108"/>
      <c r="BL75" s="108"/>
      <c r="BM75" s="108"/>
      <c r="BO75" s="558" t="s">
        <v>222</v>
      </c>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107"/>
      <c r="CR75" s="108"/>
      <c r="CS75" s="108"/>
      <c r="CT75" s="108"/>
      <c r="CU75" s="128"/>
    </row>
    <row r="76" spans="2:99" ht="9.75" customHeight="1">
      <c r="B76" s="626"/>
      <c r="C76" s="565"/>
      <c r="D76" s="565"/>
      <c r="E76" s="565"/>
      <c r="F76" s="565"/>
      <c r="G76" s="565"/>
      <c r="H76" s="565"/>
      <c r="I76" s="565"/>
      <c r="J76" s="565"/>
      <c r="K76" s="565"/>
      <c r="L76" s="565"/>
      <c r="M76" s="565"/>
      <c r="N76" s="565"/>
      <c r="O76" s="565"/>
      <c r="P76" s="565"/>
      <c r="Q76" s="565"/>
      <c r="R76" s="565"/>
      <c r="S76" s="565"/>
      <c r="T76" s="565"/>
      <c r="U76" s="565"/>
      <c r="V76" s="565"/>
      <c r="W76" s="603"/>
      <c r="X76" s="126"/>
      <c r="Y76" s="108"/>
      <c r="Z76" s="108"/>
      <c r="AA76" s="108"/>
      <c r="AB76" s="107"/>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107"/>
      <c r="BF76" s="108"/>
      <c r="BG76" s="108"/>
      <c r="BH76" s="108"/>
      <c r="BI76" s="127"/>
      <c r="BJ76" s="126"/>
      <c r="BK76" s="108"/>
      <c r="BL76" s="108"/>
      <c r="BM76" s="108"/>
      <c r="BN76" s="107"/>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107"/>
      <c r="CR76" s="108"/>
      <c r="CS76" s="108"/>
      <c r="CT76" s="108"/>
      <c r="CU76" s="128"/>
    </row>
    <row r="77" spans="2:99" ht="9.75" customHeight="1">
      <c r="B77" s="626"/>
      <c r="C77" s="565"/>
      <c r="D77" s="565"/>
      <c r="E77" s="565"/>
      <c r="F77" s="565"/>
      <c r="G77" s="565"/>
      <c r="H77" s="565"/>
      <c r="I77" s="565"/>
      <c r="J77" s="565"/>
      <c r="K77" s="565"/>
      <c r="L77" s="565"/>
      <c r="M77" s="565"/>
      <c r="N77" s="565"/>
      <c r="O77" s="565"/>
      <c r="P77" s="565"/>
      <c r="Q77" s="565"/>
      <c r="R77" s="565"/>
      <c r="S77" s="565"/>
      <c r="T77" s="565"/>
      <c r="U77" s="565"/>
      <c r="V77" s="565"/>
      <c r="W77" s="603"/>
      <c r="X77" s="126"/>
      <c r="Y77" s="108"/>
      <c r="Z77" s="108"/>
      <c r="AA77" s="108"/>
      <c r="AB77" s="107"/>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107"/>
      <c r="BF77" s="108"/>
      <c r="BG77" s="108"/>
      <c r="BH77" s="108"/>
      <c r="BI77" s="127"/>
      <c r="BJ77" s="126"/>
      <c r="BK77" s="108"/>
      <c r="BL77" s="108"/>
      <c r="BM77" s="108"/>
      <c r="BN77" s="107"/>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107"/>
      <c r="CR77" s="108"/>
      <c r="CS77" s="108"/>
      <c r="CT77" s="108"/>
      <c r="CU77" s="128"/>
    </row>
    <row r="78" spans="2:99" ht="9.75" customHeight="1">
      <c r="B78" s="626"/>
      <c r="C78" s="565"/>
      <c r="D78" s="565"/>
      <c r="E78" s="565"/>
      <c r="F78" s="565"/>
      <c r="G78" s="565"/>
      <c r="H78" s="565"/>
      <c r="I78" s="565"/>
      <c r="J78" s="565"/>
      <c r="K78" s="565"/>
      <c r="L78" s="565"/>
      <c r="M78" s="565"/>
      <c r="N78" s="565"/>
      <c r="O78" s="565"/>
      <c r="P78" s="565"/>
      <c r="Q78" s="565"/>
      <c r="R78" s="565"/>
      <c r="S78" s="565"/>
      <c r="T78" s="565"/>
      <c r="U78" s="565"/>
      <c r="V78" s="565"/>
      <c r="W78" s="603"/>
      <c r="X78" s="126"/>
      <c r="Y78" s="108"/>
      <c r="Z78" s="108"/>
      <c r="AA78" s="108"/>
      <c r="AB78" s="107"/>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107"/>
      <c r="BF78" s="108"/>
      <c r="BG78" s="108"/>
      <c r="BH78" s="108"/>
      <c r="BI78" s="127"/>
      <c r="BJ78" s="126"/>
      <c r="BK78" s="108"/>
      <c r="BL78" s="108"/>
      <c r="BM78" s="108"/>
      <c r="BN78" s="107"/>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107"/>
      <c r="CR78" s="108"/>
      <c r="CS78" s="108"/>
      <c r="CT78" s="108"/>
      <c r="CU78" s="128"/>
    </row>
    <row r="79" spans="2:99" ht="9.75" customHeight="1">
      <c r="B79" s="626"/>
      <c r="C79" s="565"/>
      <c r="D79" s="565"/>
      <c r="E79" s="565"/>
      <c r="F79" s="565"/>
      <c r="G79" s="565"/>
      <c r="H79" s="565"/>
      <c r="I79" s="565"/>
      <c r="J79" s="565"/>
      <c r="K79" s="565"/>
      <c r="L79" s="565"/>
      <c r="M79" s="565"/>
      <c r="N79" s="565"/>
      <c r="O79" s="565"/>
      <c r="P79" s="565"/>
      <c r="Q79" s="565"/>
      <c r="R79" s="565"/>
      <c r="S79" s="565"/>
      <c r="T79" s="565"/>
      <c r="U79" s="565"/>
      <c r="V79" s="565"/>
      <c r="W79" s="603"/>
      <c r="X79" s="126"/>
      <c r="Y79" s="108"/>
      <c r="Z79" s="108"/>
      <c r="AA79" s="108"/>
      <c r="AB79" s="107"/>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107"/>
      <c r="BF79" s="108"/>
      <c r="BG79" s="108"/>
      <c r="BH79" s="108"/>
      <c r="BI79" s="127"/>
      <c r="BJ79" s="126"/>
      <c r="BK79" s="108"/>
      <c r="BL79" s="108"/>
      <c r="BM79" s="108"/>
      <c r="BN79" s="107"/>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107"/>
      <c r="CR79" s="108"/>
      <c r="CS79" s="108"/>
      <c r="CT79" s="108"/>
      <c r="CU79" s="128"/>
    </row>
    <row r="80" spans="2:99" ht="9.75" customHeight="1">
      <c r="B80" s="626"/>
      <c r="C80" s="565"/>
      <c r="D80" s="565"/>
      <c r="E80" s="565"/>
      <c r="F80" s="565"/>
      <c r="G80" s="565"/>
      <c r="H80" s="565"/>
      <c r="I80" s="565"/>
      <c r="J80" s="565"/>
      <c r="K80" s="565"/>
      <c r="L80" s="565"/>
      <c r="M80" s="565"/>
      <c r="N80" s="565"/>
      <c r="O80" s="565"/>
      <c r="P80" s="565"/>
      <c r="Q80" s="565"/>
      <c r="R80" s="565"/>
      <c r="S80" s="565"/>
      <c r="T80" s="565"/>
      <c r="U80" s="565"/>
      <c r="V80" s="565"/>
      <c r="W80" s="603"/>
      <c r="X80" s="126"/>
      <c r="Y80" s="108"/>
      <c r="Z80" s="108"/>
      <c r="AA80" s="108"/>
      <c r="AB80" s="107"/>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107"/>
      <c r="BF80" s="108"/>
      <c r="BG80" s="108"/>
      <c r="BH80" s="108"/>
      <c r="BI80" s="127"/>
      <c r="BJ80" s="126"/>
      <c r="BK80" s="108"/>
      <c r="BL80" s="108"/>
      <c r="BM80" s="108"/>
      <c r="BN80" s="107"/>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107"/>
      <c r="CR80" s="108"/>
      <c r="CS80" s="108"/>
      <c r="CT80" s="108"/>
      <c r="CU80" s="128"/>
    </row>
    <row r="81" spans="2:99" ht="9.75" customHeight="1">
      <c r="B81" s="626"/>
      <c r="C81" s="565"/>
      <c r="D81" s="565"/>
      <c r="E81" s="565"/>
      <c r="F81" s="565"/>
      <c r="G81" s="565"/>
      <c r="H81" s="565"/>
      <c r="I81" s="565"/>
      <c r="J81" s="565"/>
      <c r="K81" s="565"/>
      <c r="L81" s="565"/>
      <c r="M81" s="565"/>
      <c r="N81" s="565"/>
      <c r="O81" s="565"/>
      <c r="P81" s="565"/>
      <c r="Q81" s="565"/>
      <c r="R81" s="565"/>
      <c r="S81" s="565"/>
      <c r="T81" s="565"/>
      <c r="U81" s="565"/>
      <c r="V81" s="565"/>
      <c r="W81" s="603"/>
      <c r="X81" s="126"/>
      <c r="Y81" s="108"/>
      <c r="Z81" s="108"/>
      <c r="AA81" s="108"/>
      <c r="AB81" s="107"/>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107"/>
      <c r="BF81" s="108"/>
      <c r="BG81" s="108"/>
      <c r="BH81" s="108"/>
      <c r="BI81" s="127"/>
      <c r="BJ81" s="126"/>
      <c r="BK81" s="108"/>
      <c r="BL81" s="108"/>
      <c r="BM81" s="108"/>
      <c r="BN81" s="107"/>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107"/>
      <c r="CR81" s="108"/>
      <c r="CS81" s="108"/>
      <c r="CT81" s="108"/>
      <c r="CU81" s="128"/>
    </row>
    <row r="82" spans="2:99" ht="9.75" customHeight="1">
      <c r="B82" s="626"/>
      <c r="C82" s="565"/>
      <c r="D82" s="565"/>
      <c r="E82" s="565"/>
      <c r="F82" s="565"/>
      <c r="G82" s="565"/>
      <c r="H82" s="565"/>
      <c r="I82" s="565"/>
      <c r="J82" s="565"/>
      <c r="K82" s="565"/>
      <c r="L82" s="565"/>
      <c r="M82" s="565"/>
      <c r="N82" s="565"/>
      <c r="O82" s="565"/>
      <c r="P82" s="565"/>
      <c r="Q82" s="565"/>
      <c r="R82" s="565"/>
      <c r="S82" s="565"/>
      <c r="T82" s="565"/>
      <c r="U82" s="565"/>
      <c r="V82" s="565"/>
      <c r="W82" s="603"/>
      <c r="X82" s="126"/>
      <c r="Y82" s="108"/>
      <c r="Z82" s="108"/>
      <c r="AA82" s="108"/>
      <c r="AB82" s="10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107"/>
      <c r="BF82" s="108"/>
      <c r="BG82" s="108"/>
      <c r="BH82" s="108"/>
      <c r="BI82" s="127"/>
      <c r="BJ82" s="126"/>
      <c r="BK82" s="108"/>
      <c r="BL82" s="108"/>
      <c r="BM82" s="108"/>
      <c r="BN82" s="107"/>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107"/>
      <c r="CR82" s="108"/>
      <c r="CS82" s="108"/>
      <c r="CT82" s="108"/>
      <c r="CU82" s="128"/>
    </row>
    <row r="83" spans="2:99" ht="9.75" customHeight="1">
      <c r="B83" s="626"/>
      <c r="C83" s="565"/>
      <c r="D83" s="565"/>
      <c r="E83" s="565"/>
      <c r="F83" s="565"/>
      <c r="G83" s="565"/>
      <c r="H83" s="565"/>
      <c r="I83" s="565"/>
      <c r="J83" s="565"/>
      <c r="K83" s="565"/>
      <c r="L83" s="565"/>
      <c r="M83" s="565"/>
      <c r="N83" s="565"/>
      <c r="O83" s="565"/>
      <c r="P83" s="565"/>
      <c r="Q83" s="565"/>
      <c r="R83" s="565"/>
      <c r="S83" s="565"/>
      <c r="T83" s="565"/>
      <c r="U83" s="565"/>
      <c r="V83" s="565"/>
      <c r="W83" s="603"/>
      <c r="X83" s="126"/>
      <c r="Y83" s="108"/>
      <c r="Z83" s="108"/>
      <c r="AA83" s="108"/>
      <c r="AB83" s="10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107"/>
      <c r="BF83" s="108"/>
      <c r="BG83" s="108"/>
      <c r="BH83" s="108"/>
      <c r="BI83" s="127"/>
      <c r="BJ83" s="126"/>
      <c r="BK83" s="108"/>
      <c r="BL83" s="108"/>
      <c r="BM83" s="108"/>
      <c r="BN83" s="107"/>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107"/>
      <c r="CR83" s="108"/>
      <c r="CS83" s="108"/>
      <c r="CT83" s="108"/>
      <c r="CU83" s="128"/>
    </row>
    <row r="84" spans="2:99" ht="9.75" customHeight="1">
      <c r="B84" s="626"/>
      <c r="C84" s="565"/>
      <c r="D84" s="565"/>
      <c r="E84" s="565"/>
      <c r="F84" s="565"/>
      <c r="G84" s="565"/>
      <c r="H84" s="565"/>
      <c r="I84" s="565"/>
      <c r="J84" s="565"/>
      <c r="K84" s="565"/>
      <c r="L84" s="565"/>
      <c r="M84" s="565"/>
      <c r="N84" s="565"/>
      <c r="O84" s="565"/>
      <c r="P84" s="565"/>
      <c r="Q84" s="565"/>
      <c r="R84" s="565"/>
      <c r="S84" s="565"/>
      <c r="T84" s="565"/>
      <c r="U84" s="565"/>
      <c r="V84" s="565"/>
      <c r="W84" s="603"/>
      <c r="X84" s="126"/>
      <c r="Y84" s="108"/>
      <c r="Z84" s="108"/>
      <c r="AA84" s="108"/>
      <c r="AB84" s="107"/>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107"/>
      <c r="BF84" s="108"/>
      <c r="BG84" s="108"/>
      <c r="BH84" s="108"/>
      <c r="BI84" s="127"/>
      <c r="BJ84" s="126"/>
      <c r="BK84" s="108"/>
      <c r="BL84" s="108"/>
      <c r="BM84" s="108"/>
      <c r="BN84" s="107"/>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107"/>
      <c r="CR84" s="108"/>
      <c r="CS84" s="108"/>
      <c r="CT84" s="108"/>
      <c r="CU84" s="128"/>
    </row>
    <row r="85" spans="2:99" ht="9.75" customHeight="1">
      <c r="B85" s="626"/>
      <c r="C85" s="565"/>
      <c r="D85" s="565"/>
      <c r="E85" s="565"/>
      <c r="F85" s="565"/>
      <c r="G85" s="565"/>
      <c r="H85" s="565"/>
      <c r="I85" s="565"/>
      <c r="J85" s="565"/>
      <c r="K85" s="565"/>
      <c r="L85" s="565"/>
      <c r="M85" s="565"/>
      <c r="N85" s="565"/>
      <c r="O85" s="565"/>
      <c r="P85" s="565"/>
      <c r="Q85" s="565"/>
      <c r="R85" s="565"/>
      <c r="S85" s="565"/>
      <c r="T85" s="565"/>
      <c r="U85" s="565"/>
      <c r="V85" s="565"/>
      <c r="W85" s="603"/>
      <c r="X85" s="126"/>
      <c r="Y85" s="108"/>
      <c r="Z85" s="108"/>
      <c r="AA85" s="108"/>
      <c r="AB85" s="107"/>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107"/>
      <c r="BF85" s="108"/>
      <c r="BG85" s="108"/>
      <c r="BH85" s="108"/>
      <c r="BI85" s="127"/>
      <c r="BJ85" s="126"/>
      <c r="BK85" s="108"/>
      <c r="BL85" s="108"/>
      <c r="BM85" s="108"/>
      <c r="BN85" s="107"/>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107"/>
      <c r="CR85" s="108"/>
      <c r="CS85" s="108"/>
      <c r="CT85" s="108"/>
      <c r="CU85" s="128"/>
    </row>
    <row r="86" spans="2:99" ht="9.75" customHeight="1">
      <c r="B86" s="626"/>
      <c r="C86" s="565"/>
      <c r="D86" s="565"/>
      <c r="E86" s="565"/>
      <c r="F86" s="565"/>
      <c r="G86" s="565"/>
      <c r="H86" s="565"/>
      <c r="I86" s="565"/>
      <c r="J86" s="565"/>
      <c r="K86" s="565"/>
      <c r="L86" s="565"/>
      <c r="M86" s="565"/>
      <c r="N86" s="565"/>
      <c r="O86" s="565"/>
      <c r="P86" s="565"/>
      <c r="Q86" s="565"/>
      <c r="R86" s="565"/>
      <c r="S86" s="565"/>
      <c r="T86" s="565"/>
      <c r="U86" s="565"/>
      <c r="V86" s="565"/>
      <c r="W86" s="603"/>
      <c r="X86" s="126"/>
      <c r="Y86" s="108"/>
      <c r="Z86" s="108"/>
      <c r="AA86" s="108"/>
      <c r="AB86" s="107"/>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107"/>
      <c r="BF86" s="108"/>
      <c r="BG86" s="108"/>
      <c r="BH86" s="108"/>
      <c r="BI86" s="127"/>
      <c r="BJ86" s="126"/>
      <c r="BK86" s="108"/>
      <c r="BL86" s="108"/>
      <c r="BM86" s="108"/>
      <c r="BN86" s="107"/>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107"/>
      <c r="CR86" s="108"/>
      <c r="CS86" s="108"/>
      <c r="CT86" s="108"/>
      <c r="CU86" s="128"/>
    </row>
    <row r="87" spans="2:99" ht="9.75" customHeight="1">
      <c r="B87" s="626"/>
      <c r="C87" s="565"/>
      <c r="D87" s="565"/>
      <c r="E87" s="565"/>
      <c r="F87" s="565"/>
      <c r="G87" s="565"/>
      <c r="H87" s="565"/>
      <c r="I87" s="565"/>
      <c r="J87" s="565"/>
      <c r="K87" s="565"/>
      <c r="L87" s="565"/>
      <c r="M87" s="565"/>
      <c r="N87" s="565"/>
      <c r="O87" s="565"/>
      <c r="P87" s="565"/>
      <c r="Q87" s="565"/>
      <c r="R87" s="565"/>
      <c r="S87" s="565"/>
      <c r="T87" s="565"/>
      <c r="U87" s="565"/>
      <c r="V87" s="565"/>
      <c r="W87" s="603"/>
      <c r="X87" s="126"/>
      <c r="Y87" s="108"/>
      <c r="Z87" s="108"/>
      <c r="AA87" s="108"/>
      <c r="AB87" s="107"/>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107"/>
      <c r="BF87" s="108"/>
      <c r="BG87" s="108"/>
      <c r="BH87" s="108"/>
      <c r="BI87" s="127"/>
      <c r="BJ87" s="126"/>
      <c r="BK87" s="108"/>
      <c r="BL87" s="108"/>
      <c r="BM87" s="108"/>
      <c r="BN87" s="107"/>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107"/>
      <c r="CR87" s="108"/>
      <c r="CS87" s="108"/>
      <c r="CT87" s="108"/>
      <c r="CU87" s="128"/>
    </row>
    <row r="88" spans="2:99" ht="9.75" customHeight="1">
      <c r="B88" s="626"/>
      <c r="C88" s="565"/>
      <c r="D88" s="565"/>
      <c r="E88" s="565"/>
      <c r="F88" s="565"/>
      <c r="G88" s="565"/>
      <c r="H88" s="565"/>
      <c r="I88" s="565"/>
      <c r="J88" s="565"/>
      <c r="K88" s="565"/>
      <c r="L88" s="565"/>
      <c r="M88" s="565"/>
      <c r="N88" s="565"/>
      <c r="O88" s="565"/>
      <c r="P88" s="565"/>
      <c r="Q88" s="565"/>
      <c r="R88" s="565"/>
      <c r="S88" s="565"/>
      <c r="T88" s="565"/>
      <c r="U88" s="565"/>
      <c r="V88" s="565"/>
      <c r="W88" s="603"/>
      <c r="X88" s="126"/>
      <c r="Y88" s="108"/>
      <c r="Z88" s="108"/>
      <c r="AA88" s="108"/>
      <c r="AB88" s="107"/>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107"/>
      <c r="BF88" s="108"/>
      <c r="BG88" s="108"/>
      <c r="BH88" s="108"/>
      <c r="BI88" s="127"/>
      <c r="BJ88" s="126"/>
      <c r="BK88" s="108"/>
      <c r="BL88" s="108"/>
      <c r="BM88" s="108"/>
      <c r="BN88" s="107"/>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107"/>
      <c r="CR88" s="108"/>
      <c r="CS88" s="108"/>
      <c r="CT88" s="108"/>
      <c r="CU88" s="128"/>
    </row>
    <row r="89" spans="2:99" ht="9.75" customHeight="1">
      <c r="B89" s="626"/>
      <c r="C89" s="565"/>
      <c r="D89" s="565"/>
      <c r="E89" s="565"/>
      <c r="F89" s="565"/>
      <c r="G89" s="565"/>
      <c r="H89" s="565"/>
      <c r="I89" s="565"/>
      <c r="J89" s="565"/>
      <c r="K89" s="565"/>
      <c r="L89" s="565"/>
      <c r="M89" s="565"/>
      <c r="N89" s="565"/>
      <c r="O89" s="565"/>
      <c r="P89" s="565"/>
      <c r="Q89" s="565"/>
      <c r="R89" s="565"/>
      <c r="S89" s="565"/>
      <c r="T89" s="565"/>
      <c r="U89" s="565"/>
      <c r="V89" s="565"/>
      <c r="W89" s="603"/>
      <c r="X89" s="126"/>
      <c r="Y89" s="108"/>
      <c r="Z89" s="108"/>
      <c r="AA89" s="108"/>
      <c r="AB89" s="107"/>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107"/>
      <c r="BF89" s="108"/>
      <c r="BG89" s="108"/>
      <c r="BH89" s="108"/>
      <c r="BI89" s="127"/>
      <c r="BJ89" s="126"/>
      <c r="BK89" s="108"/>
      <c r="BL89" s="108"/>
      <c r="BM89" s="108"/>
      <c r="BN89" s="107"/>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107"/>
      <c r="CR89" s="108"/>
      <c r="CS89" s="108"/>
      <c r="CT89" s="108"/>
      <c r="CU89" s="128"/>
    </row>
    <row r="90" spans="2:99" ht="9.75" customHeight="1">
      <c r="B90" s="600"/>
      <c r="C90" s="601"/>
      <c r="D90" s="601"/>
      <c r="E90" s="601"/>
      <c r="F90" s="601"/>
      <c r="G90" s="601"/>
      <c r="H90" s="601"/>
      <c r="I90" s="601"/>
      <c r="J90" s="601"/>
      <c r="K90" s="601"/>
      <c r="L90" s="601"/>
      <c r="M90" s="601"/>
      <c r="N90" s="601"/>
      <c r="O90" s="601"/>
      <c r="P90" s="601"/>
      <c r="Q90" s="601"/>
      <c r="R90" s="601"/>
      <c r="S90" s="601"/>
      <c r="T90" s="601"/>
      <c r="U90" s="601"/>
      <c r="V90" s="601"/>
      <c r="W90" s="605"/>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62" t="s">
        <v>222</v>
      </c>
      <c r="C91" s="565"/>
      <c r="D91" s="565"/>
      <c r="E91" s="565"/>
      <c r="F91" s="565"/>
      <c r="G91" s="565"/>
      <c r="H91" s="565"/>
      <c r="I91" s="565"/>
      <c r="J91" s="565"/>
      <c r="K91" s="565"/>
      <c r="L91" s="565"/>
      <c r="M91" s="565"/>
      <c r="N91" s="565"/>
      <c r="O91" s="565"/>
      <c r="P91" s="565"/>
      <c r="Q91" s="565"/>
      <c r="R91" s="565"/>
      <c r="S91" s="565"/>
      <c r="T91" s="565"/>
      <c r="U91" s="565"/>
      <c r="V91" s="565"/>
      <c r="W91" s="60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626"/>
      <c r="C92" s="565"/>
      <c r="D92" s="565"/>
      <c r="E92" s="565"/>
      <c r="F92" s="565"/>
      <c r="G92" s="565"/>
      <c r="H92" s="565"/>
      <c r="I92" s="565"/>
      <c r="J92" s="565"/>
      <c r="K92" s="565"/>
      <c r="L92" s="565"/>
      <c r="M92" s="565"/>
      <c r="N92" s="565"/>
      <c r="O92" s="565"/>
      <c r="P92" s="565"/>
      <c r="Q92" s="565"/>
      <c r="R92" s="565"/>
      <c r="S92" s="565"/>
      <c r="T92" s="565"/>
      <c r="U92" s="565"/>
      <c r="V92" s="565"/>
      <c r="W92" s="603"/>
      <c r="X92" s="126"/>
      <c r="Y92" s="108"/>
      <c r="Z92" s="108"/>
      <c r="AA92" s="108"/>
      <c r="AC92" s="558" t="s">
        <v>222</v>
      </c>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107"/>
      <c r="BF92" s="108"/>
      <c r="BG92" s="108"/>
      <c r="BH92" s="108"/>
      <c r="BI92" s="127"/>
      <c r="BJ92" s="126"/>
      <c r="BK92" s="108"/>
      <c r="BL92" s="108"/>
      <c r="BM92" s="108"/>
      <c r="BO92" s="558" t="s">
        <v>222</v>
      </c>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107"/>
      <c r="CR92" s="108"/>
      <c r="CS92" s="108"/>
      <c r="CT92" s="108"/>
      <c r="CU92" s="128"/>
    </row>
    <row r="93" spans="2:99" ht="9.75" customHeight="1">
      <c r="B93" s="626"/>
      <c r="C93" s="565"/>
      <c r="D93" s="565"/>
      <c r="E93" s="565"/>
      <c r="F93" s="565"/>
      <c r="G93" s="565"/>
      <c r="H93" s="565"/>
      <c r="I93" s="565"/>
      <c r="J93" s="565"/>
      <c r="K93" s="565"/>
      <c r="L93" s="565"/>
      <c r="M93" s="565"/>
      <c r="N93" s="565"/>
      <c r="O93" s="565"/>
      <c r="P93" s="565"/>
      <c r="Q93" s="565"/>
      <c r="R93" s="565"/>
      <c r="S93" s="565"/>
      <c r="T93" s="565"/>
      <c r="U93" s="565"/>
      <c r="V93" s="565"/>
      <c r="W93" s="603"/>
      <c r="X93" s="126"/>
      <c r="Y93" s="108"/>
      <c r="Z93" s="108"/>
      <c r="AA93" s="108"/>
      <c r="AB93" s="107"/>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107"/>
      <c r="BF93" s="108"/>
      <c r="BG93" s="108"/>
      <c r="BH93" s="108"/>
      <c r="BI93" s="127"/>
      <c r="BJ93" s="126"/>
      <c r="BK93" s="108"/>
      <c r="BL93" s="108"/>
      <c r="BM93" s="108"/>
      <c r="BN93" s="107"/>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107"/>
      <c r="CR93" s="108"/>
      <c r="CS93" s="108"/>
      <c r="CT93" s="108"/>
      <c r="CU93" s="128"/>
    </row>
    <row r="94" spans="2:99" ht="9.75" customHeight="1">
      <c r="B94" s="626"/>
      <c r="C94" s="565"/>
      <c r="D94" s="565"/>
      <c r="E94" s="565"/>
      <c r="F94" s="565"/>
      <c r="G94" s="565"/>
      <c r="H94" s="565"/>
      <c r="I94" s="565"/>
      <c r="J94" s="565"/>
      <c r="K94" s="565"/>
      <c r="L94" s="565"/>
      <c r="M94" s="565"/>
      <c r="N94" s="565"/>
      <c r="O94" s="565"/>
      <c r="P94" s="565"/>
      <c r="Q94" s="565"/>
      <c r="R94" s="565"/>
      <c r="S94" s="565"/>
      <c r="T94" s="565"/>
      <c r="U94" s="565"/>
      <c r="V94" s="565"/>
      <c r="W94" s="603"/>
      <c r="X94" s="126"/>
      <c r="Y94" s="108"/>
      <c r="Z94" s="108"/>
      <c r="AA94" s="108"/>
      <c r="AB94" s="107"/>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107"/>
      <c r="BF94" s="108"/>
      <c r="BG94" s="108"/>
      <c r="BH94" s="108"/>
      <c r="BI94" s="127"/>
      <c r="BJ94" s="126"/>
      <c r="BK94" s="108"/>
      <c r="BL94" s="108"/>
      <c r="BM94" s="108"/>
      <c r="BN94" s="107"/>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107"/>
      <c r="CR94" s="108"/>
      <c r="CS94" s="108"/>
      <c r="CT94" s="108"/>
      <c r="CU94" s="128"/>
    </row>
    <row r="95" spans="2:99" ht="9.75" customHeight="1">
      <c r="B95" s="626"/>
      <c r="C95" s="565"/>
      <c r="D95" s="565"/>
      <c r="E95" s="565"/>
      <c r="F95" s="565"/>
      <c r="G95" s="565"/>
      <c r="H95" s="565"/>
      <c r="I95" s="565"/>
      <c r="J95" s="565"/>
      <c r="K95" s="565"/>
      <c r="L95" s="565"/>
      <c r="M95" s="565"/>
      <c r="N95" s="565"/>
      <c r="O95" s="565"/>
      <c r="P95" s="565"/>
      <c r="Q95" s="565"/>
      <c r="R95" s="565"/>
      <c r="S95" s="565"/>
      <c r="T95" s="565"/>
      <c r="U95" s="565"/>
      <c r="V95" s="565"/>
      <c r="W95" s="603"/>
      <c r="X95" s="126"/>
      <c r="Y95" s="108"/>
      <c r="Z95" s="108"/>
      <c r="AA95" s="108"/>
      <c r="AB95" s="107"/>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107"/>
      <c r="BF95" s="108"/>
      <c r="BG95" s="108"/>
      <c r="BH95" s="108"/>
      <c r="BI95" s="127"/>
      <c r="BJ95" s="126"/>
      <c r="BK95" s="108"/>
      <c r="BL95" s="108"/>
      <c r="BM95" s="108"/>
      <c r="BN95" s="107"/>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107"/>
      <c r="CR95" s="108"/>
      <c r="CS95" s="108"/>
      <c r="CT95" s="108"/>
      <c r="CU95" s="128"/>
    </row>
    <row r="96" spans="2:99" ht="9.75" customHeight="1">
      <c r="B96" s="626"/>
      <c r="C96" s="565"/>
      <c r="D96" s="565"/>
      <c r="E96" s="565"/>
      <c r="F96" s="565"/>
      <c r="G96" s="565"/>
      <c r="H96" s="565"/>
      <c r="I96" s="565"/>
      <c r="J96" s="565"/>
      <c r="K96" s="565"/>
      <c r="L96" s="565"/>
      <c r="M96" s="565"/>
      <c r="N96" s="565"/>
      <c r="O96" s="565"/>
      <c r="P96" s="565"/>
      <c r="Q96" s="565"/>
      <c r="R96" s="565"/>
      <c r="S96" s="565"/>
      <c r="T96" s="565"/>
      <c r="U96" s="565"/>
      <c r="V96" s="565"/>
      <c r="W96" s="603"/>
      <c r="X96" s="126"/>
      <c r="Y96" s="108"/>
      <c r="Z96" s="108"/>
      <c r="AA96" s="108"/>
      <c r="AB96" s="107"/>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107"/>
      <c r="BF96" s="108"/>
      <c r="BG96" s="108"/>
      <c r="BH96" s="108"/>
      <c r="BI96" s="127"/>
      <c r="BJ96" s="126"/>
      <c r="BK96" s="108"/>
      <c r="BL96" s="108"/>
      <c r="BM96" s="108"/>
      <c r="BN96" s="107"/>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107"/>
      <c r="CR96" s="108"/>
      <c r="CS96" s="108"/>
      <c r="CT96" s="108"/>
      <c r="CU96" s="128"/>
    </row>
    <row r="97" spans="2:99" ht="9.75" customHeight="1">
      <c r="B97" s="626"/>
      <c r="C97" s="565"/>
      <c r="D97" s="565"/>
      <c r="E97" s="565"/>
      <c r="F97" s="565"/>
      <c r="G97" s="565"/>
      <c r="H97" s="565"/>
      <c r="I97" s="565"/>
      <c r="J97" s="565"/>
      <c r="K97" s="565"/>
      <c r="L97" s="565"/>
      <c r="M97" s="565"/>
      <c r="N97" s="565"/>
      <c r="O97" s="565"/>
      <c r="P97" s="565"/>
      <c r="Q97" s="565"/>
      <c r="R97" s="565"/>
      <c r="S97" s="565"/>
      <c r="T97" s="565"/>
      <c r="U97" s="565"/>
      <c r="V97" s="565"/>
      <c r="W97" s="603"/>
      <c r="X97" s="126"/>
      <c r="Y97" s="108"/>
      <c r="Z97" s="108"/>
      <c r="AA97" s="108"/>
      <c r="AB97" s="107"/>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107"/>
      <c r="BF97" s="108"/>
      <c r="BG97" s="108"/>
      <c r="BH97" s="108"/>
      <c r="BI97" s="127"/>
      <c r="BJ97" s="126"/>
      <c r="BK97" s="108"/>
      <c r="BL97" s="108"/>
      <c r="BM97" s="108"/>
      <c r="BN97" s="107"/>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107"/>
      <c r="CR97" s="108"/>
      <c r="CS97" s="108"/>
      <c r="CT97" s="108"/>
      <c r="CU97" s="128"/>
    </row>
    <row r="98" spans="2:99" ht="9.75" customHeight="1">
      <c r="B98" s="626"/>
      <c r="C98" s="565"/>
      <c r="D98" s="565"/>
      <c r="E98" s="565"/>
      <c r="F98" s="565"/>
      <c r="G98" s="565"/>
      <c r="H98" s="565"/>
      <c r="I98" s="565"/>
      <c r="J98" s="565"/>
      <c r="K98" s="565"/>
      <c r="L98" s="565"/>
      <c r="M98" s="565"/>
      <c r="N98" s="565"/>
      <c r="O98" s="565"/>
      <c r="P98" s="565"/>
      <c r="Q98" s="565"/>
      <c r="R98" s="565"/>
      <c r="S98" s="565"/>
      <c r="T98" s="565"/>
      <c r="U98" s="565"/>
      <c r="V98" s="565"/>
      <c r="W98" s="603"/>
      <c r="X98" s="126"/>
      <c r="Y98" s="108"/>
      <c r="Z98" s="108"/>
      <c r="AA98" s="108"/>
      <c r="AB98" s="107"/>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107"/>
      <c r="BF98" s="108"/>
      <c r="BG98" s="108"/>
      <c r="BH98" s="108"/>
      <c r="BI98" s="127"/>
      <c r="BJ98" s="126"/>
      <c r="BK98" s="108"/>
      <c r="BL98" s="108"/>
      <c r="BM98" s="108"/>
      <c r="BN98" s="107"/>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107"/>
      <c r="CR98" s="108"/>
      <c r="CS98" s="108"/>
      <c r="CT98" s="108"/>
      <c r="CU98" s="128"/>
    </row>
    <row r="99" spans="2:99" ht="9.75" customHeight="1">
      <c r="B99" s="626"/>
      <c r="C99" s="565"/>
      <c r="D99" s="565"/>
      <c r="E99" s="565"/>
      <c r="F99" s="565"/>
      <c r="G99" s="565"/>
      <c r="H99" s="565"/>
      <c r="I99" s="565"/>
      <c r="J99" s="565"/>
      <c r="K99" s="565"/>
      <c r="L99" s="565"/>
      <c r="M99" s="565"/>
      <c r="N99" s="565"/>
      <c r="O99" s="565"/>
      <c r="P99" s="565"/>
      <c r="Q99" s="565"/>
      <c r="R99" s="565"/>
      <c r="S99" s="565"/>
      <c r="T99" s="565"/>
      <c r="U99" s="565"/>
      <c r="V99" s="565"/>
      <c r="W99" s="603"/>
      <c r="X99" s="126"/>
      <c r="Y99" s="108"/>
      <c r="Z99" s="108"/>
      <c r="AA99" s="108"/>
      <c r="AB99" s="107"/>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107"/>
      <c r="BF99" s="108"/>
      <c r="BG99" s="108"/>
      <c r="BH99" s="108"/>
      <c r="BI99" s="127"/>
      <c r="BJ99" s="126"/>
      <c r="BK99" s="108"/>
      <c r="BL99" s="108"/>
      <c r="BM99" s="108"/>
      <c r="BN99" s="107"/>
      <c r="BO99" s="558"/>
      <c r="BP99" s="558"/>
      <c r="BQ99" s="558"/>
      <c r="BR99" s="558"/>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107"/>
      <c r="CR99" s="108"/>
      <c r="CS99" s="108"/>
      <c r="CT99" s="108"/>
      <c r="CU99" s="128"/>
    </row>
    <row r="100" spans="2:99" ht="9.75" customHeight="1">
      <c r="B100" s="626"/>
      <c r="C100" s="565"/>
      <c r="D100" s="565"/>
      <c r="E100" s="565"/>
      <c r="F100" s="565"/>
      <c r="G100" s="565"/>
      <c r="H100" s="565"/>
      <c r="I100" s="565"/>
      <c r="J100" s="565"/>
      <c r="K100" s="565"/>
      <c r="L100" s="565"/>
      <c r="M100" s="565"/>
      <c r="N100" s="565"/>
      <c r="O100" s="565"/>
      <c r="P100" s="565"/>
      <c r="Q100" s="565"/>
      <c r="R100" s="565"/>
      <c r="S100" s="565"/>
      <c r="T100" s="565"/>
      <c r="U100" s="565"/>
      <c r="V100" s="565"/>
      <c r="W100" s="603"/>
      <c r="X100" s="126"/>
      <c r="Y100" s="108"/>
      <c r="Z100" s="108"/>
      <c r="AA100" s="108"/>
      <c r="AB100" s="107"/>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107"/>
      <c r="BF100" s="108"/>
      <c r="BG100" s="108"/>
      <c r="BH100" s="108"/>
      <c r="BI100" s="127"/>
      <c r="BJ100" s="126"/>
      <c r="BK100" s="108"/>
      <c r="BL100" s="108"/>
      <c r="BM100" s="108"/>
      <c r="BN100" s="107"/>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107"/>
      <c r="CR100" s="108"/>
      <c r="CS100" s="108"/>
      <c r="CT100" s="108"/>
      <c r="CU100" s="128"/>
    </row>
    <row r="101" spans="2:99" ht="9.75" customHeight="1">
      <c r="B101" s="626"/>
      <c r="C101" s="565"/>
      <c r="D101" s="565"/>
      <c r="E101" s="565"/>
      <c r="F101" s="565"/>
      <c r="G101" s="565"/>
      <c r="H101" s="565"/>
      <c r="I101" s="565"/>
      <c r="J101" s="565"/>
      <c r="K101" s="565"/>
      <c r="L101" s="565"/>
      <c r="M101" s="565"/>
      <c r="N101" s="565"/>
      <c r="O101" s="565"/>
      <c r="P101" s="565"/>
      <c r="Q101" s="565"/>
      <c r="R101" s="565"/>
      <c r="S101" s="565"/>
      <c r="T101" s="565"/>
      <c r="U101" s="565"/>
      <c r="V101" s="565"/>
      <c r="W101" s="603"/>
      <c r="X101" s="126"/>
      <c r="Y101" s="108"/>
      <c r="Z101" s="108"/>
      <c r="AA101" s="108"/>
      <c r="AB101" s="107"/>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107"/>
      <c r="BF101" s="108"/>
      <c r="BG101" s="108"/>
      <c r="BH101" s="108"/>
      <c r="BI101" s="127"/>
      <c r="BJ101" s="126"/>
      <c r="BK101" s="108"/>
      <c r="BL101" s="108"/>
      <c r="BM101" s="108"/>
      <c r="BN101" s="107"/>
      <c r="BO101" s="558"/>
      <c r="BP101" s="558"/>
      <c r="BQ101" s="558"/>
      <c r="BR101" s="558"/>
      <c r="BS101" s="558"/>
      <c r="BT101" s="558"/>
      <c r="BU101" s="558"/>
      <c r="BV101" s="558"/>
      <c r="BW101" s="558"/>
      <c r="BX101" s="558"/>
      <c r="BY101" s="558"/>
      <c r="BZ101" s="558"/>
      <c r="CA101" s="558"/>
      <c r="CB101" s="558"/>
      <c r="CC101" s="558"/>
      <c r="CD101" s="558"/>
      <c r="CE101" s="558"/>
      <c r="CF101" s="558"/>
      <c r="CG101" s="558"/>
      <c r="CH101" s="558"/>
      <c r="CI101" s="558"/>
      <c r="CJ101" s="558"/>
      <c r="CK101" s="558"/>
      <c r="CL101" s="558"/>
      <c r="CM101" s="558"/>
      <c r="CN101" s="558"/>
      <c r="CO101" s="558"/>
      <c r="CP101" s="558"/>
      <c r="CQ101" s="107"/>
      <c r="CR101" s="108"/>
      <c r="CS101" s="108"/>
      <c r="CT101" s="108"/>
      <c r="CU101" s="128"/>
    </row>
    <row r="102" spans="2:99" ht="9.75" customHeight="1">
      <c r="B102" s="626"/>
      <c r="C102" s="565"/>
      <c r="D102" s="565"/>
      <c r="E102" s="565"/>
      <c r="F102" s="565"/>
      <c r="G102" s="565"/>
      <c r="H102" s="565"/>
      <c r="I102" s="565"/>
      <c r="J102" s="565"/>
      <c r="K102" s="565"/>
      <c r="L102" s="565"/>
      <c r="M102" s="565"/>
      <c r="N102" s="565"/>
      <c r="O102" s="565"/>
      <c r="P102" s="565"/>
      <c r="Q102" s="565"/>
      <c r="R102" s="565"/>
      <c r="S102" s="565"/>
      <c r="T102" s="565"/>
      <c r="U102" s="565"/>
      <c r="V102" s="565"/>
      <c r="W102" s="603"/>
      <c r="X102" s="126"/>
      <c r="Y102" s="108"/>
      <c r="Z102" s="108"/>
      <c r="AA102" s="108"/>
      <c r="AB102" s="107"/>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107"/>
      <c r="BF102" s="108"/>
      <c r="BG102" s="108"/>
      <c r="BH102" s="108"/>
      <c r="BI102" s="127"/>
      <c r="BJ102" s="126"/>
      <c r="BK102" s="108"/>
      <c r="BL102" s="108"/>
      <c r="BM102" s="108"/>
      <c r="BN102" s="107"/>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107"/>
      <c r="CR102" s="108"/>
      <c r="CS102" s="108"/>
      <c r="CT102" s="108"/>
      <c r="CU102" s="128"/>
    </row>
    <row r="103" spans="2:99" ht="9.75" customHeight="1">
      <c r="B103" s="626"/>
      <c r="C103" s="565"/>
      <c r="D103" s="565"/>
      <c r="E103" s="565"/>
      <c r="F103" s="565"/>
      <c r="G103" s="565"/>
      <c r="H103" s="565"/>
      <c r="I103" s="565"/>
      <c r="J103" s="565"/>
      <c r="K103" s="565"/>
      <c r="L103" s="565"/>
      <c r="M103" s="565"/>
      <c r="N103" s="565"/>
      <c r="O103" s="565"/>
      <c r="P103" s="565"/>
      <c r="Q103" s="565"/>
      <c r="R103" s="565"/>
      <c r="S103" s="565"/>
      <c r="T103" s="565"/>
      <c r="U103" s="565"/>
      <c r="V103" s="565"/>
      <c r="W103" s="603"/>
      <c r="X103" s="126"/>
      <c r="Y103" s="108"/>
      <c r="Z103" s="108"/>
      <c r="AA103" s="108"/>
      <c r="AB103" s="107"/>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107"/>
      <c r="BF103" s="108"/>
      <c r="BG103" s="108"/>
      <c r="BH103" s="108"/>
      <c r="BI103" s="127"/>
      <c r="BJ103" s="126"/>
      <c r="BK103" s="108"/>
      <c r="BL103" s="108"/>
      <c r="BM103" s="108"/>
      <c r="BN103" s="107"/>
      <c r="BO103" s="558"/>
      <c r="BP103" s="558"/>
      <c r="BQ103" s="558"/>
      <c r="BR103" s="558"/>
      <c r="BS103" s="558"/>
      <c r="BT103" s="558"/>
      <c r="BU103" s="558"/>
      <c r="BV103" s="558"/>
      <c r="BW103" s="558"/>
      <c r="BX103" s="558"/>
      <c r="BY103" s="558"/>
      <c r="BZ103" s="558"/>
      <c r="CA103" s="558"/>
      <c r="CB103" s="558"/>
      <c r="CC103" s="558"/>
      <c r="CD103" s="558"/>
      <c r="CE103" s="558"/>
      <c r="CF103" s="558"/>
      <c r="CG103" s="558"/>
      <c r="CH103" s="558"/>
      <c r="CI103" s="558"/>
      <c r="CJ103" s="558"/>
      <c r="CK103" s="558"/>
      <c r="CL103" s="558"/>
      <c r="CM103" s="558"/>
      <c r="CN103" s="558"/>
      <c r="CO103" s="558"/>
      <c r="CP103" s="558"/>
      <c r="CQ103" s="107"/>
      <c r="CR103" s="108"/>
      <c r="CS103" s="108"/>
      <c r="CT103" s="108"/>
      <c r="CU103" s="128"/>
    </row>
    <row r="104" spans="2:99" ht="9.75" customHeight="1">
      <c r="B104" s="626"/>
      <c r="C104" s="565"/>
      <c r="D104" s="565"/>
      <c r="E104" s="565"/>
      <c r="F104" s="565"/>
      <c r="G104" s="565"/>
      <c r="H104" s="565"/>
      <c r="I104" s="565"/>
      <c r="J104" s="565"/>
      <c r="K104" s="565"/>
      <c r="L104" s="565"/>
      <c r="M104" s="565"/>
      <c r="N104" s="565"/>
      <c r="O104" s="565"/>
      <c r="P104" s="565"/>
      <c r="Q104" s="565"/>
      <c r="R104" s="565"/>
      <c r="S104" s="565"/>
      <c r="T104" s="565"/>
      <c r="U104" s="565"/>
      <c r="V104" s="565"/>
      <c r="W104" s="603"/>
      <c r="X104" s="126"/>
      <c r="Y104" s="108"/>
      <c r="Z104" s="108"/>
      <c r="AA104" s="108"/>
      <c r="AB104" s="107"/>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107"/>
      <c r="BF104" s="108"/>
      <c r="BG104" s="108"/>
      <c r="BH104" s="108"/>
      <c r="BI104" s="127"/>
      <c r="BJ104" s="126"/>
      <c r="BK104" s="108"/>
      <c r="BL104" s="108"/>
      <c r="BM104" s="108"/>
      <c r="BN104" s="107"/>
      <c r="BO104" s="558"/>
      <c r="BP104" s="558"/>
      <c r="BQ104" s="558"/>
      <c r="BR104" s="558"/>
      <c r="BS104" s="558"/>
      <c r="BT104" s="558"/>
      <c r="BU104" s="558"/>
      <c r="BV104" s="558"/>
      <c r="BW104" s="558"/>
      <c r="BX104" s="558"/>
      <c r="BY104" s="558"/>
      <c r="BZ104" s="558"/>
      <c r="CA104" s="558"/>
      <c r="CB104" s="558"/>
      <c r="CC104" s="558"/>
      <c r="CD104" s="558"/>
      <c r="CE104" s="558"/>
      <c r="CF104" s="558"/>
      <c r="CG104" s="558"/>
      <c r="CH104" s="558"/>
      <c r="CI104" s="558"/>
      <c r="CJ104" s="558"/>
      <c r="CK104" s="558"/>
      <c r="CL104" s="558"/>
      <c r="CM104" s="558"/>
      <c r="CN104" s="558"/>
      <c r="CO104" s="558"/>
      <c r="CP104" s="558"/>
      <c r="CQ104" s="107"/>
      <c r="CR104" s="108"/>
      <c r="CS104" s="108"/>
      <c r="CT104" s="108"/>
      <c r="CU104" s="128"/>
    </row>
    <row r="105" spans="2:99" ht="9.75" customHeight="1">
      <c r="B105" s="626"/>
      <c r="C105" s="565"/>
      <c r="D105" s="565"/>
      <c r="E105" s="565"/>
      <c r="F105" s="565"/>
      <c r="G105" s="565"/>
      <c r="H105" s="565"/>
      <c r="I105" s="565"/>
      <c r="J105" s="565"/>
      <c r="K105" s="565"/>
      <c r="L105" s="565"/>
      <c r="M105" s="565"/>
      <c r="N105" s="565"/>
      <c r="O105" s="565"/>
      <c r="P105" s="565"/>
      <c r="Q105" s="565"/>
      <c r="R105" s="565"/>
      <c r="S105" s="565"/>
      <c r="T105" s="565"/>
      <c r="U105" s="565"/>
      <c r="V105" s="565"/>
      <c r="W105" s="603"/>
      <c r="X105" s="126"/>
      <c r="Y105" s="108"/>
      <c r="Z105" s="108"/>
      <c r="AA105" s="108"/>
      <c r="AB105" s="107"/>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107"/>
      <c r="BF105" s="108"/>
      <c r="BG105" s="108"/>
      <c r="BH105" s="108"/>
      <c r="BI105" s="127"/>
      <c r="BJ105" s="126"/>
      <c r="BK105" s="108"/>
      <c r="BL105" s="108"/>
      <c r="BM105" s="108"/>
      <c r="BN105" s="107"/>
      <c r="BO105" s="558"/>
      <c r="BP105" s="558"/>
      <c r="BQ105" s="558"/>
      <c r="BR105" s="558"/>
      <c r="BS105" s="558"/>
      <c r="BT105" s="558"/>
      <c r="BU105" s="558"/>
      <c r="BV105" s="558"/>
      <c r="BW105" s="558"/>
      <c r="BX105" s="558"/>
      <c r="BY105" s="558"/>
      <c r="BZ105" s="558"/>
      <c r="CA105" s="558"/>
      <c r="CB105" s="558"/>
      <c r="CC105" s="558"/>
      <c r="CD105" s="558"/>
      <c r="CE105" s="558"/>
      <c r="CF105" s="558"/>
      <c r="CG105" s="558"/>
      <c r="CH105" s="558"/>
      <c r="CI105" s="558"/>
      <c r="CJ105" s="558"/>
      <c r="CK105" s="558"/>
      <c r="CL105" s="558"/>
      <c r="CM105" s="558"/>
      <c r="CN105" s="558"/>
      <c r="CO105" s="558"/>
      <c r="CP105" s="558"/>
      <c r="CQ105" s="107"/>
      <c r="CR105" s="108"/>
      <c r="CS105" s="108"/>
      <c r="CT105" s="108"/>
      <c r="CU105" s="128"/>
    </row>
    <row r="106" spans="2:99" ht="9.75" customHeight="1">
      <c r="B106" s="626"/>
      <c r="C106" s="565"/>
      <c r="D106" s="565"/>
      <c r="E106" s="565"/>
      <c r="F106" s="565"/>
      <c r="G106" s="565"/>
      <c r="H106" s="565"/>
      <c r="I106" s="565"/>
      <c r="J106" s="565"/>
      <c r="K106" s="565"/>
      <c r="L106" s="565"/>
      <c r="M106" s="565"/>
      <c r="N106" s="565"/>
      <c r="O106" s="565"/>
      <c r="P106" s="565"/>
      <c r="Q106" s="565"/>
      <c r="R106" s="565"/>
      <c r="S106" s="565"/>
      <c r="T106" s="565"/>
      <c r="U106" s="565"/>
      <c r="V106" s="565"/>
      <c r="W106" s="603"/>
      <c r="X106" s="126"/>
      <c r="Y106" s="108"/>
      <c r="Z106" s="108"/>
      <c r="AA106" s="108"/>
      <c r="AB106" s="107"/>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107"/>
      <c r="BF106" s="108"/>
      <c r="BG106" s="108"/>
      <c r="BH106" s="108"/>
      <c r="BI106" s="127"/>
      <c r="BJ106" s="126"/>
      <c r="BK106" s="108"/>
      <c r="BL106" s="108"/>
      <c r="BM106" s="108"/>
      <c r="BN106" s="107"/>
      <c r="BO106" s="558"/>
      <c r="BP106" s="558"/>
      <c r="BQ106" s="558"/>
      <c r="BR106" s="558"/>
      <c r="BS106" s="558"/>
      <c r="BT106" s="558"/>
      <c r="BU106" s="558"/>
      <c r="BV106" s="558"/>
      <c r="BW106" s="558"/>
      <c r="BX106" s="558"/>
      <c r="BY106" s="558"/>
      <c r="BZ106" s="558"/>
      <c r="CA106" s="558"/>
      <c r="CB106" s="558"/>
      <c r="CC106" s="558"/>
      <c r="CD106" s="558"/>
      <c r="CE106" s="558"/>
      <c r="CF106" s="558"/>
      <c r="CG106" s="558"/>
      <c r="CH106" s="558"/>
      <c r="CI106" s="558"/>
      <c r="CJ106" s="558"/>
      <c r="CK106" s="558"/>
      <c r="CL106" s="558"/>
      <c r="CM106" s="558"/>
      <c r="CN106" s="558"/>
      <c r="CO106" s="558"/>
      <c r="CP106" s="558"/>
      <c r="CQ106" s="107"/>
      <c r="CR106" s="108"/>
      <c r="CS106" s="108"/>
      <c r="CT106" s="108"/>
      <c r="CU106" s="128"/>
    </row>
    <row r="107" spans="2:99" ht="9.75" customHeight="1">
      <c r="B107" s="600"/>
      <c r="C107" s="601"/>
      <c r="D107" s="601"/>
      <c r="E107" s="601"/>
      <c r="F107" s="601"/>
      <c r="G107" s="601"/>
      <c r="H107" s="601"/>
      <c r="I107" s="601"/>
      <c r="J107" s="601"/>
      <c r="K107" s="601"/>
      <c r="L107" s="601"/>
      <c r="M107" s="601"/>
      <c r="N107" s="601"/>
      <c r="O107" s="601"/>
      <c r="P107" s="601"/>
      <c r="Q107" s="601"/>
      <c r="R107" s="601"/>
      <c r="S107" s="601"/>
      <c r="T107" s="601"/>
      <c r="U107" s="601"/>
      <c r="V107" s="601"/>
      <c r="W107" s="605"/>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663" t="s">
        <v>223</v>
      </c>
      <c r="C108" s="664"/>
      <c r="D108" s="664"/>
      <c r="E108" s="664"/>
      <c r="F108" s="664"/>
      <c r="G108" s="664"/>
      <c r="H108" s="669" t="s">
        <v>208</v>
      </c>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70"/>
    </row>
    <row r="109" spans="2:99" ht="7.5" customHeight="1">
      <c r="B109" s="665"/>
      <c r="C109" s="666"/>
      <c r="D109" s="666"/>
      <c r="E109" s="666"/>
      <c r="F109" s="666"/>
      <c r="G109" s="66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1"/>
      <c r="CM109" s="671"/>
      <c r="CN109" s="671"/>
      <c r="CO109" s="671"/>
      <c r="CP109" s="671"/>
      <c r="CQ109" s="671"/>
      <c r="CR109" s="671"/>
      <c r="CS109" s="671"/>
      <c r="CT109" s="671"/>
      <c r="CU109" s="672"/>
    </row>
    <row r="110" spans="2:99" ht="7.5" customHeight="1">
      <c r="B110" s="665"/>
      <c r="C110" s="666"/>
      <c r="D110" s="666"/>
      <c r="E110" s="666"/>
      <c r="F110" s="666"/>
      <c r="G110" s="666"/>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1"/>
      <c r="CO110" s="671"/>
      <c r="CP110" s="671"/>
      <c r="CQ110" s="671"/>
      <c r="CR110" s="671"/>
      <c r="CS110" s="671"/>
      <c r="CT110" s="671"/>
      <c r="CU110" s="672"/>
    </row>
    <row r="111" spans="2:99" ht="7.5" customHeight="1" thickBot="1">
      <c r="B111" s="667"/>
      <c r="C111" s="668"/>
      <c r="D111" s="668"/>
      <c r="E111" s="668"/>
      <c r="F111" s="668"/>
      <c r="G111" s="668"/>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4"/>
    </row>
    <row r="112" spans="2:99" ht="10.95" customHeight="1">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c r="BN112" s="675"/>
      <c r="BO112" s="675"/>
      <c r="BP112" s="675"/>
      <c r="BQ112" s="675"/>
      <c r="BR112" s="675"/>
      <c r="BS112" s="675"/>
      <c r="BT112" s="675"/>
      <c r="BU112" s="675"/>
      <c r="BV112" s="675"/>
      <c r="BW112" s="675"/>
      <c r="BX112" s="675"/>
      <c r="BY112" s="675"/>
      <c r="BZ112" s="675"/>
      <c r="CA112" s="675"/>
      <c r="CB112" s="675"/>
      <c r="CC112" s="675"/>
      <c r="CD112" s="675"/>
      <c r="CE112" s="675"/>
      <c r="CF112" s="675"/>
      <c r="CG112" s="675"/>
      <c r="CH112" s="675"/>
      <c r="CI112" s="675"/>
      <c r="CJ112" s="675"/>
      <c r="CK112" s="675"/>
      <c r="CL112" s="675"/>
      <c r="CM112" s="675"/>
      <c r="CN112" s="675"/>
      <c r="CO112" s="675"/>
      <c r="CP112" s="675"/>
      <c r="CQ112" s="675"/>
      <c r="CR112" s="675"/>
      <c r="CS112" s="675"/>
      <c r="CT112" s="675"/>
      <c r="CU112" s="675"/>
    </row>
    <row r="113" spans="2:99" ht="10.95" customHeight="1">
      <c r="B113" s="676" t="s">
        <v>224</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c r="CN113" s="676"/>
      <c r="CO113" s="676"/>
      <c r="CP113" s="676"/>
      <c r="CQ113" s="676"/>
      <c r="CR113" s="676"/>
      <c r="CS113" s="676"/>
      <c r="CT113" s="676"/>
      <c r="CU113" s="676"/>
    </row>
    <row r="114" spans="2:99" ht="10.95" customHeight="1">
      <c r="B114" s="676" t="s">
        <v>225</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row>
  </sheetData>
  <mergeCells count="116">
    <mergeCell ref="B108:G111"/>
    <mergeCell ref="H108:CU111"/>
    <mergeCell ref="B112:CU112"/>
    <mergeCell ref="B113:CU113"/>
    <mergeCell ref="B114:CU114"/>
    <mergeCell ref="CW8:CW9"/>
    <mergeCell ref="B53:CU54"/>
    <mergeCell ref="AK47:CD48"/>
    <mergeCell ref="B49:D50"/>
    <mergeCell ref="E49:K50"/>
    <mergeCell ref="L49:Y50"/>
    <mergeCell ref="Z49:AJ50"/>
    <mergeCell ref="AK49:CD50"/>
    <mergeCell ref="CE43:CU52"/>
    <mergeCell ref="B45:D46"/>
    <mergeCell ref="E45:K46"/>
    <mergeCell ref="L45:Y46"/>
    <mergeCell ref="Z45:AJ46"/>
    <mergeCell ref="AK45:CD46"/>
    <mergeCell ref="B47:D48"/>
    <mergeCell ref="E47:K48"/>
    <mergeCell ref="L47:Y48"/>
    <mergeCell ref="B91:W107"/>
    <mergeCell ref="AC92:BD106"/>
    <mergeCell ref="BO92:CP106"/>
    <mergeCell ref="B55:W56"/>
    <mergeCell ref="X55:BI56"/>
    <mergeCell ref="BJ55:CU56"/>
    <mergeCell ref="B57:W73"/>
    <mergeCell ref="AC58:BD72"/>
    <mergeCell ref="BO58:CP72"/>
    <mergeCell ref="B74:W90"/>
    <mergeCell ref="AC75:BD89"/>
    <mergeCell ref="BO75:CP89"/>
    <mergeCell ref="AK51:CD52"/>
    <mergeCell ref="B43:D44"/>
    <mergeCell ref="E43:K44"/>
    <mergeCell ref="L43:Y44"/>
    <mergeCell ref="Z43:AJ44"/>
    <mergeCell ref="AK43:CD44"/>
    <mergeCell ref="Z47:AJ48"/>
    <mergeCell ref="B51:D52"/>
    <mergeCell ref="E51:K52"/>
    <mergeCell ref="L51:Y52"/>
    <mergeCell ref="Z51:AJ52"/>
    <mergeCell ref="B39:CD40"/>
    <mergeCell ref="CE39:CU42"/>
    <mergeCell ref="B41:D42"/>
    <mergeCell ref="E41:K42"/>
    <mergeCell ref="L41:Y42"/>
    <mergeCell ref="Z41:AJ42"/>
    <mergeCell ref="AK41:CD42"/>
    <mergeCell ref="B33:R34"/>
    <mergeCell ref="T33:CU34"/>
    <mergeCell ref="B35:R36"/>
    <mergeCell ref="T35:CU36"/>
    <mergeCell ref="B37:CU38"/>
    <mergeCell ref="B31:R32"/>
    <mergeCell ref="T31:CU32"/>
    <mergeCell ref="B16:K17"/>
    <mergeCell ref="M16:Z17"/>
    <mergeCell ref="B18:K19"/>
    <mergeCell ref="M18:AV19"/>
    <mergeCell ref="B24:K25"/>
    <mergeCell ref="M24:CU25"/>
    <mergeCell ref="B26:K26"/>
    <mergeCell ref="L26:CU26"/>
    <mergeCell ref="B27:CU28"/>
    <mergeCell ref="B29:R30"/>
    <mergeCell ref="T29:CU30"/>
    <mergeCell ref="CO1:CP1"/>
    <mergeCell ref="B2:CU5"/>
    <mergeCell ref="CA6:CF7"/>
    <mergeCell ref="CA8:CF9"/>
    <mergeCell ref="CG8:CU9"/>
    <mergeCell ref="B12:K13"/>
    <mergeCell ref="B14:K15"/>
    <mergeCell ref="Z14:AC15"/>
    <mergeCell ref="A7:AE9"/>
    <mergeCell ref="AF7:AL9"/>
    <mergeCell ref="CS1:CT1"/>
    <mergeCell ref="CQ1:CR1"/>
    <mergeCell ref="M12:Y13"/>
    <mergeCell ref="M14:Y15"/>
    <mergeCell ref="AD14:AP15"/>
    <mergeCell ref="CX43:CX44"/>
    <mergeCell ref="CY43:CY44"/>
    <mergeCell ref="CZ43:CZ44"/>
    <mergeCell ref="DA43:DA44"/>
    <mergeCell ref="CW3:CW4"/>
    <mergeCell ref="CW5:CW6"/>
    <mergeCell ref="CG6:CP7"/>
    <mergeCell ref="CQ6:CQ7"/>
    <mergeCell ref="CR6:CU7"/>
    <mergeCell ref="CW43:CW44"/>
    <mergeCell ref="CW11:CX12"/>
    <mergeCell ref="CZ51:CZ52"/>
    <mergeCell ref="DA51:DA52"/>
    <mergeCell ref="CW51:CW52"/>
    <mergeCell ref="CX51:CX52"/>
    <mergeCell ref="CY51:CY52"/>
    <mergeCell ref="CZ49:CZ50"/>
    <mergeCell ref="DA49:DA50"/>
    <mergeCell ref="CW49:CW50"/>
    <mergeCell ref="CX49:CX50"/>
    <mergeCell ref="CY49:CY50"/>
    <mergeCell ref="CW45:CW46"/>
    <mergeCell ref="CX45:CX46"/>
    <mergeCell ref="CW47:CW48"/>
    <mergeCell ref="CX47:CX48"/>
    <mergeCell ref="CY47:CY48"/>
    <mergeCell ref="CZ47:CZ48"/>
    <mergeCell ref="DA47:DA48"/>
    <mergeCell ref="CY45:CY46"/>
    <mergeCell ref="CZ45:CZ46"/>
    <mergeCell ref="DA45:DA46"/>
  </mergeCells>
  <phoneticPr fontId="3"/>
  <conditionalFormatting sqref="B43:CD52">
    <cfRule type="expression" dxfId="59" priority="1">
      <formula>($AK43&lt;&gt;"-")</formula>
    </cfRule>
  </conditionalFormatting>
  <conditionalFormatting sqref="CE43">
    <cfRule type="cellIs" dxfId="58" priority="2" operator="equal">
      <formula>"検出"</formula>
    </cfRule>
  </conditionalFormatting>
  <dataValidations count="2">
    <dataValidation type="list" allowBlank="1" showInputMessage="1" showErrorMessage="1" sqref="M16:Z17" xr:uid="{4C1C5E0B-0C45-4EFB-B8F8-4EAF6C7574E9}">
      <formula1>"持ち込み,郵送"</formula1>
    </dataValidation>
    <dataValidation allowBlank="1" showErrorMessage="1" sqref="CW43:DA43 CW45:DA45 CW47:DA47 CW49:DA49 CW51:DA51" xr:uid="{9B32E9D1-FBFD-4D4D-AC49-5C2044CF9DF7}"/>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62670-76F5-4622-8DE7-FF124BF66C65}">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285</v>
      </c>
      <c r="CP1" s="689"/>
      <c r="CQ1" s="569" t="s">
        <v>247</v>
      </c>
      <c r="CR1" s="569"/>
      <c r="CS1" s="568">
        <f>'★成績書 (2)'!$CW$1</f>
        <v>0</v>
      </c>
      <c r="CT1" s="568"/>
      <c r="CU1" s="141" t="s">
        <v>246</v>
      </c>
      <c r="CW1" s="144">
        <f>★成績書!CW1</f>
        <v>0</v>
      </c>
      <c r="CX1" s="143" t="s">
        <v>249</v>
      </c>
    </row>
    <row r="2" spans="1:102" ht="9" customHeight="1" thickTop="1">
      <c r="B2" s="562" t="s">
        <v>175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row>
    <row r="3" spans="1:102" ht="9" customHeight="1">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W3" s="556" t="s">
        <v>221</v>
      </c>
    </row>
    <row r="4" spans="1:102" ht="9"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W4" s="556"/>
    </row>
    <row r="5" spans="1:102" ht="9"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W5" s="556"/>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558" t="s">
        <v>176</v>
      </c>
      <c r="CB6" s="558"/>
      <c r="CC6" s="558"/>
      <c r="CD6" s="558"/>
      <c r="CE6" s="558"/>
      <c r="CF6" s="558"/>
      <c r="CG6" s="557" t="str">
        <f>'★成績書 (2)'!$CW$3</f>
        <v>A04942-A1</v>
      </c>
      <c r="CH6" s="557"/>
      <c r="CI6" s="557"/>
      <c r="CJ6" s="557"/>
      <c r="CK6" s="557"/>
      <c r="CL6" s="557"/>
      <c r="CM6" s="557"/>
      <c r="CN6" s="557"/>
      <c r="CO6" s="557"/>
      <c r="CP6" s="557"/>
      <c r="CQ6" s="558" t="s">
        <v>189</v>
      </c>
      <c r="CR6" s="559" t="str">
        <f>CO1</f>
        <v>2</v>
      </c>
      <c r="CS6" s="559"/>
      <c r="CT6" s="559"/>
      <c r="CU6" s="559"/>
      <c r="CW6" s="556"/>
    </row>
    <row r="7" spans="1:102" ht="9" customHeight="1">
      <c r="A7" s="566">
        <f>★注文シート!C31</f>
        <v>0</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7" t="str">
        <f>IF(COUNTIF(★注文シート!C31,"*株式会社*")+COUNTIF(★注文シート!C31,"*有限会社*"),"御中","様")</f>
        <v>様</v>
      </c>
      <c r="AG7" s="567"/>
      <c r="AH7" s="567"/>
      <c r="AI7" s="567"/>
      <c r="AJ7" s="567"/>
      <c r="AK7" s="567"/>
      <c r="AL7" s="56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558"/>
      <c r="CB7" s="558"/>
      <c r="CC7" s="558"/>
      <c r="CD7" s="558"/>
      <c r="CE7" s="558"/>
      <c r="CF7" s="558"/>
      <c r="CG7" s="557"/>
      <c r="CH7" s="557"/>
      <c r="CI7" s="557"/>
      <c r="CJ7" s="557"/>
      <c r="CK7" s="557"/>
      <c r="CL7" s="557"/>
      <c r="CM7" s="557"/>
      <c r="CN7" s="557"/>
      <c r="CO7" s="557"/>
      <c r="CP7" s="557"/>
      <c r="CQ7" s="558"/>
      <c r="CR7" s="559"/>
      <c r="CS7" s="559"/>
      <c r="CT7" s="559"/>
      <c r="CU7" s="559"/>
    </row>
    <row r="8" spans="1:102" ht="9" customHeight="1">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567"/>
      <c r="AH8" s="567"/>
      <c r="AI8" s="567"/>
      <c r="AJ8" s="567"/>
      <c r="AK8" s="567"/>
      <c r="AL8" s="56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558" t="s">
        <v>177</v>
      </c>
      <c r="CB8" s="558"/>
      <c r="CC8" s="558"/>
      <c r="CD8" s="558"/>
      <c r="CE8" s="558"/>
      <c r="CF8" s="558"/>
      <c r="CG8" s="564">
        <f>★成績書!CG8</f>
        <v>0</v>
      </c>
      <c r="CH8" s="564"/>
      <c r="CI8" s="564"/>
      <c r="CJ8" s="564"/>
      <c r="CK8" s="564"/>
      <c r="CL8" s="564"/>
      <c r="CM8" s="564"/>
      <c r="CN8" s="564"/>
      <c r="CO8" s="564"/>
      <c r="CP8" s="564"/>
      <c r="CQ8" s="564"/>
      <c r="CR8" s="564"/>
      <c r="CS8" s="564"/>
      <c r="CT8" s="564"/>
      <c r="CU8" s="564"/>
      <c r="CW8" s="677" t="s">
        <v>256</v>
      </c>
    </row>
    <row r="9" spans="1:102" ht="9" customHeight="1">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c r="AG9" s="567"/>
      <c r="AH9" s="567"/>
      <c r="AI9" s="567"/>
      <c r="AJ9" s="567"/>
      <c r="AK9" s="567"/>
      <c r="AL9" s="56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558"/>
      <c r="CB9" s="558"/>
      <c r="CC9" s="558"/>
      <c r="CD9" s="558"/>
      <c r="CE9" s="558"/>
      <c r="CF9" s="558"/>
      <c r="CG9" s="564"/>
      <c r="CH9" s="564"/>
      <c r="CI9" s="564"/>
      <c r="CJ9" s="564"/>
      <c r="CK9" s="564"/>
      <c r="CL9" s="564"/>
      <c r="CM9" s="564"/>
      <c r="CN9" s="564"/>
      <c r="CO9" s="564"/>
      <c r="CP9" s="564"/>
      <c r="CQ9" s="564"/>
      <c r="CR9" s="564"/>
      <c r="CS9" s="564"/>
      <c r="CT9" s="564"/>
      <c r="CU9" s="564"/>
      <c r="CW9" s="677"/>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560" t="s">
        <v>258</v>
      </c>
      <c r="CX11" s="560"/>
    </row>
    <row r="12" spans="1:102" ht="10.95" customHeight="1">
      <c r="B12" s="558" t="s">
        <v>178</v>
      </c>
      <c r="C12" s="565"/>
      <c r="D12" s="565"/>
      <c r="E12" s="565"/>
      <c r="F12" s="565"/>
      <c r="G12" s="565"/>
      <c r="H12" s="565"/>
      <c r="I12" s="565"/>
      <c r="J12" s="565"/>
      <c r="K12" s="565"/>
      <c r="L12" s="109"/>
      <c r="M12" s="570">
        <f>★注文シート!C16</f>
        <v>0</v>
      </c>
      <c r="N12" s="570"/>
      <c r="O12" s="570"/>
      <c r="P12" s="570"/>
      <c r="Q12" s="570"/>
      <c r="R12" s="570"/>
      <c r="S12" s="570"/>
      <c r="T12" s="570"/>
      <c r="U12" s="570"/>
      <c r="V12" s="570"/>
      <c r="W12" s="570"/>
      <c r="X12" s="570"/>
      <c r="Y12" s="57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560"/>
      <c r="CX12" s="560"/>
    </row>
    <row r="13" spans="1:102" ht="10.95" customHeight="1">
      <c r="B13" s="565"/>
      <c r="C13" s="565"/>
      <c r="D13" s="565"/>
      <c r="E13" s="565"/>
      <c r="F13" s="565"/>
      <c r="G13" s="565"/>
      <c r="H13" s="565"/>
      <c r="I13" s="565"/>
      <c r="J13" s="565"/>
      <c r="K13" s="565"/>
      <c r="L13" s="109"/>
      <c r="M13" s="570"/>
      <c r="N13" s="570"/>
      <c r="O13" s="570"/>
      <c r="P13" s="570"/>
      <c r="Q13" s="570"/>
      <c r="R13" s="570"/>
      <c r="S13" s="570"/>
      <c r="T13" s="570"/>
      <c r="U13" s="570"/>
      <c r="V13" s="570"/>
      <c r="W13" s="570"/>
      <c r="X13" s="570"/>
      <c r="Y13" s="57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558" t="s">
        <v>179</v>
      </c>
      <c r="C14" s="565"/>
      <c r="D14" s="565"/>
      <c r="E14" s="565"/>
      <c r="F14" s="565"/>
      <c r="G14" s="565"/>
      <c r="H14" s="565"/>
      <c r="I14" s="565"/>
      <c r="J14" s="565"/>
      <c r="K14" s="565"/>
      <c r="L14" s="109"/>
      <c r="M14" s="570">
        <f>M12</f>
        <v>0</v>
      </c>
      <c r="N14" s="570"/>
      <c r="O14" s="570"/>
      <c r="P14" s="570"/>
      <c r="Q14" s="570"/>
      <c r="R14" s="570"/>
      <c r="S14" s="570"/>
      <c r="T14" s="570"/>
      <c r="U14" s="570"/>
      <c r="V14" s="570"/>
      <c r="W14" s="570"/>
      <c r="X14" s="570"/>
      <c r="Y14" s="570"/>
      <c r="Z14" s="564" t="s">
        <v>180</v>
      </c>
      <c r="AA14" s="564"/>
      <c r="AB14" s="564"/>
      <c r="AC14" s="564"/>
      <c r="AD14" s="570">
        <f>CG8</f>
        <v>0</v>
      </c>
      <c r="AE14" s="570"/>
      <c r="AF14" s="570"/>
      <c r="AG14" s="570"/>
      <c r="AH14" s="570"/>
      <c r="AI14" s="570"/>
      <c r="AJ14" s="570"/>
      <c r="AK14" s="570"/>
      <c r="AL14" s="570"/>
      <c r="AM14" s="570"/>
      <c r="AN14" s="570"/>
      <c r="AO14" s="570"/>
      <c r="AP14" s="57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565"/>
      <c r="C15" s="565"/>
      <c r="D15" s="565"/>
      <c r="E15" s="565"/>
      <c r="F15" s="565"/>
      <c r="G15" s="565"/>
      <c r="H15" s="565"/>
      <c r="I15" s="565"/>
      <c r="J15" s="565"/>
      <c r="K15" s="565"/>
      <c r="L15" s="109"/>
      <c r="M15" s="570"/>
      <c r="N15" s="570"/>
      <c r="O15" s="570"/>
      <c r="P15" s="570"/>
      <c r="Q15" s="570"/>
      <c r="R15" s="570"/>
      <c r="S15" s="570"/>
      <c r="T15" s="570"/>
      <c r="U15" s="570"/>
      <c r="V15" s="570"/>
      <c r="W15" s="570"/>
      <c r="X15" s="570"/>
      <c r="Y15" s="570"/>
      <c r="Z15" s="564"/>
      <c r="AA15" s="564"/>
      <c r="AB15" s="564"/>
      <c r="AC15" s="564"/>
      <c r="AD15" s="570"/>
      <c r="AE15" s="570"/>
      <c r="AF15" s="570"/>
      <c r="AG15" s="570"/>
      <c r="AH15" s="570"/>
      <c r="AI15" s="570"/>
      <c r="AJ15" s="570"/>
      <c r="AK15" s="570"/>
      <c r="AL15" s="570"/>
      <c r="AM15" s="570"/>
      <c r="AN15" s="570"/>
      <c r="AO15" s="570"/>
      <c r="AP15" s="57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558" t="s">
        <v>181</v>
      </c>
      <c r="C16" s="565"/>
      <c r="D16" s="565"/>
      <c r="E16" s="565"/>
      <c r="F16" s="565"/>
      <c r="G16" s="565"/>
      <c r="H16" s="565"/>
      <c r="I16" s="565"/>
      <c r="J16" s="565"/>
      <c r="K16" s="565"/>
      <c r="L16" s="107"/>
      <c r="M16" s="581" t="s">
        <v>182</v>
      </c>
      <c r="N16" s="581"/>
      <c r="O16" s="581"/>
      <c r="P16" s="581"/>
      <c r="Q16" s="581"/>
      <c r="R16" s="581"/>
      <c r="S16" s="581"/>
      <c r="T16" s="581"/>
      <c r="U16" s="581"/>
      <c r="V16" s="581"/>
      <c r="W16" s="581"/>
      <c r="X16" s="581"/>
      <c r="Y16" s="581"/>
      <c r="Z16" s="581"/>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565"/>
      <c r="C17" s="565"/>
      <c r="D17" s="565"/>
      <c r="E17" s="565"/>
      <c r="F17" s="565"/>
      <c r="G17" s="565"/>
      <c r="H17" s="565"/>
      <c r="I17" s="565"/>
      <c r="J17" s="565"/>
      <c r="K17" s="565"/>
      <c r="L17" s="107"/>
      <c r="M17" s="581"/>
      <c r="N17" s="581"/>
      <c r="O17" s="581"/>
      <c r="P17" s="581"/>
      <c r="Q17" s="581"/>
      <c r="R17" s="581"/>
      <c r="S17" s="581"/>
      <c r="T17" s="581"/>
      <c r="U17" s="581"/>
      <c r="V17" s="581"/>
      <c r="W17" s="581"/>
      <c r="X17" s="581"/>
      <c r="Y17" s="581"/>
      <c r="Z17" s="581"/>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558" t="s">
        <v>183</v>
      </c>
      <c r="C18" s="565"/>
      <c r="D18" s="565"/>
      <c r="E18" s="565"/>
      <c r="F18" s="565"/>
      <c r="G18" s="565"/>
      <c r="H18" s="565"/>
      <c r="I18" s="565"/>
      <c r="J18" s="565"/>
      <c r="K18" s="565"/>
      <c r="L18" s="107"/>
      <c r="M18" s="582">
        <f>★注文シート!G43</f>
        <v>0</v>
      </c>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565"/>
      <c r="C19" s="565"/>
      <c r="D19" s="565"/>
      <c r="E19" s="565"/>
      <c r="F19" s="565"/>
      <c r="G19" s="565"/>
      <c r="H19" s="565"/>
      <c r="I19" s="565"/>
      <c r="J19" s="565"/>
      <c r="K19" s="565"/>
      <c r="L19" s="107"/>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583" t="s">
        <v>184</v>
      </c>
      <c r="C24" s="584"/>
      <c r="D24" s="584"/>
      <c r="E24" s="584"/>
      <c r="F24" s="584"/>
      <c r="G24" s="584"/>
      <c r="H24" s="584"/>
      <c r="I24" s="584"/>
      <c r="J24" s="584"/>
      <c r="K24" s="584"/>
      <c r="L24" s="113"/>
      <c r="M24" s="585">
        <f>★注文シート!C38</f>
        <v>0</v>
      </c>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row>
    <row r="25" spans="2:104" ht="9" customHeight="1">
      <c r="B25" s="584"/>
      <c r="C25" s="584"/>
      <c r="D25" s="584"/>
      <c r="E25" s="584"/>
      <c r="F25" s="584"/>
      <c r="G25" s="584"/>
      <c r="H25" s="584"/>
      <c r="I25" s="584"/>
      <c r="J25" s="584"/>
      <c r="K25" s="584"/>
      <c r="L25" s="113"/>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row>
    <row r="26" spans="2:104" ht="9" customHeight="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row>
    <row r="27" spans="2:104" ht="7.5" customHeight="1">
      <c r="B27" s="558" t="s">
        <v>185</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row>
    <row r="28" spans="2:104" ht="7.5" customHeight="1" thickBot="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row>
    <row r="29" spans="2:104" ht="9" customHeight="1">
      <c r="B29" s="586" t="s">
        <v>186</v>
      </c>
      <c r="C29" s="587"/>
      <c r="D29" s="587"/>
      <c r="E29" s="587"/>
      <c r="F29" s="587"/>
      <c r="G29" s="587"/>
      <c r="H29" s="587"/>
      <c r="I29" s="587"/>
      <c r="J29" s="587"/>
      <c r="K29" s="587"/>
      <c r="L29" s="587"/>
      <c r="M29" s="587"/>
      <c r="N29" s="587"/>
      <c r="O29" s="587"/>
      <c r="P29" s="587"/>
      <c r="Q29" s="587"/>
      <c r="R29" s="588"/>
      <c r="S29" s="114"/>
      <c r="T29" s="589">
        <f>★注文シート!D43</f>
        <v>0</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90"/>
      <c r="CX29" s="148" t="s">
        <v>195</v>
      </c>
      <c r="CY29" s="148" t="s">
        <v>196</v>
      </c>
      <c r="CZ29" s="148" t="s">
        <v>197</v>
      </c>
    </row>
    <row r="30" spans="2:104" ht="9" customHeight="1">
      <c r="B30" s="574"/>
      <c r="C30" s="575"/>
      <c r="D30" s="575"/>
      <c r="E30" s="575"/>
      <c r="F30" s="575"/>
      <c r="G30" s="575"/>
      <c r="H30" s="575"/>
      <c r="I30" s="575"/>
      <c r="J30" s="575"/>
      <c r="K30" s="575"/>
      <c r="L30" s="575"/>
      <c r="M30" s="575"/>
      <c r="N30" s="575"/>
      <c r="O30" s="575"/>
      <c r="P30" s="575"/>
      <c r="Q30" s="575"/>
      <c r="R30" s="576"/>
      <c r="S30" s="1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80"/>
      <c r="CW30" s="105" t="s">
        <v>203</v>
      </c>
      <c r="CX30" s="105" t="s">
        <v>204</v>
      </c>
      <c r="CY30" s="105" t="s">
        <v>205</v>
      </c>
      <c r="CZ30" s="149">
        <v>0</v>
      </c>
    </row>
    <row r="31" spans="2:104" ht="9" customHeight="1">
      <c r="B31" s="571" t="s">
        <v>187</v>
      </c>
      <c r="C31" s="572"/>
      <c r="D31" s="572"/>
      <c r="E31" s="572"/>
      <c r="F31" s="572"/>
      <c r="G31" s="572"/>
      <c r="H31" s="572"/>
      <c r="I31" s="572"/>
      <c r="J31" s="572"/>
      <c r="K31" s="572"/>
      <c r="L31" s="572"/>
      <c r="M31" s="572"/>
      <c r="N31" s="572"/>
      <c r="O31" s="572"/>
      <c r="P31" s="572"/>
      <c r="Q31" s="572"/>
      <c r="R31" s="573"/>
      <c r="S31" s="117"/>
      <c r="T31" s="577">
        <f>★注文シート!F43</f>
        <v>0</v>
      </c>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8"/>
      <c r="CW31" s="105" t="s">
        <v>206</v>
      </c>
      <c r="CX31" s="105" t="s">
        <v>207</v>
      </c>
      <c r="CY31" s="105" t="s">
        <v>205</v>
      </c>
      <c r="CZ31" s="149">
        <v>0</v>
      </c>
    </row>
    <row r="32" spans="2:104" ht="9" customHeight="1">
      <c r="B32" s="574"/>
      <c r="C32" s="575"/>
      <c r="D32" s="575"/>
      <c r="E32" s="575"/>
      <c r="F32" s="575"/>
      <c r="G32" s="575"/>
      <c r="H32" s="575"/>
      <c r="I32" s="575"/>
      <c r="J32" s="575"/>
      <c r="K32" s="575"/>
      <c r="L32" s="575"/>
      <c r="M32" s="575"/>
      <c r="N32" s="575"/>
      <c r="O32" s="575"/>
      <c r="P32" s="575"/>
      <c r="Q32" s="575"/>
      <c r="R32" s="576"/>
      <c r="S32" s="116"/>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80"/>
      <c r="CW32" s="105" t="s">
        <v>209</v>
      </c>
      <c r="CX32" s="105" t="s">
        <v>210</v>
      </c>
      <c r="CY32" s="105" t="s">
        <v>205</v>
      </c>
      <c r="CZ32" s="149">
        <v>0</v>
      </c>
    </row>
    <row r="33" spans="2:105" ht="9" customHeight="1">
      <c r="B33" s="571" t="s">
        <v>188</v>
      </c>
      <c r="C33" s="572"/>
      <c r="D33" s="572"/>
      <c r="E33" s="572"/>
      <c r="F33" s="572"/>
      <c r="G33" s="572"/>
      <c r="H33" s="572"/>
      <c r="I33" s="572"/>
      <c r="J33" s="572"/>
      <c r="K33" s="572"/>
      <c r="L33" s="572"/>
      <c r="M33" s="572"/>
      <c r="N33" s="572"/>
      <c r="O33" s="572"/>
      <c r="P33" s="572"/>
      <c r="Q33" s="572"/>
      <c r="R33" s="573"/>
      <c r="S33" s="118"/>
      <c r="T33" s="613">
        <f>★注文シート!E43</f>
        <v>0</v>
      </c>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4"/>
      <c r="CW33" s="66" t="s">
        <v>211</v>
      </c>
      <c r="CX33" s="105" t="s">
        <v>212</v>
      </c>
      <c r="CY33" s="105" t="s">
        <v>205</v>
      </c>
      <c r="CZ33" s="149">
        <v>0</v>
      </c>
    </row>
    <row r="34" spans="2:105" ht="9" customHeight="1">
      <c r="B34" s="574"/>
      <c r="C34" s="575"/>
      <c r="D34" s="575"/>
      <c r="E34" s="575"/>
      <c r="F34" s="575"/>
      <c r="G34" s="575"/>
      <c r="H34" s="575"/>
      <c r="I34" s="575"/>
      <c r="J34" s="575"/>
      <c r="K34" s="575"/>
      <c r="L34" s="575"/>
      <c r="M34" s="575"/>
      <c r="N34" s="575"/>
      <c r="O34" s="575"/>
      <c r="P34" s="575"/>
      <c r="Q34" s="575"/>
      <c r="R34" s="576"/>
      <c r="S34" s="1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c r="CU34" s="616"/>
      <c r="CW34" s="66" t="s">
        <v>213</v>
      </c>
      <c r="CX34" s="105" t="s">
        <v>214</v>
      </c>
      <c r="CY34" s="105" t="s">
        <v>205</v>
      </c>
      <c r="CZ34" s="149">
        <v>0</v>
      </c>
    </row>
    <row r="35" spans="2:105" ht="9" customHeight="1">
      <c r="B35" s="571" t="s">
        <v>190</v>
      </c>
      <c r="C35" s="572"/>
      <c r="D35" s="572"/>
      <c r="E35" s="572"/>
      <c r="F35" s="572"/>
      <c r="G35" s="572"/>
      <c r="H35" s="572"/>
      <c r="I35" s="572"/>
      <c r="J35" s="572"/>
      <c r="K35" s="572"/>
      <c r="L35" s="572"/>
      <c r="M35" s="572"/>
      <c r="N35" s="572"/>
      <c r="O35" s="572"/>
      <c r="P35" s="572"/>
      <c r="Q35" s="572"/>
      <c r="R35" s="573"/>
      <c r="S35" s="119"/>
      <c r="T35" s="620" t="s">
        <v>191</v>
      </c>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1"/>
      <c r="CW35" s="105" t="s">
        <v>215</v>
      </c>
      <c r="CX35" s="105" t="s">
        <v>216</v>
      </c>
      <c r="CY35" s="105" t="s">
        <v>205</v>
      </c>
      <c r="CZ35" s="149">
        <v>0</v>
      </c>
    </row>
    <row r="36" spans="2:105" ht="9" customHeight="1" thickBot="1">
      <c r="B36" s="617"/>
      <c r="C36" s="618"/>
      <c r="D36" s="618"/>
      <c r="E36" s="618"/>
      <c r="F36" s="618"/>
      <c r="G36" s="618"/>
      <c r="H36" s="618"/>
      <c r="I36" s="618"/>
      <c r="J36" s="618"/>
      <c r="K36" s="618"/>
      <c r="L36" s="618"/>
      <c r="M36" s="618"/>
      <c r="N36" s="618"/>
      <c r="O36" s="618"/>
      <c r="P36" s="618"/>
      <c r="Q36" s="618"/>
      <c r="R36" s="619"/>
      <c r="S36" s="120"/>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3"/>
    </row>
    <row r="37" spans="2:105" ht="9" customHeight="1">
      <c r="B37" s="624" t="s">
        <v>192</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625"/>
    </row>
    <row r="38" spans="2:105" ht="9" customHeight="1" thickBot="1">
      <c r="B38" s="626"/>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625"/>
    </row>
    <row r="39" spans="2:105" ht="9" customHeight="1">
      <c r="B39" s="586" t="s">
        <v>193</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2"/>
      <c r="CE39" s="586" t="s">
        <v>194</v>
      </c>
      <c r="CF39" s="591"/>
      <c r="CG39" s="591"/>
      <c r="CH39" s="591"/>
      <c r="CI39" s="591"/>
      <c r="CJ39" s="591"/>
      <c r="CK39" s="591"/>
      <c r="CL39" s="591"/>
      <c r="CM39" s="591"/>
      <c r="CN39" s="591"/>
      <c r="CO39" s="591"/>
      <c r="CP39" s="591"/>
      <c r="CQ39" s="591"/>
      <c r="CR39" s="591"/>
      <c r="CS39" s="591"/>
      <c r="CT39" s="591"/>
      <c r="CU39" s="592"/>
    </row>
    <row r="40" spans="2:105" ht="9"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5"/>
      <c r="CE40" s="593"/>
      <c r="CF40" s="594"/>
      <c r="CG40" s="594"/>
      <c r="CH40" s="594"/>
      <c r="CI40" s="594"/>
      <c r="CJ40" s="594"/>
      <c r="CK40" s="594"/>
      <c r="CL40" s="594"/>
      <c r="CM40" s="594"/>
      <c r="CN40" s="594"/>
      <c r="CO40" s="594"/>
      <c r="CP40" s="594"/>
      <c r="CQ40" s="594"/>
      <c r="CR40" s="594"/>
      <c r="CS40" s="594"/>
      <c r="CT40" s="594"/>
      <c r="CU40" s="595"/>
    </row>
    <row r="41" spans="2:105" ht="9" customHeight="1">
      <c r="B41" s="593" t="s">
        <v>198</v>
      </c>
      <c r="C41" s="599"/>
      <c r="D41" s="599"/>
      <c r="E41" s="602" t="s">
        <v>199</v>
      </c>
      <c r="F41" s="599"/>
      <c r="G41" s="599"/>
      <c r="H41" s="599"/>
      <c r="I41" s="599"/>
      <c r="J41" s="599"/>
      <c r="K41" s="603"/>
      <c r="L41" s="602" t="s">
        <v>200</v>
      </c>
      <c r="M41" s="599"/>
      <c r="N41" s="599"/>
      <c r="O41" s="599"/>
      <c r="P41" s="599"/>
      <c r="Q41" s="599"/>
      <c r="R41" s="599"/>
      <c r="S41" s="599"/>
      <c r="T41" s="599"/>
      <c r="U41" s="599"/>
      <c r="V41" s="599"/>
      <c r="W41" s="599"/>
      <c r="X41" s="599"/>
      <c r="Y41" s="603"/>
      <c r="Z41" s="602" t="s">
        <v>201</v>
      </c>
      <c r="AA41" s="594"/>
      <c r="AB41" s="594"/>
      <c r="AC41" s="594"/>
      <c r="AD41" s="594"/>
      <c r="AE41" s="594"/>
      <c r="AF41" s="594"/>
      <c r="AG41" s="594"/>
      <c r="AH41" s="594"/>
      <c r="AI41" s="594"/>
      <c r="AJ41" s="594"/>
      <c r="AK41" s="607" t="s">
        <v>202</v>
      </c>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9"/>
      <c r="CE41" s="593"/>
      <c r="CF41" s="594"/>
      <c r="CG41" s="594"/>
      <c r="CH41" s="594"/>
      <c r="CI41" s="594"/>
      <c r="CJ41" s="594"/>
      <c r="CK41" s="594"/>
      <c r="CL41" s="594"/>
      <c r="CM41" s="594"/>
      <c r="CN41" s="594"/>
      <c r="CO41" s="594"/>
      <c r="CP41" s="594"/>
      <c r="CQ41" s="594"/>
      <c r="CR41" s="594"/>
      <c r="CS41" s="594"/>
      <c r="CT41" s="594"/>
      <c r="CU41" s="595"/>
    </row>
    <row r="42" spans="2:105" ht="9" customHeight="1">
      <c r="B42" s="600"/>
      <c r="C42" s="601"/>
      <c r="D42" s="601"/>
      <c r="E42" s="604"/>
      <c r="F42" s="601"/>
      <c r="G42" s="601"/>
      <c r="H42" s="601"/>
      <c r="I42" s="601"/>
      <c r="J42" s="601"/>
      <c r="K42" s="605"/>
      <c r="L42" s="604"/>
      <c r="M42" s="601"/>
      <c r="N42" s="601"/>
      <c r="O42" s="601"/>
      <c r="P42" s="601"/>
      <c r="Q42" s="601"/>
      <c r="R42" s="601"/>
      <c r="S42" s="601"/>
      <c r="T42" s="601"/>
      <c r="U42" s="601"/>
      <c r="V42" s="601"/>
      <c r="W42" s="601"/>
      <c r="X42" s="601"/>
      <c r="Y42" s="605"/>
      <c r="Z42" s="606"/>
      <c r="AA42" s="597"/>
      <c r="AB42" s="597"/>
      <c r="AC42" s="597"/>
      <c r="AD42" s="597"/>
      <c r="AE42" s="597"/>
      <c r="AF42" s="597"/>
      <c r="AG42" s="597"/>
      <c r="AH42" s="597"/>
      <c r="AI42" s="597"/>
      <c r="AJ42" s="597"/>
      <c r="AK42" s="610"/>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2"/>
      <c r="CE42" s="596"/>
      <c r="CF42" s="597"/>
      <c r="CG42" s="597"/>
      <c r="CH42" s="597"/>
      <c r="CI42" s="597"/>
      <c r="CJ42" s="597"/>
      <c r="CK42" s="597"/>
      <c r="CL42" s="597"/>
      <c r="CM42" s="597"/>
      <c r="CN42" s="597"/>
      <c r="CO42" s="597"/>
      <c r="CP42" s="597"/>
      <c r="CQ42" s="597"/>
      <c r="CR42" s="597"/>
      <c r="CS42" s="597"/>
      <c r="CT42" s="597"/>
      <c r="CU42" s="598"/>
      <c r="CW42" s="145" t="s">
        <v>250</v>
      </c>
      <c r="CX42" s="146" t="s">
        <v>251</v>
      </c>
      <c r="CY42" s="146" t="s">
        <v>252</v>
      </c>
      <c r="CZ42" s="146" t="s">
        <v>253</v>
      </c>
      <c r="DA42" s="147" t="s">
        <v>254</v>
      </c>
    </row>
    <row r="43" spans="2:105" ht="9" customHeight="1">
      <c r="B43" s="633">
        <v>1</v>
      </c>
      <c r="C43" s="634"/>
      <c r="D43" s="635"/>
      <c r="E43" s="636" t="str">
        <f>CW43</f>
        <v>-</v>
      </c>
      <c r="F43" s="637"/>
      <c r="G43" s="637"/>
      <c r="H43" s="637"/>
      <c r="I43" s="637"/>
      <c r="J43" s="637"/>
      <c r="K43" s="638"/>
      <c r="L43" s="642" t="str">
        <f>CY43</f>
        <v>-</v>
      </c>
      <c r="M43" s="643"/>
      <c r="N43" s="643"/>
      <c r="O43" s="643"/>
      <c r="P43" s="643"/>
      <c r="Q43" s="643"/>
      <c r="R43" s="643"/>
      <c r="S43" s="643"/>
      <c r="T43" s="643"/>
      <c r="U43" s="643"/>
      <c r="V43" s="643"/>
      <c r="W43" s="643"/>
      <c r="X43" s="643"/>
      <c r="Y43" s="644"/>
      <c r="Z43" s="648" t="str">
        <f>CX43</f>
        <v>-</v>
      </c>
      <c r="AA43" s="649"/>
      <c r="AB43" s="649"/>
      <c r="AC43" s="649"/>
      <c r="AD43" s="649"/>
      <c r="AE43" s="649"/>
      <c r="AF43" s="649"/>
      <c r="AG43" s="649"/>
      <c r="AH43" s="649"/>
      <c r="AI43" s="649"/>
      <c r="AJ43" s="649"/>
      <c r="AK43" s="648" t="str">
        <f>IF(DA43="","-",DA43)</f>
        <v>-</v>
      </c>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52"/>
      <c r="CE43" s="680" t="str">
        <f>IF(DA43&amp;DA45&amp;DA47&amp;DA49&amp;DA51&lt;&gt;"","検出","不検出")</f>
        <v>不検出</v>
      </c>
      <c r="CF43" s="681"/>
      <c r="CG43" s="681"/>
      <c r="CH43" s="681"/>
      <c r="CI43" s="681"/>
      <c r="CJ43" s="681"/>
      <c r="CK43" s="681"/>
      <c r="CL43" s="681"/>
      <c r="CM43" s="681"/>
      <c r="CN43" s="681"/>
      <c r="CO43" s="681"/>
      <c r="CP43" s="681"/>
      <c r="CQ43" s="681"/>
      <c r="CR43" s="681"/>
      <c r="CS43" s="681"/>
      <c r="CT43" s="681"/>
      <c r="CU43" s="682"/>
      <c r="CW43" s="552" t="s">
        <v>255</v>
      </c>
      <c r="CX43" s="554" t="s">
        <v>255</v>
      </c>
      <c r="CY43" s="554" t="s">
        <v>255</v>
      </c>
      <c r="CZ43" s="554" t="s">
        <v>255</v>
      </c>
      <c r="DA43" s="554"/>
    </row>
    <row r="44" spans="2:105" ht="9" customHeight="1">
      <c r="B44" s="600"/>
      <c r="C44" s="601"/>
      <c r="D44" s="605"/>
      <c r="E44" s="639"/>
      <c r="F44" s="640"/>
      <c r="G44" s="640"/>
      <c r="H44" s="640"/>
      <c r="I44" s="640"/>
      <c r="J44" s="640"/>
      <c r="K44" s="641"/>
      <c r="L44" s="645"/>
      <c r="M44" s="646"/>
      <c r="N44" s="646"/>
      <c r="O44" s="646"/>
      <c r="P44" s="646"/>
      <c r="Q44" s="646"/>
      <c r="R44" s="646"/>
      <c r="S44" s="646"/>
      <c r="T44" s="646"/>
      <c r="U44" s="646"/>
      <c r="V44" s="646"/>
      <c r="W44" s="646"/>
      <c r="X44" s="646"/>
      <c r="Y44" s="647"/>
      <c r="Z44" s="650"/>
      <c r="AA44" s="651"/>
      <c r="AB44" s="651"/>
      <c r="AC44" s="651"/>
      <c r="AD44" s="651"/>
      <c r="AE44" s="651"/>
      <c r="AF44" s="651"/>
      <c r="AG44" s="651"/>
      <c r="AH44" s="651"/>
      <c r="AI44" s="651"/>
      <c r="AJ44" s="651"/>
      <c r="AK44" s="627"/>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9"/>
      <c r="CE44" s="683"/>
      <c r="CF44" s="684"/>
      <c r="CG44" s="684"/>
      <c r="CH44" s="684"/>
      <c r="CI44" s="684"/>
      <c r="CJ44" s="684"/>
      <c r="CK44" s="684"/>
      <c r="CL44" s="684"/>
      <c r="CM44" s="684"/>
      <c r="CN44" s="684"/>
      <c r="CO44" s="684"/>
      <c r="CP44" s="684"/>
      <c r="CQ44" s="684"/>
      <c r="CR44" s="684"/>
      <c r="CS44" s="684"/>
      <c r="CT44" s="684"/>
      <c r="CU44" s="685"/>
      <c r="CW44" s="553"/>
      <c r="CX44" s="555"/>
      <c r="CY44" s="555"/>
      <c r="CZ44" s="555"/>
      <c r="DA44" s="555"/>
    </row>
    <row r="45" spans="2:105" ht="9" customHeight="1">
      <c r="B45" s="653">
        <v>2</v>
      </c>
      <c r="C45" s="634"/>
      <c r="D45" s="635"/>
      <c r="E45" s="636" t="str">
        <f t="shared" ref="E45" si="0">CW45</f>
        <v>-</v>
      </c>
      <c r="F45" s="637"/>
      <c r="G45" s="637"/>
      <c r="H45" s="637"/>
      <c r="I45" s="637"/>
      <c r="J45" s="637"/>
      <c r="K45" s="638"/>
      <c r="L45" s="654" t="str">
        <f t="shared" ref="L45" si="1">CY45</f>
        <v>-</v>
      </c>
      <c r="M45" s="643"/>
      <c r="N45" s="643"/>
      <c r="O45" s="643"/>
      <c r="P45" s="643"/>
      <c r="Q45" s="643"/>
      <c r="R45" s="643"/>
      <c r="S45" s="643"/>
      <c r="T45" s="643"/>
      <c r="U45" s="643"/>
      <c r="V45" s="643"/>
      <c r="W45" s="643"/>
      <c r="X45" s="643"/>
      <c r="Y45" s="644"/>
      <c r="Z45" s="648" t="str">
        <f t="shared" ref="Z45" si="2">CX45</f>
        <v>-</v>
      </c>
      <c r="AA45" s="649"/>
      <c r="AB45" s="649"/>
      <c r="AC45" s="649"/>
      <c r="AD45" s="649"/>
      <c r="AE45" s="649"/>
      <c r="AF45" s="649"/>
      <c r="AG45" s="649"/>
      <c r="AH45" s="649"/>
      <c r="AI45" s="649"/>
      <c r="AJ45" s="649"/>
      <c r="AK45" s="648" t="str">
        <f t="shared" ref="AK45" si="3">IF(DA45="","-",DA45)</f>
        <v>-</v>
      </c>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49"/>
      <c r="CD45" s="652"/>
      <c r="CE45" s="683"/>
      <c r="CF45" s="684"/>
      <c r="CG45" s="684"/>
      <c r="CH45" s="684"/>
      <c r="CI45" s="684"/>
      <c r="CJ45" s="684"/>
      <c r="CK45" s="684"/>
      <c r="CL45" s="684"/>
      <c r="CM45" s="684"/>
      <c r="CN45" s="684"/>
      <c r="CO45" s="684"/>
      <c r="CP45" s="684"/>
      <c r="CQ45" s="684"/>
      <c r="CR45" s="684"/>
      <c r="CS45" s="684"/>
      <c r="CT45" s="684"/>
      <c r="CU45" s="685"/>
      <c r="CW45" s="552" t="s">
        <v>255</v>
      </c>
      <c r="CX45" s="554" t="s">
        <v>255</v>
      </c>
      <c r="CY45" s="554" t="s">
        <v>255</v>
      </c>
      <c r="CZ45" s="554" t="s">
        <v>255</v>
      </c>
      <c r="DA45" s="554"/>
    </row>
    <row r="46" spans="2:105" ht="9" customHeight="1">
      <c r="B46" s="600"/>
      <c r="C46" s="601"/>
      <c r="D46" s="605"/>
      <c r="E46" s="639"/>
      <c r="F46" s="640"/>
      <c r="G46" s="640"/>
      <c r="H46" s="640"/>
      <c r="I46" s="640"/>
      <c r="J46" s="640"/>
      <c r="K46" s="641"/>
      <c r="L46" s="645"/>
      <c r="M46" s="646"/>
      <c r="N46" s="646"/>
      <c r="O46" s="646"/>
      <c r="P46" s="646"/>
      <c r="Q46" s="646"/>
      <c r="R46" s="646"/>
      <c r="S46" s="646"/>
      <c r="T46" s="646"/>
      <c r="U46" s="646"/>
      <c r="V46" s="646"/>
      <c r="W46" s="646"/>
      <c r="X46" s="646"/>
      <c r="Y46" s="647"/>
      <c r="Z46" s="650"/>
      <c r="AA46" s="651"/>
      <c r="AB46" s="651"/>
      <c r="AC46" s="651"/>
      <c r="AD46" s="651"/>
      <c r="AE46" s="651"/>
      <c r="AF46" s="651"/>
      <c r="AG46" s="651"/>
      <c r="AH46" s="651"/>
      <c r="AI46" s="651"/>
      <c r="AJ46" s="651"/>
      <c r="AK46" s="650"/>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79"/>
      <c r="CE46" s="683"/>
      <c r="CF46" s="684"/>
      <c r="CG46" s="684"/>
      <c r="CH46" s="684"/>
      <c r="CI46" s="684"/>
      <c r="CJ46" s="684"/>
      <c r="CK46" s="684"/>
      <c r="CL46" s="684"/>
      <c r="CM46" s="684"/>
      <c r="CN46" s="684"/>
      <c r="CO46" s="684"/>
      <c r="CP46" s="684"/>
      <c r="CQ46" s="684"/>
      <c r="CR46" s="684"/>
      <c r="CS46" s="684"/>
      <c r="CT46" s="684"/>
      <c r="CU46" s="685"/>
      <c r="CW46" s="553"/>
      <c r="CX46" s="555"/>
      <c r="CY46" s="555"/>
      <c r="CZ46" s="555"/>
      <c r="DA46" s="555"/>
    </row>
    <row r="47" spans="2:105" ht="9" customHeight="1">
      <c r="B47" s="653">
        <v>3</v>
      </c>
      <c r="C47" s="634"/>
      <c r="D47" s="635"/>
      <c r="E47" s="636" t="str">
        <f t="shared" ref="E47" si="4">CW47</f>
        <v>-</v>
      </c>
      <c r="F47" s="637"/>
      <c r="G47" s="637"/>
      <c r="H47" s="637"/>
      <c r="I47" s="637"/>
      <c r="J47" s="637"/>
      <c r="K47" s="638"/>
      <c r="L47" s="654" t="str">
        <f t="shared" ref="L47" si="5">CY47</f>
        <v>-</v>
      </c>
      <c r="M47" s="643"/>
      <c r="N47" s="643"/>
      <c r="O47" s="643"/>
      <c r="P47" s="643"/>
      <c r="Q47" s="643"/>
      <c r="R47" s="643"/>
      <c r="S47" s="643"/>
      <c r="T47" s="643"/>
      <c r="U47" s="643"/>
      <c r="V47" s="643"/>
      <c r="W47" s="643"/>
      <c r="X47" s="643"/>
      <c r="Y47" s="644"/>
      <c r="Z47" s="648" t="str">
        <f t="shared" ref="Z47" si="6">CX47</f>
        <v>-</v>
      </c>
      <c r="AA47" s="649"/>
      <c r="AB47" s="649"/>
      <c r="AC47" s="649"/>
      <c r="AD47" s="649"/>
      <c r="AE47" s="649"/>
      <c r="AF47" s="649"/>
      <c r="AG47" s="649"/>
      <c r="AH47" s="649"/>
      <c r="AI47" s="649"/>
      <c r="AJ47" s="649"/>
      <c r="AK47" s="627" t="str">
        <f t="shared" ref="AK47" si="7">IF(DA47="","-",DA47)</f>
        <v>-</v>
      </c>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9"/>
      <c r="CE47" s="683"/>
      <c r="CF47" s="684"/>
      <c r="CG47" s="684"/>
      <c r="CH47" s="684"/>
      <c r="CI47" s="684"/>
      <c r="CJ47" s="684"/>
      <c r="CK47" s="684"/>
      <c r="CL47" s="684"/>
      <c r="CM47" s="684"/>
      <c r="CN47" s="684"/>
      <c r="CO47" s="684"/>
      <c r="CP47" s="684"/>
      <c r="CQ47" s="684"/>
      <c r="CR47" s="684"/>
      <c r="CS47" s="684"/>
      <c r="CT47" s="684"/>
      <c r="CU47" s="685"/>
      <c r="CW47" s="552" t="s">
        <v>255</v>
      </c>
      <c r="CX47" s="554" t="s">
        <v>255</v>
      </c>
      <c r="CY47" s="554" t="s">
        <v>255</v>
      </c>
      <c r="CZ47" s="554" t="s">
        <v>255</v>
      </c>
      <c r="DA47" s="554"/>
    </row>
    <row r="48" spans="2:105" ht="9" customHeight="1">
      <c r="B48" s="600"/>
      <c r="C48" s="601"/>
      <c r="D48" s="605"/>
      <c r="E48" s="639"/>
      <c r="F48" s="640"/>
      <c r="G48" s="640"/>
      <c r="H48" s="640"/>
      <c r="I48" s="640"/>
      <c r="J48" s="640"/>
      <c r="K48" s="641"/>
      <c r="L48" s="645"/>
      <c r="M48" s="646"/>
      <c r="N48" s="646"/>
      <c r="O48" s="646"/>
      <c r="P48" s="646"/>
      <c r="Q48" s="646"/>
      <c r="R48" s="646"/>
      <c r="S48" s="646"/>
      <c r="T48" s="646"/>
      <c r="U48" s="646"/>
      <c r="V48" s="646"/>
      <c r="W48" s="646"/>
      <c r="X48" s="646"/>
      <c r="Y48" s="647"/>
      <c r="Z48" s="650"/>
      <c r="AA48" s="651"/>
      <c r="AB48" s="651"/>
      <c r="AC48" s="651"/>
      <c r="AD48" s="651"/>
      <c r="AE48" s="651"/>
      <c r="AF48" s="651"/>
      <c r="AG48" s="651"/>
      <c r="AH48" s="651"/>
      <c r="AI48" s="651"/>
      <c r="AJ48" s="651"/>
      <c r="AK48" s="627"/>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8"/>
      <c r="CD48" s="629"/>
      <c r="CE48" s="683"/>
      <c r="CF48" s="684"/>
      <c r="CG48" s="684"/>
      <c r="CH48" s="684"/>
      <c r="CI48" s="684"/>
      <c r="CJ48" s="684"/>
      <c r="CK48" s="684"/>
      <c r="CL48" s="684"/>
      <c r="CM48" s="684"/>
      <c r="CN48" s="684"/>
      <c r="CO48" s="684"/>
      <c r="CP48" s="684"/>
      <c r="CQ48" s="684"/>
      <c r="CR48" s="684"/>
      <c r="CS48" s="684"/>
      <c r="CT48" s="684"/>
      <c r="CU48" s="685"/>
      <c r="CW48" s="553"/>
      <c r="CX48" s="555"/>
      <c r="CY48" s="555"/>
      <c r="CZ48" s="555"/>
      <c r="DA48" s="555"/>
    </row>
    <row r="49" spans="2:105" ht="9" customHeight="1">
      <c r="B49" s="653">
        <v>4</v>
      </c>
      <c r="C49" s="634"/>
      <c r="D49" s="635"/>
      <c r="E49" s="636" t="str">
        <f t="shared" ref="E49" si="8">CW49</f>
        <v>-</v>
      </c>
      <c r="F49" s="637"/>
      <c r="G49" s="637"/>
      <c r="H49" s="637"/>
      <c r="I49" s="637"/>
      <c r="J49" s="637"/>
      <c r="K49" s="638"/>
      <c r="L49" s="654" t="str">
        <f t="shared" ref="L49" si="9">CY49</f>
        <v>-</v>
      </c>
      <c r="M49" s="643"/>
      <c r="N49" s="643"/>
      <c r="O49" s="643"/>
      <c r="P49" s="643"/>
      <c r="Q49" s="643"/>
      <c r="R49" s="643"/>
      <c r="S49" s="643"/>
      <c r="T49" s="643"/>
      <c r="U49" s="643"/>
      <c r="V49" s="643"/>
      <c r="W49" s="643"/>
      <c r="X49" s="643"/>
      <c r="Y49" s="644"/>
      <c r="Z49" s="648" t="str">
        <f t="shared" ref="Z49" si="10">CX49</f>
        <v>-</v>
      </c>
      <c r="AA49" s="649"/>
      <c r="AB49" s="649"/>
      <c r="AC49" s="649"/>
      <c r="AD49" s="649"/>
      <c r="AE49" s="649"/>
      <c r="AF49" s="649"/>
      <c r="AG49" s="649"/>
      <c r="AH49" s="649"/>
      <c r="AI49" s="649"/>
      <c r="AJ49" s="649"/>
      <c r="AK49" s="648" t="str">
        <f t="shared" ref="AK49" si="11">IF(DA49="","-",DA49)</f>
        <v>-</v>
      </c>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B49" s="649"/>
      <c r="CC49" s="649"/>
      <c r="CD49" s="652"/>
      <c r="CE49" s="683"/>
      <c r="CF49" s="684"/>
      <c r="CG49" s="684"/>
      <c r="CH49" s="684"/>
      <c r="CI49" s="684"/>
      <c r="CJ49" s="684"/>
      <c r="CK49" s="684"/>
      <c r="CL49" s="684"/>
      <c r="CM49" s="684"/>
      <c r="CN49" s="684"/>
      <c r="CO49" s="684"/>
      <c r="CP49" s="684"/>
      <c r="CQ49" s="684"/>
      <c r="CR49" s="684"/>
      <c r="CS49" s="684"/>
      <c r="CT49" s="684"/>
      <c r="CU49" s="685"/>
      <c r="CW49" s="552" t="s">
        <v>255</v>
      </c>
      <c r="CX49" s="554" t="s">
        <v>255</v>
      </c>
      <c r="CY49" s="554" t="s">
        <v>255</v>
      </c>
      <c r="CZ49" s="554" t="s">
        <v>255</v>
      </c>
      <c r="DA49" s="554"/>
    </row>
    <row r="50" spans="2:105" ht="9" customHeight="1">
      <c r="B50" s="600"/>
      <c r="C50" s="601"/>
      <c r="D50" s="605"/>
      <c r="E50" s="639"/>
      <c r="F50" s="640"/>
      <c r="G50" s="640"/>
      <c r="H50" s="640"/>
      <c r="I50" s="640"/>
      <c r="J50" s="640"/>
      <c r="K50" s="641"/>
      <c r="L50" s="645"/>
      <c r="M50" s="646"/>
      <c r="N50" s="646"/>
      <c r="O50" s="646"/>
      <c r="P50" s="646"/>
      <c r="Q50" s="646"/>
      <c r="R50" s="646"/>
      <c r="S50" s="646"/>
      <c r="T50" s="646"/>
      <c r="U50" s="646"/>
      <c r="V50" s="646"/>
      <c r="W50" s="646"/>
      <c r="X50" s="646"/>
      <c r="Y50" s="647"/>
      <c r="Z50" s="650"/>
      <c r="AA50" s="651"/>
      <c r="AB50" s="651"/>
      <c r="AC50" s="651"/>
      <c r="AD50" s="651"/>
      <c r="AE50" s="651"/>
      <c r="AF50" s="651"/>
      <c r="AG50" s="651"/>
      <c r="AH50" s="651"/>
      <c r="AI50" s="651"/>
      <c r="AJ50" s="651"/>
      <c r="AK50" s="650"/>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79"/>
      <c r="CE50" s="683"/>
      <c r="CF50" s="684"/>
      <c r="CG50" s="684"/>
      <c r="CH50" s="684"/>
      <c r="CI50" s="684"/>
      <c r="CJ50" s="684"/>
      <c r="CK50" s="684"/>
      <c r="CL50" s="684"/>
      <c r="CM50" s="684"/>
      <c r="CN50" s="684"/>
      <c r="CO50" s="684"/>
      <c r="CP50" s="684"/>
      <c r="CQ50" s="684"/>
      <c r="CR50" s="684"/>
      <c r="CS50" s="684"/>
      <c r="CT50" s="684"/>
      <c r="CU50" s="685"/>
      <c r="CW50" s="553"/>
      <c r="CX50" s="555"/>
      <c r="CY50" s="555"/>
      <c r="CZ50" s="555"/>
      <c r="DA50" s="555"/>
    </row>
    <row r="51" spans="2:105" ht="9" customHeight="1">
      <c r="B51" s="653">
        <v>5</v>
      </c>
      <c r="C51" s="634"/>
      <c r="D51" s="635"/>
      <c r="E51" s="636" t="str">
        <f t="shared" ref="E51" si="12">CW51</f>
        <v>-</v>
      </c>
      <c r="F51" s="637"/>
      <c r="G51" s="637"/>
      <c r="H51" s="637"/>
      <c r="I51" s="637"/>
      <c r="J51" s="637"/>
      <c r="K51" s="638"/>
      <c r="L51" s="654" t="str">
        <f t="shared" ref="L51" si="13">CY51</f>
        <v>-</v>
      </c>
      <c r="M51" s="643"/>
      <c r="N51" s="643"/>
      <c r="O51" s="643"/>
      <c r="P51" s="643"/>
      <c r="Q51" s="643"/>
      <c r="R51" s="643"/>
      <c r="S51" s="643"/>
      <c r="T51" s="643"/>
      <c r="U51" s="643"/>
      <c r="V51" s="643"/>
      <c r="W51" s="643"/>
      <c r="X51" s="643"/>
      <c r="Y51" s="644"/>
      <c r="Z51" s="648" t="str">
        <f t="shared" ref="Z51" si="14">CX51</f>
        <v>-</v>
      </c>
      <c r="AA51" s="649"/>
      <c r="AB51" s="649"/>
      <c r="AC51" s="649"/>
      <c r="AD51" s="649"/>
      <c r="AE51" s="649"/>
      <c r="AF51" s="649"/>
      <c r="AG51" s="649"/>
      <c r="AH51" s="649"/>
      <c r="AI51" s="649"/>
      <c r="AJ51" s="649"/>
      <c r="AK51" s="627" t="str">
        <f t="shared" ref="AK51" si="15">IF(DA51="","-",DA51)</f>
        <v>-</v>
      </c>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9"/>
      <c r="CE51" s="683"/>
      <c r="CF51" s="684"/>
      <c r="CG51" s="684"/>
      <c r="CH51" s="684"/>
      <c r="CI51" s="684"/>
      <c r="CJ51" s="684"/>
      <c r="CK51" s="684"/>
      <c r="CL51" s="684"/>
      <c r="CM51" s="684"/>
      <c r="CN51" s="684"/>
      <c r="CO51" s="684"/>
      <c r="CP51" s="684"/>
      <c r="CQ51" s="684"/>
      <c r="CR51" s="684"/>
      <c r="CS51" s="684"/>
      <c r="CT51" s="684"/>
      <c r="CU51" s="685"/>
      <c r="CW51" s="552" t="s">
        <v>255</v>
      </c>
      <c r="CX51" s="554" t="s">
        <v>255</v>
      </c>
      <c r="CY51" s="554" t="s">
        <v>255</v>
      </c>
      <c r="CZ51" s="554" t="s">
        <v>255</v>
      </c>
      <c r="DA51" s="554"/>
    </row>
    <row r="52" spans="2:105" ht="9" customHeight="1" thickBot="1">
      <c r="B52" s="617"/>
      <c r="C52" s="618"/>
      <c r="D52" s="619"/>
      <c r="E52" s="639"/>
      <c r="F52" s="640"/>
      <c r="G52" s="640"/>
      <c r="H52" s="640"/>
      <c r="I52" s="640"/>
      <c r="J52" s="640"/>
      <c r="K52" s="641"/>
      <c r="L52" s="655"/>
      <c r="M52" s="656"/>
      <c r="N52" s="656"/>
      <c r="O52" s="656"/>
      <c r="P52" s="656"/>
      <c r="Q52" s="656"/>
      <c r="R52" s="656"/>
      <c r="S52" s="656"/>
      <c r="T52" s="656"/>
      <c r="U52" s="656"/>
      <c r="V52" s="656"/>
      <c r="W52" s="656"/>
      <c r="X52" s="656"/>
      <c r="Y52" s="657"/>
      <c r="Z52" s="630"/>
      <c r="AA52" s="631"/>
      <c r="AB52" s="631"/>
      <c r="AC52" s="631"/>
      <c r="AD52" s="631"/>
      <c r="AE52" s="631"/>
      <c r="AF52" s="631"/>
      <c r="AG52" s="631"/>
      <c r="AH52" s="631"/>
      <c r="AI52" s="631"/>
      <c r="AJ52" s="631"/>
      <c r="AK52" s="630"/>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2"/>
      <c r="CE52" s="686"/>
      <c r="CF52" s="687"/>
      <c r="CG52" s="687"/>
      <c r="CH52" s="687"/>
      <c r="CI52" s="687"/>
      <c r="CJ52" s="687"/>
      <c r="CK52" s="687"/>
      <c r="CL52" s="687"/>
      <c r="CM52" s="687"/>
      <c r="CN52" s="687"/>
      <c r="CO52" s="687"/>
      <c r="CP52" s="687"/>
      <c r="CQ52" s="687"/>
      <c r="CR52" s="687"/>
      <c r="CS52" s="687"/>
      <c r="CT52" s="687"/>
      <c r="CU52" s="688"/>
      <c r="CW52" s="553"/>
      <c r="CX52" s="555"/>
      <c r="CY52" s="555"/>
      <c r="CZ52" s="555"/>
      <c r="DA52" s="555"/>
    </row>
    <row r="53" spans="2:105" ht="9" customHeight="1">
      <c r="B53" s="586" t="s">
        <v>217</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678"/>
      <c r="CY53" s="66"/>
    </row>
    <row r="54" spans="2:105" ht="9" customHeight="1">
      <c r="B54" s="626"/>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625"/>
      <c r="CY54" s="66"/>
    </row>
    <row r="55" spans="2:105" ht="7.5" customHeight="1">
      <c r="B55" s="633" t="s">
        <v>218</v>
      </c>
      <c r="C55" s="658"/>
      <c r="D55" s="658"/>
      <c r="E55" s="658"/>
      <c r="F55" s="658"/>
      <c r="G55" s="658"/>
      <c r="H55" s="658"/>
      <c r="I55" s="658"/>
      <c r="J55" s="658"/>
      <c r="K55" s="658"/>
      <c r="L55" s="658"/>
      <c r="M55" s="658"/>
      <c r="N55" s="658"/>
      <c r="O55" s="658"/>
      <c r="P55" s="658"/>
      <c r="Q55" s="658"/>
      <c r="R55" s="658"/>
      <c r="S55" s="658"/>
      <c r="T55" s="658"/>
      <c r="U55" s="658"/>
      <c r="V55" s="658"/>
      <c r="W55" s="635"/>
      <c r="X55" s="659" t="s">
        <v>219</v>
      </c>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35"/>
      <c r="BJ55" s="659" t="s">
        <v>220</v>
      </c>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60"/>
      <c r="CW55" s="151">
        <f>SUM(CW43:CW52)</f>
        <v>0</v>
      </c>
      <c r="CX55" s="122"/>
      <c r="CY55" s="66"/>
    </row>
    <row r="56" spans="2:105" ht="9.75" customHeight="1">
      <c r="B56" s="600"/>
      <c r="C56" s="601"/>
      <c r="D56" s="601"/>
      <c r="E56" s="601"/>
      <c r="F56" s="601"/>
      <c r="G56" s="601"/>
      <c r="H56" s="601"/>
      <c r="I56" s="601"/>
      <c r="J56" s="601"/>
      <c r="K56" s="601"/>
      <c r="L56" s="601"/>
      <c r="M56" s="601"/>
      <c r="N56" s="601"/>
      <c r="O56" s="601"/>
      <c r="P56" s="601"/>
      <c r="Q56" s="601"/>
      <c r="R56" s="601"/>
      <c r="S56" s="601"/>
      <c r="T56" s="601"/>
      <c r="U56" s="601"/>
      <c r="V56" s="601"/>
      <c r="W56" s="605"/>
      <c r="X56" s="604"/>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5"/>
      <c r="BJ56" s="604"/>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61"/>
      <c r="CX56" s="122"/>
      <c r="CY56" s="66"/>
    </row>
    <row r="57" spans="2:105" ht="9.75" customHeight="1">
      <c r="B57" s="662" t="str">
        <f>IF(CE43="不検出","不検出",IF(CE43="検出","クリソタイル",""))</f>
        <v>不検出</v>
      </c>
      <c r="C57" s="565"/>
      <c r="D57" s="565"/>
      <c r="E57" s="565"/>
      <c r="F57" s="565"/>
      <c r="G57" s="565"/>
      <c r="H57" s="565"/>
      <c r="I57" s="565"/>
      <c r="J57" s="565"/>
      <c r="K57" s="565"/>
      <c r="L57" s="565"/>
      <c r="M57" s="565"/>
      <c r="N57" s="565"/>
      <c r="O57" s="565"/>
      <c r="P57" s="565"/>
      <c r="Q57" s="565"/>
      <c r="R57" s="565"/>
      <c r="S57" s="565"/>
      <c r="T57" s="565"/>
      <c r="U57" s="565"/>
      <c r="V57" s="565"/>
      <c r="W57" s="60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626"/>
      <c r="C58" s="565"/>
      <c r="D58" s="565"/>
      <c r="E58" s="565"/>
      <c r="F58" s="565"/>
      <c r="G58" s="565"/>
      <c r="H58" s="565"/>
      <c r="I58" s="565"/>
      <c r="J58" s="565"/>
      <c r="K58" s="565"/>
      <c r="L58" s="565"/>
      <c r="M58" s="565"/>
      <c r="N58" s="565"/>
      <c r="O58" s="565"/>
      <c r="P58" s="565"/>
      <c r="Q58" s="565"/>
      <c r="R58" s="565"/>
      <c r="S58" s="565"/>
      <c r="T58" s="565"/>
      <c r="U58" s="565"/>
      <c r="V58" s="565"/>
      <c r="W58" s="603"/>
      <c r="X58" s="126"/>
      <c r="Y58" s="108"/>
      <c r="Z58" s="108"/>
      <c r="AA58" s="108"/>
      <c r="AC58" s="558" t="s">
        <v>222</v>
      </c>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107"/>
      <c r="BF58" s="108"/>
      <c r="BG58" s="108"/>
      <c r="BH58" s="108"/>
      <c r="BI58" s="127"/>
      <c r="BJ58" s="126"/>
      <c r="BK58" s="108"/>
      <c r="BL58" s="108"/>
      <c r="BM58" s="108"/>
      <c r="BO58" s="558" t="s">
        <v>222</v>
      </c>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107"/>
      <c r="CR58" s="108"/>
      <c r="CS58" s="108"/>
      <c r="CT58" s="108"/>
      <c r="CU58" s="128"/>
      <c r="CX58" s="122"/>
      <c r="CY58" s="66"/>
    </row>
    <row r="59" spans="2:105" ht="9.75" customHeight="1">
      <c r="B59" s="626"/>
      <c r="C59" s="565"/>
      <c r="D59" s="565"/>
      <c r="E59" s="565"/>
      <c r="F59" s="565"/>
      <c r="G59" s="565"/>
      <c r="H59" s="565"/>
      <c r="I59" s="565"/>
      <c r="J59" s="565"/>
      <c r="K59" s="565"/>
      <c r="L59" s="565"/>
      <c r="M59" s="565"/>
      <c r="N59" s="565"/>
      <c r="O59" s="565"/>
      <c r="P59" s="565"/>
      <c r="Q59" s="565"/>
      <c r="R59" s="565"/>
      <c r="S59" s="565"/>
      <c r="T59" s="565"/>
      <c r="U59" s="565"/>
      <c r="V59" s="565"/>
      <c r="W59" s="603"/>
      <c r="X59" s="126"/>
      <c r="Y59" s="108"/>
      <c r="Z59" s="108"/>
      <c r="AA59" s="108"/>
      <c r="AB59" s="107"/>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107"/>
      <c r="BF59" s="108"/>
      <c r="BG59" s="108"/>
      <c r="BH59" s="108"/>
      <c r="BI59" s="127"/>
      <c r="BJ59" s="126"/>
      <c r="BK59" s="108"/>
      <c r="BL59" s="108"/>
      <c r="BM59" s="108"/>
      <c r="BN59" s="107"/>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107"/>
      <c r="CR59" s="108"/>
      <c r="CS59" s="108"/>
      <c r="CT59" s="108"/>
      <c r="CU59" s="128"/>
      <c r="CX59" s="122"/>
      <c r="CY59" s="66"/>
    </row>
    <row r="60" spans="2:105" ht="9.75" customHeight="1">
      <c r="B60" s="626"/>
      <c r="C60" s="565"/>
      <c r="D60" s="565"/>
      <c r="E60" s="565"/>
      <c r="F60" s="565"/>
      <c r="G60" s="565"/>
      <c r="H60" s="565"/>
      <c r="I60" s="565"/>
      <c r="J60" s="565"/>
      <c r="K60" s="565"/>
      <c r="L60" s="565"/>
      <c r="M60" s="565"/>
      <c r="N60" s="565"/>
      <c r="O60" s="565"/>
      <c r="P60" s="565"/>
      <c r="Q60" s="565"/>
      <c r="R60" s="565"/>
      <c r="S60" s="565"/>
      <c r="T60" s="565"/>
      <c r="U60" s="565"/>
      <c r="V60" s="565"/>
      <c r="W60" s="603"/>
      <c r="X60" s="126"/>
      <c r="Y60" s="108"/>
      <c r="Z60" s="108"/>
      <c r="AA60" s="108"/>
      <c r="AB60" s="107"/>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107"/>
      <c r="BF60" s="108"/>
      <c r="BG60" s="108"/>
      <c r="BH60" s="108"/>
      <c r="BI60" s="127"/>
      <c r="BJ60" s="126"/>
      <c r="BK60" s="108"/>
      <c r="BL60" s="108"/>
      <c r="BM60" s="108"/>
      <c r="BN60" s="107"/>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107"/>
      <c r="CR60" s="108"/>
      <c r="CS60" s="108"/>
      <c r="CT60" s="108"/>
      <c r="CU60" s="128"/>
      <c r="CX60" s="122"/>
    </row>
    <row r="61" spans="2:105" ht="9.75" customHeight="1">
      <c r="B61" s="626"/>
      <c r="C61" s="565"/>
      <c r="D61" s="565"/>
      <c r="E61" s="565"/>
      <c r="F61" s="565"/>
      <c r="G61" s="565"/>
      <c r="H61" s="565"/>
      <c r="I61" s="565"/>
      <c r="J61" s="565"/>
      <c r="K61" s="565"/>
      <c r="L61" s="565"/>
      <c r="M61" s="565"/>
      <c r="N61" s="565"/>
      <c r="O61" s="565"/>
      <c r="P61" s="565"/>
      <c r="Q61" s="565"/>
      <c r="R61" s="565"/>
      <c r="S61" s="565"/>
      <c r="T61" s="565"/>
      <c r="U61" s="565"/>
      <c r="V61" s="565"/>
      <c r="W61" s="603"/>
      <c r="X61" s="126"/>
      <c r="Y61" s="108"/>
      <c r="Z61" s="108"/>
      <c r="AA61" s="108"/>
      <c r="AB61" s="107"/>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107"/>
      <c r="BF61" s="108"/>
      <c r="BG61" s="108"/>
      <c r="BH61" s="108"/>
      <c r="BI61" s="127"/>
      <c r="BJ61" s="126"/>
      <c r="BK61" s="108"/>
      <c r="BL61" s="108"/>
      <c r="BM61" s="108"/>
      <c r="BN61" s="107"/>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107"/>
      <c r="CR61" s="108"/>
      <c r="CS61" s="108"/>
      <c r="CT61" s="108"/>
      <c r="CU61" s="128"/>
    </row>
    <row r="62" spans="2:105" ht="9.75" customHeight="1">
      <c r="B62" s="626"/>
      <c r="C62" s="565"/>
      <c r="D62" s="565"/>
      <c r="E62" s="565"/>
      <c r="F62" s="565"/>
      <c r="G62" s="565"/>
      <c r="H62" s="565"/>
      <c r="I62" s="565"/>
      <c r="J62" s="565"/>
      <c r="K62" s="565"/>
      <c r="L62" s="565"/>
      <c r="M62" s="565"/>
      <c r="N62" s="565"/>
      <c r="O62" s="565"/>
      <c r="P62" s="565"/>
      <c r="Q62" s="565"/>
      <c r="R62" s="565"/>
      <c r="S62" s="565"/>
      <c r="T62" s="565"/>
      <c r="U62" s="565"/>
      <c r="V62" s="565"/>
      <c r="W62" s="603"/>
      <c r="X62" s="126"/>
      <c r="Y62" s="108"/>
      <c r="Z62" s="108"/>
      <c r="AA62" s="108"/>
      <c r="AB62" s="107"/>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107"/>
      <c r="BF62" s="108"/>
      <c r="BG62" s="108"/>
      <c r="BH62" s="108"/>
      <c r="BI62" s="127"/>
      <c r="BJ62" s="126"/>
      <c r="BK62" s="108"/>
      <c r="BL62" s="108"/>
      <c r="BM62" s="108"/>
      <c r="BN62" s="107"/>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107"/>
      <c r="CR62" s="108"/>
      <c r="CS62" s="108"/>
      <c r="CT62" s="108"/>
      <c r="CU62" s="128"/>
      <c r="CX62" s="122"/>
    </row>
    <row r="63" spans="2:105" ht="9.75" customHeight="1">
      <c r="B63" s="626"/>
      <c r="C63" s="565"/>
      <c r="D63" s="565"/>
      <c r="E63" s="565"/>
      <c r="F63" s="565"/>
      <c r="G63" s="565"/>
      <c r="H63" s="565"/>
      <c r="I63" s="565"/>
      <c r="J63" s="565"/>
      <c r="K63" s="565"/>
      <c r="L63" s="565"/>
      <c r="M63" s="565"/>
      <c r="N63" s="565"/>
      <c r="O63" s="565"/>
      <c r="P63" s="565"/>
      <c r="Q63" s="565"/>
      <c r="R63" s="565"/>
      <c r="S63" s="565"/>
      <c r="T63" s="565"/>
      <c r="U63" s="565"/>
      <c r="V63" s="565"/>
      <c r="W63" s="603"/>
      <c r="X63" s="126"/>
      <c r="Y63" s="108"/>
      <c r="Z63" s="108"/>
      <c r="AA63" s="108"/>
      <c r="AB63" s="107"/>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107"/>
      <c r="BF63" s="108"/>
      <c r="BG63" s="108"/>
      <c r="BH63" s="108"/>
      <c r="BI63" s="127"/>
      <c r="BJ63" s="126"/>
      <c r="BK63" s="108"/>
      <c r="BL63" s="108"/>
      <c r="BM63" s="108"/>
      <c r="BN63" s="107"/>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107"/>
      <c r="CR63" s="108"/>
      <c r="CS63" s="108"/>
      <c r="CT63" s="108"/>
      <c r="CU63" s="128"/>
    </row>
    <row r="64" spans="2:105" ht="9.75" customHeight="1">
      <c r="B64" s="626"/>
      <c r="C64" s="565"/>
      <c r="D64" s="565"/>
      <c r="E64" s="565"/>
      <c r="F64" s="565"/>
      <c r="G64" s="565"/>
      <c r="H64" s="565"/>
      <c r="I64" s="565"/>
      <c r="J64" s="565"/>
      <c r="K64" s="565"/>
      <c r="L64" s="565"/>
      <c r="M64" s="565"/>
      <c r="N64" s="565"/>
      <c r="O64" s="565"/>
      <c r="P64" s="565"/>
      <c r="Q64" s="565"/>
      <c r="R64" s="565"/>
      <c r="S64" s="565"/>
      <c r="T64" s="565"/>
      <c r="U64" s="565"/>
      <c r="V64" s="565"/>
      <c r="W64" s="603"/>
      <c r="X64" s="126"/>
      <c r="Y64" s="108"/>
      <c r="Z64" s="108"/>
      <c r="AA64" s="108"/>
      <c r="AB64" s="107"/>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107"/>
      <c r="BF64" s="108"/>
      <c r="BG64" s="108"/>
      <c r="BH64" s="108"/>
      <c r="BI64" s="127"/>
      <c r="BJ64" s="126"/>
      <c r="BK64" s="108"/>
      <c r="BL64" s="108"/>
      <c r="BM64" s="108"/>
      <c r="BN64" s="107"/>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107"/>
      <c r="CR64" s="108"/>
      <c r="CS64" s="108"/>
      <c r="CT64" s="108"/>
      <c r="CU64" s="128"/>
    </row>
    <row r="65" spans="2:99" ht="9.75" customHeight="1">
      <c r="B65" s="626"/>
      <c r="C65" s="565"/>
      <c r="D65" s="565"/>
      <c r="E65" s="565"/>
      <c r="F65" s="565"/>
      <c r="G65" s="565"/>
      <c r="H65" s="565"/>
      <c r="I65" s="565"/>
      <c r="J65" s="565"/>
      <c r="K65" s="565"/>
      <c r="L65" s="565"/>
      <c r="M65" s="565"/>
      <c r="N65" s="565"/>
      <c r="O65" s="565"/>
      <c r="P65" s="565"/>
      <c r="Q65" s="565"/>
      <c r="R65" s="565"/>
      <c r="S65" s="565"/>
      <c r="T65" s="565"/>
      <c r="U65" s="565"/>
      <c r="V65" s="565"/>
      <c r="W65" s="603"/>
      <c r="X65" s="126"/>
      <c r="Y65" s="108"/>
      <c r="Z65" s="108"/>
      <c r="AA65" s="108"/>
      <c r="AB65" s="107"/>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107"/>
      <c r="BF65" s="108"/>
      <c r="BG65" s="108"/>
      <c r="BH65" s="108"/>
      <c r="BI65" s="127"/>
      <c r="BJ65" s="126"/>
      <c r="BK65" s="108"/>
      <c r="BL65" s="108"/>
      <c r="BM65" s="108"/>
      <c r="BN65" s="107"/>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107"/>
      <c r="CR65" s="108"/>
      <c r="CS65" s="108"/>
      <c r="CT65" s="108"/>
      <c r="CU65" s="128"/>
    </row>
    <row r="66" spans="2:99" ht="9.75" customHeight="1">
      <c r="B66" s="626"/>
      <c r="C66" s="565"/>
      <c r="D66" s="565"/>
      <c r="E66" s="565"/>
      <c r="F66" s="565"/>
      <c r="G66" s="565"/>
      <c r="H66" s="565"/>
      <c r="I66" s="565"/>
      <c r="J66" s="565"/>
      <c r="K66" s="565"/>
      <c r="L66" s="565"/>
      <c r="M66" s="565"/>
      <c r="N66" s="565"/>
      <c r="O66" s="565"/>
      <c r="P66" s="565"/>
      <c r="Q66" s="565"/>
      <c r="R66" s="565"/>
      <c r="S66" s="565"/>
      <c r="T66" s="565"/>
      <c r="U66" s="565"/>
      <c r="V66" s="565"/>
      <c r="W66" s="603"/>
      <c r="X66" s="126"/>
      <c r="Y66" s="108"/>
      <c r="Z66" s="108"/>
      <c r="AA66" s="108"/>
      <c r="AB66" s="107"/>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107"/>
      <c r="BF66" s="108"/>
      <c r="BG66" s="108"/>
      <c r="BH66" s="108"/>
      <c r="BI66" s="127"/>
      <c r="BJ66" s="126"/>
      <c r="BK66" s="108"/>
      <c r="BL66" s="108"/>
      <c r="BM66" s="108"/>
      <c r="BN66" s="107"/>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107"/>
      <c r="CR66" s="108"/>
      <c r="CS66" s="108"/>
      <c r="CT66" s="108"/>
      <c r="CU66" s="128"/>
    </row>
    <row r="67" spans="2:99" ht="9.75" customHeight="1">
      <c r="B67" s="626"/>
      <c r="C67" s="565"/>
      <c r="D67" s="565"/>
      <c r="E67" s="565"/>
      <c r="F67" s="565"/>
      <c r="G67" s="565"/>
      <c r="H67" s="565"/>
      <c r="I67" s="565"/>
      <c r="J67" s="565"/>
      <c r="K67" s="565"/>
      <c r="L67" s="565"/>
      <c r="M67" s="565"/>
      <c r="N67" s="565"/>
      <c r="O67" s="565"/>
      <c r="P67" s="565"/>
      <c r="Q67" s="565"/>
      <c r="R67" s="565"/>
      <c r="S67" s="565"/>
      <c r="T67" s="565"/>
      <c r="U67" s="565"/>
      <c r="V67" s="565"/>
      <c r="W67" s="603"/>
      <c r="X67" s="126"/>
      <c r="Y67" s="108"/>
      <c r="Z67" s="108"/>
      <c r="AA67" s="108"/>
      <c r="AB67" s="107"/>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107"/>
      <c r="BF67" s="108"/>
      <c r="BG67" s="108"/>
      <c r="BH67" s="108"/>
      <c r="BI67" s="127"/>
      <c r="BJ67" s="126"/>
      <c r="BK67" s="108"/>
      <c r="BL67" s="108"/>
      <c r="BM67" s="108"/>
      <c r="BN67" s="107"/>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107"/>
      <c r="CR67" s="108"/>
      <c r="CS67" s="108"/>
      <c r="CT67" s="108"/>
      <c r="CU67" s="128"/>
    </row>
    <row r="68" spans="2:99" ht="9.75" customHeight="1">
      <c r="B68" s="626"/>
      <c r="C68" s="565"/>
      <c r="D68" s="565"/>
      <c r="E68" s="565"/>
      <c r="F68" s="565"/>
      <c r="G68" s="565"/>
      <c r="H68" s="565"/>
      <c r="I68" s="565"/>
      <c r="J68" s="565"/>
      <c r="K68" s="565"/>
      <c r="L68" s="565"/>
      <c r="M68" s="565"/>
      <c r="N68" s="565"/>
      <c r="O68" s="565"/>
      <c r="P68" s="565"/>
      <c r="Q68" s="565"/>
      <c r="R68" s="565"/>
      <c r="S68" s="565"/>
      <c r="T68" s="565"/>
      <c r="U68" s="565"/>
      <c r="V68" s="565"/>
      <c r="W68" s="603"/>
      <c r="X68" s="126"/>
      <c r="Y68" s="108"/>
      <c r="Z68" s="108"/>
      <c r="AA68" s="108"/>
      <c r="AB68" s="107"/>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107"/>
      <c r="BF68" s="108"/>
      <c r="BG68" s="108"/>
      <c r="BH68" s="108"/>
      <c r="BI68" s="127"/>
      <c r="BJ68" s="126"/>
      <c r="BK68" s="108"/>
      <c r="BL68" s="108"/>
      <c r="BM68" s="108"/>
      <c r="BN68" s="107"/>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107"/>
      <c r="CR68" s="108"/>
      <c r="CS68" s="108"/>
      <c r="CT68" s="108"/>
      <c r="CU68" s="128"/>
    </row>
    <row r="69" spans="2:99" ht="9.75" customHeight="1">
      <c r="B69" s="626"/>
      <c r="C69" s="565"/>
      <c r="D69" s="565"/>
      <c r="E69" s="565"/>
      <c r="F69" s="565"/>
      <c r="G69" s="565"/>
      <c r="H69" s="565"/>
      <c r="I69" s="565"/>
      <c r="J69" s="565"/>
      <c r="K69" s="565"/>
      <c r="L69" s="565"/>
      <c r="M69" s="565"/>
      <c r="N69" s="565"/>
      <c r="O69" s="565"/>
      <c r="P69" s="565"/>
      <c r="Q69" s="565"/>
      <c r="R69" s="565"/>
      <c r="S69" s="565"/>
      <c r="T69" s="565"/>
      <c r="U69" s="565"/>
      <c r="V69" s="565"/>
      <c r="W69" s="603"/>
      <c r="X69" s="126"/>
      <c r="Y69" s="108"/>
      <c r="Z69" s="108"/>
      <c r="AA69" s="108"/>
      <c r="AB69" s="107"/>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107"/>
      <c r="BF69" s="108"/>
      <c r="BG69" s="108"/>
      <c r="BH69" s="108"/>
      <c r="BI69" s="127"/>
      <c r="BJ69" s="126"/>
      <c r="BK69" s="108"/>
      <c r="BL69" s="108"/>
      <c r="BM69" s="108"/>
      <c r="BN69" s="107"/>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107"/>
      <c r="CR69" s="108"/>
      <c r="CS69" s="108"/>
      <c r="CT69" s="108"/>
      <c r="CU69" s="128"/>
    </row>
    <row r="70" spans="2:99" ht="9.75" customHeight="1">
      <c r="B70" s="626"/>
      <c r="C70" s="565"/>
      <c r="D70" s="565"/>
      <c r="E70" s="565"/>
      <c r="F70" s="565"/>
      <c r="G70" s="565"/>
      <c r="H70" s="565"/>
      <c r="I70" s="565"/>
      <c r="J70" s="565"/>
      <c r="K70" s="565"/>
      <c r="L70" s="565"/>
      <c r="M70" s="565"/>
      <c r="N70" s="565"/>
      <c r="O70" s="565"/>
      <c r="P70" s="565"/>
      <c r="Q70" s="565"/>
      <c r="R70" s="565"/>
      <c r="S70" s="565"/>
      <c r="T70" s="565"/>
      <c r="U70" s="565"/>
      <c r="V70" s="565"/>
      <c r="W70" s="603"/>
      <c r="X70" s="126"/>
      <c r="Y70" s="108"/>
      <c r="Z70" s="108"/>
      <c r="AA70" s="108"/>
      <c r="AB70" s="107"/>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107"/>
      <c r="BF70" s="108"/>
      <c r="BG70" s="108"/>
      <c r="BH70" s="108"/>
      <c r="BI70" s="127"/>
      <c r="BJ70" s="126"/>
      <c r="BK70" s="108"/>
      <c r="BL70" s="108"/>
      <c r="BM70" s="108"/>
      <c r="BN70" s="107"/>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107"/>
      <c r="CR70" s="108"/>
      <c r="CS70" s="108"/>
      <c r="CT70" s="108"/>
      <c r="CU70" s="128"/>
    </row>
    <row r="71" spans="2:99" ht="9.75" customHeight="1">
      <c r="B71" s="626"/>
      <c r="C71" s="565"/>
      <c r="D71" s="565"/>
      <c r="E71" s="565"/>
      <c r="F71" s="565"/>
      <c r="G71" s="565"/>
      <c r="H71" s="565"/>
      <c r="I71" s="565"/>
      <c r="J71" s="565"/>
      <c r="K71" s="565"/>
      <c r="L71" s="565"/>
      <c r="M71" s="565"/>
      <c r="N71" s="565"/>
      <c r="O71" s="565"/>
      <c r="P71" s="565"/>
      <c r="Q71" s="565"/>
      <c r="R71" s="565"/>
      <c r="S71" s="565"/>
      <c r="T71" s="565"/>
      <c r="U71" s="565"/>
      <c r="V71" s="565"/>
      <c r="W71" s="603"/>
      <c r="X71" s="126"/>
      <c r="Y71" s="108"/>
      <c r="Z71" s="108"/>
      <c r="AA71" s="108"/>
      <c r="AB71" s="107"/>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107"/>
      <c r="BF71" s="108"/>
      <c r="BG71" s="108"/>
      <c r="BH71" s="108"/>
      <c r="BI71" s="127"/>
      <c r="BJ71" s="126"/>
      <c r="BK71" s="108"/>
      <c r="BL71" s="108"/>
      <c r="BM71" s="108"/>
      <c r="BN71" s="107"/>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107"/>
      <c r="CR71" s="108"/>
      <c r="CS71" s="108"/>
      <c r="CT71" s="108"/>
      <c r="CU71" s="128"/>
    </row>
    <row r="72" spans="2:99" ht="9.75" customHeight="1">
      <c r="B72" s="626"/>
      <c r="C72" s="565"/>
      <c r="D72" s="565"/>
      <c r="E72" s="565"/>
      <c r="F72" s="565"/>
      <c r="G72" s="565"/>
      <c r="H72" s="565"/>
      <c r="I72" s="565"/>
      <c r="J72" s="565"/>
      <c r="K72" s="565"/>
      <c r="L72" s="565"/>
      <c r="M72" s="565"/>
      <c r="N72" s="565"/>
      <c r="O72" s="565"/>
      <c r="P72" s="565"/>
      <c r="Q72" s="565"/>
      <c r="R72" s="565"/>
      <c r="S72" s="565"/>
      <c r="T72" s="565"/>
      <c r="U72" s="565"/>
      <c r="V72" s="565"/>
      <c r="W72" s="603"/>
      <c r="X72" s="126"/>
      <c r="Y72" s="108"/>
      <c r="Z72" s="108"/>
      <c r="AA72" s="108"/>
      <c r="AB72" s="107"/>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107"/>
      <c r="BF72" s="108"/>
      <c r="BG72" s="108"/>
      <c r="BH72" s="108"/>
      <c r="BI72" s="127"/>
      <c r="BJ72" s="126"/>
      <c r="BK72" s="108"/>
      <c r="BL72" s="108"/>
      <c r="BM72" s="108"/>
      <c r="BN72" s="107"/>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107"/>
      <c r="CR72" s="108"/>
      <c r="CS72" s="108"/>
      <c r="CT72" s="108"/>
      <c r="CU72" s="128"/>
    </row>
    <row r="73" spans="2:99" ht="9.75" customHeight="1">
      <c r="B73" s="600"/>
      <c r="C73" s="601"/>
      <c r="D73" s="601"/>
      <c r="E73" s="601"/>
      <c r="F73" s="601"/>
      <c r="G73" s="601"/>
      <c r="H73" s="601"/>
      <c r="I73" s="601"/>
      <c r="J73" s="601"/>
      <c r="K73" s="601"/>
      <c r="L73" s="601"/>
      <c r="M73" s="601"/>
      <c r="N73" s="601"/>
      <c r="O73" s="601"/>
      <c r="P73" s="601"/>
      <c r="Q73" s="601"/>
      <c r="R73" s="601"/>
      <c r="S73" s="601"/>
      <c r="T73" s="601"/>
      <c r="U73" s="601"/>
      <c r="V73" s="601"/>
      <c r="W73" s="605"/>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62" t="s">
        <v>222</v>
      </c>
      <c r="C74" s="565"/>
      <c r="D74" s="565"/>
      <c r="E74" s="565"/>
      <c r="F74" s="565"/>
      <c r="G74" s="565"/>
      <c r="H74" s="565"/>
      <c r="I74" s="565"/>
      <c r="J74" s="565"/>
      <c r="K74" s="565"/>
      <c r="L74" s="565"/>
      <c r="M74" s="565"/>
      <c r="N74" s="565"/>
      <c r="O74" s="565"/>
      <c r="P74" s="565"/>
      <c r="Q74" s="565"/>
      <c r="R74" s="565"/>
      <c r="S74" s="565"/>
      <c r="T74" s="565"/>
      <c r="U74" s="565"/>
      <c r="V74" s="565"/>
      <c r="W74" s="60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626"/>
      <c r="C75" s="565"/>
      <c r="D75" s="565"/>
      <c r="E75" s="565"/>
      <c r="F75" s="565"/>
      <c r="G75" s="565"/>
      <c r="H75" s="565"/>
      <c r="I75" s="565"/>
      <c r="J75" s="565"/>
      <c r="K75" s="565"/>
      <c r="L75" s="565"/>
      <c r="M75" s="565"/>
      <c r="N75" s="565"/>
      <c r="O75" s="565"/>
      <c r="P75" s="565"/>
      <c r="Q75" s="565"/>
      <c r="R75" s="565"/>
      <c r="S75" s="565"/>
      <c r="T75" s="565"/>
      <c r="U75" s="565"/>
      <c r="V75" s="565"/>
      <c r="W75" s="603"/>
      <c r="X75" s="126"/>
      <c r="Y75" s="108"/>
      <c r="Z75" s="108"/>
      <c r="AA75" s="108"/>
      <c r="AC75" s="558" t="s">
        <v>222</v>
      </c>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107"/>
      <c r="BF75" s="108"/>
      <c r="BG75" s="108"/>
      <c r="BH75" s="108"/>
      <c r="BI75" s="127"/>
      <c r="BJ75" s="126"/>
      <c r="BK75" s="108"/>
      <c r="BL75" s="108"/>
      <c r="BM75" s="108"/>
      <c r="BO75" s="558" t="s">
        <v>222</v>
      </c>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107"/>
      <c r="CR75" s="108"/>
      <c r="CS75" s="108"/>
      <c r="CT75" s="108"/>
      <c r="CU75" s="128"/>
    </row>
    <row r="76" spans="2:99" ht="9.75" customHeight="1">
      <c r="B76" s="626"/>
      <c r="C76" s="565"/>
      <c r="D76" s="565"/>
      <c r="E76" s="565"/>
      <c r="F76" s="565"/>
      <c r="G76" s="565"/>
      <c r="H76" s="565"/>
      <c r="I76" s="565"/>
      <c r="J76" s="565"/>
      <c r="K76" s="565"/>
      <c r="L76" s="565"/>
      <c r="M76" s="565"/>
      <c r="N76" s="565"/>
      <c r="O76" s="565"/>
      <c r="P76" s="565"/>
      <c r="Q76" s="565"/>
      <c r="R76" s="565"/>
      <c r="S76" s="565"/>
      <c r="T76" s="565"/>
      <c r="U76" s="565"/>
      <c r="V76" s="565"/>
      <c r="W76" s="603"/>
      <c r="X76" s="126"/>
      <c r="Y76" s="108"/>
      <c r="Z76" s="108"/>
      <c r="AA76" s="108"/>
      <c r="AB76" s="107"/>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107"/>
      <c r="BF76" s="108"/>
      <c r="BG76" s="108"/>
      <c r="BH76" s="108"/>
      <c r="BI76" s="127"/>
      <c r="BJ76" s="126"/>
      <c r="BK76" s="108"/>
      <c r="BL76" s="108"/>
      <c r="BM76" s="108"/>
      <c r="BN76" s="107"/>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107"/>
      <c r="CR76" s="108"/>
      <c r="CS76" s="108"/>
      <c r="CT76" s="108"/>
      <c r="CU76" s="128"/>
    </row>
    <row r="77" spans="2:99" ht="9.75" customHeight="1">
      <c r="B77" s="626"/>
      <c r="C77" s="565"/>
      <c r="D77" s="565"/>
      <c r="E77" s="565"/>
      <c r="F77" s="565"/>
      <c r="G77" s="565"/>
      <c r="H77" s="565"/>
      <c r="I77" s="565"/>
      <c r="J77" s="565"/>
      <c r="K77" s="565"/>
      <c r="L77" s="565"/>
      <c r="M77" s="565"/>
      <c r="N77" s="565"/>
      <c r="O77" s="565"/>
      <c r="P77" s="565"/>
      <c r="Q77" s="565"/>
      <c r="R77" s="565"/>
      <c r="S77" s="565"/>
      <c r="T77" s="565"/>
      <c r="U77" s="565"/>
      <c r="V77" s="565"/>
      <c r="W77" s="603"/>
      <c r="X77" s="126"/>
      <c r="Y77" s="108"/>
      <c r="Z77" s="108"/>
      <c r="AA77" s="108"/>
      <c r="AB77" s="107"/>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107"/>
      <c r="BF77" s="108"/>
      <c r="BG77" s="108"/>
      <c r="BH77" s="108"/>
      <c r="BI77" s="127"/>
      <c r="BJ77" s="126"/>
      <c r="BK77" s="108"/>
      <c r="BL77" s="108"/>
      <c r="BM77" s="108"/>
      <c r="BN77" s="107"/>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107"/>
      <c r="CR77" s="108"/>
      <c r="CS77" s="108"/>
      <c r="CT77" s="108"/>
      <c r="CU77" s="128"/>
    </row>
    <row r="78" spans="2:99" ht="9.75" customHeight="1">
      <c r="B78" s="626"/>
      <c r="C78" s="565"/>
      <c r="D78" s="565"/>
      <c r="E78" s="565"/>
      <c r="F78" s="565"/>
      <c r="G78" s="565"/>
      <c r="H78" s="565"/>
      <c r="I78" s="565"/>
      <c r="J78" s="565"/>
      <c r="K78" s="565"/>
      <c r="L78" s="565"/>
      <c r="M78" s="565"/>
      <c r="N78" s="565"/>
      <c r="O78" s="565"/>
      <c r="P78" s="565"/>
      <c r="Q78" s="565"/>
      <c r="R78" s="565"/>
      <c r="S78" s="565"/>
      <c r="T78" s="565"/>
      <c r="U78" s="565"/>
      <c r="V78" s="565"/>
      <c r="W78" s="603"/>
      <c r="X78" s="126"/>
      <c r="Y78" s="108"/>
      <c r="Z78" s="108"/>
      <c r="AA78" s="108"/>
      <c r="AB78" s="107"/>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107"/>
      <c r="BF78" s="108"/>
      <c r="BG78" s="108"/>
      <c r="BH78" s="108"/>
      <c r="BI78" s="127"/>
      <c r="BJ78" s="126"/>
      <c r="BK78" s="108"/>
      <c r="BL78" s="108"/>
      <c r="BM78" s="108"/>
      <c r="BN78" s="107"/>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107"/>
      <c r="CR78" s="108"/>
      <c r="CS78" s="108"/>
      <c r="CT78" s="108"/>
      <c r="CU78" s="128"/>
    </row>
    <row r="79" spans="2:99" ht="9.75" customHeight="1">
      <c r="B79" s="626"/>
      <c r="C79" s="565"/>
      <c r="D79" s="565"/>
      <c r="E79" s="565"/>
      <c r="F79" s="565"/>
      <c r="G79" s="565"/>
      <c r="H79" s="565"/>
      <c r="I79" s="565"/>
      <c r="J79" s="565"/>
      <c r="K79" s="565"/>
      <c r="L79" s="565"/>
      <c r="M79" s="565"/>
      <c r="N79" s="565"/>
      <c r="O79" s="565"/>
      <c r="P79" s="565"/>
      <c r="Q79" s="565"/>
      <c r="R79" s="565"/>
      <c r="S79" s="565"/>
      <c r="T79" s="565"/>
      <c r="U79" s="565"/>
      <c r="V79" s="565"/>
      <c r="W79" s="603"/>
      <c r="X79" s="126"/>
      <c r="Y79" s="108"/>
      <c r="Z79" s="108"/>
      <c r="AA79" s="108"/>
      <c r="AB79" s="107"/>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107"/>
      <c r="BF79" s="108"/>
      <c r="BG79" s="108"/>
      <c r="BH79" s="108"/>
      <c r="BI79" s="127"/>
      <c r="BJ79" s="126"/>
      <c r="BK79" s="108"/>
      <c r="BL79" s="108"/>
      <c r="BM79" s="108"/>
      <c r="BN79" s="107"/>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107"/>
      <c r="CR79" s="108"/>
      <c r="CS79" s="108"/>
      <c r="CT79" s="108"/>
      <c r="CU79" s="128"/>
    </row>
    <row r="80" spans="2:99" ht="9.75" customHeight="1">
      <c r="B80" s="626"/>
      <c r="C80" s="565"/>
      <c r="D80" s="565"/>
      <c r="E80" s="565"/>
      <c r="F80" s="565"/>
      <c r="G80" s="565"/>
      <c r="H80" s="565"/>
      <c r="I80" s="565"/>
      <c r="J80" s="565"/>
      <c r="K80" s="565"/>
      <c r="L80" s="565"/>
      <c r="M80" s="565"/>
      <c r="N80" s="565"/>
      <c r="O80" s="565"/>
      <c r="P80" s="565"/>
      <c r="Q80" s="565"/>
      <c r="R80" s="565"/>
      <c r="S80" s="565"/>
      <c r="T80" s="565"/>
      <c r="U80" s="565"/>
      <c r="V80" s="565"/>
      <c r="W80" s="603"/>
      <c r="X80" s="126"/>
      <c r="Y80" s="108"/>
      <c r="Z80" s="108"/>
      <c r="AA80" s="108"/>
      <c r="AB80" s="107"/>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107"/>
      <c r="BF80" s="108"/>
      <c r="BG80" s="108"/>
      <c r="BH80" s="108"/>
      <c r="BI80" s="127"/>
      <c r="BJ80" s="126"/>
      <c r="BK80" s="108"/>
      <c r="BL80" s="108"/>
      <c r="BM80" s="108"/>
      <c r="BN80" s="107"/>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107"/>
      <c r="CR80" s="108"/>
      <c r="CS80" s="108"/>
      <c r="CT80" s="108"/>
      <c r="CU80" s="128"/>
    </row>
    <row r="81" spans="2:99" ht="9.75" customHeight="1">
      <c r="B81" s="626"/>
      <c r="C81" s="565"/>
      <c r="D81" s="565"/>
      <c r="E81" s="565"/>
      <c r="F81" s="565"/>
      <c r="G81" s="565"/>
      <c r="H81" s="565"/>
      <c r="I81" s="565"/>
      <c r="J81" s="565"/>
      <c r="K81" s="565"/>
      <c r="L81" s="565"/>
      <c r="M81" s="565"/>
      <c r="N81" s="565"/>
      <c r="O81" s="565"/>
      <c r="P81" s="565"/>
      <c r="Q81" s="565"/>
      <c r="R81" s="565"/>
      <c r="S81" s="565"/>
      <c r="T81" s="565"/>
      <c r="U81" s="565"/>
      <c r="V81" s="565"/>
      <c r="W81" s="603"/>
      <c r="X81" s="126"/>
      <c r="Y81" s="108"/>
      <c r="Z81" s="108"/>
      <c r="AA81" s="108"/>
      <c r="AB81" s="107"/>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107"/>
      <c r="BF81" s="108"/>
      <c r="BG81" s="108"/>
      <c r="BH81" s="108"/>
      <c r="BI81" s="127"/>
      <c r="BJ81" s="126"/>
      <c r="BK81" s="108"/>
      <c r="BL81" s="108"/>
      <c r="BM81" s="108"/>
      <c r="BN81" s="107"/>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107"/>
      <c r="CR81" s="108"/>
      <c r="CS81" s="108"/>
      <c r="CT81" s="108"/>
      <c r="CU81" s="128"/>
    </row>
    <row r="82" spans="2:99" ht="9.75" customHeight="1">
      <c r="B82" s="626"/>
      <c r="C82" s="565"/>
      <c r="D82" s="565"/>
      <c r="E82" s="565"/>
      <c r="F82" s="565"/>
      <c r="G82" s="565"/>
      <c r="H82" s="565"/>
      <c r="I82" s="565"/>
      <c r="J82" s="565"/>
      <c r="K82" s="565"/>
      <c r="L82" s="565"/>
      <c r="M82" s="565"/>
      <c r="N82" s="565"/>
      <c r="O82" s="565"/>
      <c r="P82" s="565"/>
      <c r="Q82" s="565"/>
      <c r="R82" s="565"/>
      <c r="S82" s="565"/>
      <c r="T82" s="565"/>
      <c r="U82" s="565"/>
      <c r="V82" s="565"/>
      <c r="W82" s="603"/>
      <c r="X82" s="126"/>
      <c r="Y82" s="108"/>
      <c r="Z82" s="108"/>
      <c r="AA82" s="108"/>
      <c r="AB82" s="10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107"/>
      <c r="BF82" s="108"/>
      <c r="BG82" s="108"/>
      <c r="BH82" s="108"/>
      <c r="BI82" s="127"/>
      <c r="BJ82" s="126"/>
      <c r="BK82" s="108"/>
      <c r="BL82" s="108"/>
      <c r="BM82" s="108"/>
      <c r="BN82" s="107"/>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107"/>
      <c r="CR82" s="108"/>
      <c r="CS82" s="108"/>
      <c r="CT82" s="108"/>
      <c r="CU82" s="128"/>
    </row>
    <row r="83" spans="2:99" ht="9.75" customHeight="1">
      <c r="B83" s="626"/>
      <c r="C83" s="565"/>
      <c r="D83" s="565"/>
      <c r="E83" s="565"/>
      <c r="F83" s="565"/>
      <c r="G83" s="565"/>
      <c r="H83" s="565"/>
      <c r="I83" s="565"/>
      <c r="J83" s="565"/>
      <c r="K83" s="565"/>
      <c r="L83" s="565"/>
      <c r="M83" s="565"/>
      <c r="N83" s="565"/>
      <c r="O83" s="565"/>
      <c r="P83" s="565"/>
      <c r="Q83" s="565"/>
      <c r="R83" s="565"/>
      <c r="S83" s="565"/>
      <c r="T83" s="565"/>
      <c r="U83" s="565"/>
      <c r="V83" s="565"/>
      <c r="W83" s="603"/>
      <c r="X83" s="126"/>
      <c r="Y83" s="108"/>
      <c r="Z83" s="108"/>
      <c r="AA83" s="108"/>
      <c r="AB83" s="10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107"/>
      <c r="BF83" s="108"/>
      <c r="BG83" s="108"/>
      <c r="BH83" s="108"/>
      <c r="BI83" s="127"/>
      <c r="BJ83" s="126"/>
      <c r="BK83" s="108"/>
      <c r="BL83" s="108"/>
      <c r="BM83" s="108"/>
      <c r="BN83" s="107"/>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107"/>
      <c r="CR83" s="108"/>
      <c r="CS83" s="108"/>
      <c r="CT83" s="108"/>
      <c r="CU83" s="128"/>
    </row>
    <row r="84" spans="2:99" ht="9.75" customHeight="1">
      <c r="B84" s="626"/>
      <c r="C84" s="565"/>
      <c r="D84" s="565"/>
      <c r="E84" s="565"/>
      <c r="F84" s="565"/>
      <c r="G84" s="565"/>
      <c r="H84" s="565"/>
      <c r="I84" s="565"/>
      <c r="J84" s="565"/>
      <c r="K84" s="565"/>
      <c r="L84" s="565"/>
      <c r="M84" s="565"/>
      <c r="N84" s="565"/>
      <c r="O84" s="565"/>
      <c r="P84" s="565"/>
      <c r="Q84" s="565"/>
      <c r="R84" s="565"/>
      <c r="S84" s="565"/>
      <c r="T84" s="565"/>
      <c r="U84" s="565"/>
      <c r="V84" s="565"/>
      <c r="W84" s="603"/>
      <c r="X84" s="126"/>
      <c r="Y84" s="108"/>
      <c r="Z84" s="108"/>
      <c r="AA84" s="108"/>
      <c r="AB84" s="107"/>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107"/>
      <c r="BF84" s="108"/>
      <c r="BG84" s="108"/>
      <c r="BH84" s="108"/>
      <c r="BI84" s="127"/>
      <c r="BJ84" s="126"/>
      <c r="BK84" s="108"/>
      <c r="BL84" s="108"/>
      <c r="BM84" s="108"/>
      <c r="BN84" s="107"/>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107"/>
      <c r="CR84" s="108"/>
      <c r="CS84" s="108"/>
      <c r="CT84" s="108"/>
      <c r="CU84" s="128"/>
    </row>
    <row r="85" spans="2:99" ht="9.75" customHeight="1">
      <c r="B85" s="626"/>
      <c r="C85" s="565"/>
      <c r="D85" s="565"/>
      <c r="E85" s="565"/>
      <c r="F85" s="565"/>
      <c r="G85" s="565"/>
      <c r="H85" s="565"/>
      <c r="I85" s="565"/>
      <c r="J85" s="565"/>
      <c r="K85" s="565"/>
      <c r="L85" s="565"/>
      <c r="M85" s="565"/>
      <c r="N85" s="565"/>
      <c r="O85" s="565"/>
      <c r="P85" s="565"/>
      <c r="Q85" s="565"/>
      <c r="R85" s="565"/>
      <c r="S85" s="565"/>
      <c r="T85" s="565"/>
      <c r="U85" s="565"/>
      <c r="V85" s="565"/>
      <c r="W85" s="603"/>
      <c r="X85" s="126"/>
      <c r="Y85" s="108"/>
      <c r="Z85" s="108"/>
      <c r="AA85" s="108"/>
      <c r="AB85" s="107"/>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107"/>
      <c r="BF85" s="108"/>
      <c r="BG85" s="108"/>
      <c r="BH85" s="108"/>
      <c r="BI85" s="127"/>
      <c r="BJ85" s="126"/>
      <c r="BK85" s="108"/>
      <c r="BL85" s="108"/>
      <c r="BM85" s="108"/>
      <c r="BN85" s="107"/>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107"/>
      <c r="CR85" s="108"/>
      <c r="CS85" s="108"/>
      <c r="CT85" s="108"/>
      <c r="CU85" s="128"/>
    </row>
    <row r="86" spans="2:99" ht="9.75" customHeight="1">
      <c r="B86" s="626"/>
      <c r="C86" s="565"/>
      <c r="D86" s="565"/>
      <c r="E86" s="565"/>
      <c r="F86" s="565"/>
      <c r="G86" s="565"/>
      <c r="H86" s="565"/>
      <c r="I86" s="565"/>
      <c r="J86" s="565"/>
      <c r="K86" s="565"/>
      <c r="L86" s="565"/>
      <c r="M86" s="565"/>
      <c r="N86" s="565"/>
      <c r="O86" s="565"/>
      <c r="P86" s="565"/>
      <c r="Q86" s="565"/>
      <c r="R86" s="565"/>
      <c r="S86" s="565"/>
      <c r="T86" s="565"/>
      <c r="U86" s="565"/>
      <c r="V86" s="565"/>
      <c r="W86" s="603"/>
      <c r="X86" s="126"/>
      <c r="Y86" s="108"/>
      <c r="Z86" s="108"/>
      <c r="AA86" s="108"/>
      <c r="AB86" s="107"/>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107"/>
      <c r="BF86" s="108"/>
      <c r="BG86" s="108"/>
      <c r="BH86" s="108"/>
      <c r="BI86" s="127"/>
      <c r="BJ86" s="126"/>
      <c r="BK86" s="108"/>
      <c r="BL86" s="108"/>
      <c r="BM86" s="108"/>
      <c r="BN86" s="107"/>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107"/>
      <c r="CR86" s="108"/>
      <c r="CS86" s="108"/>
      <c r="CT86" s="108"/>
      <c r="CU86" s="128"/>
    </row>
    <row r="87" spans="2:99" ht="9.75" customHeight="1">
      <c r="B87" s="626"/>
      <c r="C87" s="565"/>
      <c r="D87" s="565"/>
      <c r="E87" s="565"/>
      <c r="F87" s="565"/>
      <c r="G87" s="565"/>
      <c r="H87" s="565"/>
      <c r="I87" s="565"/>
      <c r="J87" s="565"/>
      <c r="K87" s="565"/>
      <c r="L87" s="565"/>
      <c r="M87" s="565"/>
      <c r="N87" s="565"/>
      <c r="O87" s="565"/>
      <c r="P87" s="565"/>
      <c r="Q87" s="565"/>
      <c r="R87" s="565"/>
      <c r="S87" s="565"/>
      <c r="T87" s="565"/>
      <c r="U87" s="565"/>
      <c r="V87" s="565"/>
      <c r="W87" s="603"/>
      <c r="X87" s="126"/>
      <c r="Y87" s="108"/>
      <c r="Z87" s="108"/>
      <c r="AA87" s="108"/>
      <c r="AB87" s="107"/>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107"/>
      <c r="BF87" s="108"/>
      <c r="BG87" s="108"/>
      <c r="BH87" s="108"/>
      <c r="BI87" s="127"/>
      <c r="BJ87" s="126"/>
      <c r="BK87" s="108"/>
      <c r="BL87" s="108"/>
      <c r="BM87" s="108"/>
      <c r="BN87" s="107"/>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107"/>
      <c r="CR87" s="108"/>
      <c r="CS87" s="108"/>
      <c r="CT87" s="108"/>
      <c r="CU87" s="128"/>
    </row>
    <row r="88" spans="2:99" ht="9.75" customHeight="1">
      <c r="B88" s="626"/>
      <c r="C88" s="565"/>
      <c r="D88" s="565"/>
      <c r="E88" s="565"/>
      <c r="F88" s="565"/>
      <c r="G88" s="565"/>
      <c r="H88" s="565"/>
      <c r="I88" s="565"/>
      <c r="J88" s="565"/>
      <c r="K88" s="565"/>
      <c r="L88" s="565"/>
      <c r="M88" s="565"/>
      <c r="N88" s="565"/>
      <c r="O88" s="565"/>
      <c r="P88" s="565"/>
      <c r="Q88" s="565"/>
      <c r="R88" s="565"/>
      <c r="S88" s="565"/>
      <c r="T88" s="565"/>
      <c r="U88" s="565"/>
      <c r="V88" s="565"/>
      <c r="W88" s="603"/>
      <c r="X88" s="126"/>
      <c r="Y88" s="108"/>
      <c r="Z88" s="108"/>
      <c r="AA88" s="108"/>
      <c r="AB88" s="107"/>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107"/>
      <c r="BF88" s="108"/>
      <c r="BG88" s="108"/>
      <c r="BH88" s="108"/>
      <c r="BI88" s="127"/>
      <c r="BJ88" s="126"/>
      <c r="BK88" s="108"/>
      <c r="BL88" s="108"/>
      <c r="BM88" s="108"/>
      <c r="BN88" s="107"/>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107"/>
      <c r="CR88" s="108"/>
      <c r="CS88" s="108"/>
      <c r="CT88" s="108"/>
      <c r="CU88" s="128"/>
    </row>
    <row r="89" spans="2:99" ht="9.75" customHeight="1">
      <c r="B89" s="626"/>
      <c r="C89" s="565"/>
      <c r="D89" s="565"/>
      <c r="E89" s="565"/>
      <c r="F89" s="565"/>
      <c r="G89" s="565"/>
      <c r="H89" s="565"/>
      <c r="I89" s="565"/>
      <c r="J89" s="565"/>
      <c r="K89" s="565"/>
      <c r="L89" s="565"/>
      <c r="M89" s="565"/>
      <c r="N89" s="565"/>
      <c r="O89" s="565"/>
      <c r="P89" s="565"/>
      <c r="Q89" s="565"/>
      <c r="R89" s="565"/>
      <c r="S89" s="565"/>
      <c r="T89" s="565"/>
      <c r="U89" s="565"/>
      <c r="V89" s="565"/>
      <c r="W89" s="603"/>
      <c r="X89" s="126"/>
      <c r="Y89" s="108"/>
      <c r="Z89" s="108"/>
      <c r="AA89" s="108"/>
      <c r="AB89" s="107"/>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107"/>
      <c r="BF89" s="108"/>
      <c r="BG89" s="108"/>
      <c r="BH89" s="108"/>
      <c r="BI89" s="127"/>
      <c r="BJ89" s="126"/>
      <c r="BK89" s="108"/>
      <c r="BL89" s="108"/>
      <c r="BM89" s="108"/>
      <c r="BN89" s="107"/>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107"/>
      <c r="CR89" s="108"/>
      <c r="CS89" s="108"/>
      <c r="CT89" s="108"/>
      <c r="CU89" s="128"/>
    </row>
    <row r="90" spans="2:99" ht="9.75" customHeight="1">
      <c r="B90" s="600"/>
      <c r="C90" s="601"/>
      <c r="D90" s="601"/>
      <c r="E90" s="601"/>
      <c r="F90" s="601"/>
      <c r="G90" s="601"/>
      <c r="H90" s="601"/>
      <c r="I90" s="601"/>
      <c r="J90" s="601"/>
      <c r="K90" s="601"/>
      <c r="L90" s="601"/>
      <c r="M90" s="601"/>
      <c r="N90" s="601"/>
      <c r="O90" s="601"/>
      <c r="P90" s="601"/>
      <c r="Q90" s="601"/>
      <c r="R90" s="601"/>
      <c r="S90" s="601"/>
      <c r="T90" s="601"/>
      <c r="U90" s="601"/>
      <c r="V90" s="601"/>
      <c r="W90" s="605"/>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62" t="s">
        <v>222</v>
      </c>
      <c r="C91" s="565"/>
      <c r="D91" s="565"/>
      <c r="E91" s="565"/>
      <c r="F91" s="565"/>
      <c r="G91" s="565"/>
      <c r="H91" s="565"/>
      <c r="I91" s="565"/>
      <c r="J91" s="565"/>
      <c r="K91" s="565"/>
      <c r="L91" s="565"/>
      <c r="M91" s="565"/>
      <c r="N91" s="565"/>
      <c r="O91" s="565"/>
      <c r="P91" s="565"/>
      <c r="Q91" s="565"/>
      <c r="R91" s="565"/>
      <c r="S91" s="565"/>
      <c r="T91" s="565"/>
      <c r="U91" s="565"/>
      <c r="V91" s="565"/>
      <c r="W91" s="60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626"/>
      <c r="C92" s="565"/>
      <c r="D92" s="565"/>
      <c r="E92" s="565"/>
      <c r="F92" s="565"/>
      <c r="G92" s="565"/>
      <c r="H92" s="565"/>
      <c r="I92" s="565"/>
      <c r="J92" s="565"/>
      <c r="K92" s="565"/>
      <c r="L92" s="565"/>
      <c r="M92" s="565"/>
      <c r="N92" s="565"/>
      <c r="O92" s="565"/>
      <c r="P92" s="565"/>
      <c r="Q92" s="565"/>
      <c r="R92" s="565"/>
      <c r="S92" s="565"/>
      <c r="T92" s="565"/>
      <c r="U92" s="565"/>
      <c r="V92" s="565"/>
      <c r="W92" s="603"/>
      <c r="X92" s="126"/>
      <c r="Y92" s="108"/>
      <c r="Z92" s="108"/>
      <c r="AA92" s="108"/>
      <c r="AC92" s="558" t="s">
        <v>222</v>
      </c>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107"/>
      <c r="BF92" s="108"/>
      <c r="BG92" s="108"/>
      <c r="BH92" s="108"/>
      <c r="BI92" s="127"/>
      <c r="BJ92" s="126"/>
      <c r="BK92" s="108"/>
      <c r="BL92" s="108"/>
      <c r="BM92" s="108"/>
      <c r="BO92" s="558" t="s">
        <v>222</v>
      </c>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107"/>
      <c r="CR92" s="108"/>
      <c r="CS92" s="108"/>
      <c r="CT92" s="108"/>
      <c r="CU92" s="128"/>
    </row>
    <row r="93" spans="2:99" ht="9.75" customHeight="1">
      <c r="B93" s="626"/>
      <c r="C93" s="565"/>
      <c r="D93" s="565"/>
      <c r="E93" s="565"/>
      <c r="F93" s="565"/>
      <c r="G93" s="565"/>
      <c r="H93" s="565"/>
      <c r="I93" s="565"/>
      <c r="J93" s="565"/>
      <c r="K93" s="565"/>
      <c r="L93" s="565"/>
      <c r="M93" s="565"/>
      <c r="N93" s="565"/>
      <c r="O93" s="565"/>
      <c r="P93" s="565"/>
      <c r="Q93" s="565"/>
      <c r="R93" s="565"/>
      <c r="S93" s="565"/>
      <c r="T93" s="565"/>
      <c r="U93" s="565"/>
      <c r="V93" s="565"/>
      <c r="W93" s="603"/>
      <c r="X93" s="126"/>
      <c r="Y93" s="108"/>
      <c r="Z93" s="108"/>
      <c r="AA93" s="108"/>
      <c r="AB93" s="107"/>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107"/>
      <c r="BF93" s="108"/>
      <c r="BG93" s="108"/>
      <c r="BH93" s="108"/>
      <c r="BI93" s="127"/>
      <c r="BJ93" s="126"/>
      <c r="BK93" s="108"/>
      <c r="BL93" s="108"/>
      <c r="BM93" s="108"/>
      <c r="BN93" s="107"/>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107"/>
      <c r="CR93" s="108"/>
      <c r="CS93" s="108"/>
      <c r="CT93" s="108"/>
      <c r="CU93" s="128"/>
    </row>
    <row r="94" spans="2:99" ht="9.75" customHeight="1">
      <c r="B94" s="626"/>
      <c r="C94" s="565"/>
      <c r="D94" s="565"/>
      <c r="E94" s="565"/>
      <c r="F94" s="565"/>
      <c r="G94" s="565"/>
      <c r="H94" s="565"/>
      <c r="I94" s="565"/>
      <c r="J94" s="565"/>
      <c r="K94" s="565"/>
      <c r="L94" s="565"/>
      <c r="M94" s="565"/>
      <c r="N94" s="565"/>
      <c r="O94" s="565"/>
      <c r="P94" s="565"/>
      <c r="Q94" s="565"/>
      <c r="R94" s="565"/>
      <c r="S94" s="565"/>
      <c r="T94" s="565"/>
      <c r="U94" s="565"/>
      <c r="V94" s="565"/>
      <c r="W94" s="603"/>
      <c r="X94" s="126"/>
      <c r="Y94" s="108"/>
      <c r="Z94" s="108"/>
      <c r="AA94" s="108"/>
      <c r="AB94" s="107"/>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107"/>
      <c r="BF94" s="108"/>
      <c r="BG94" s="108"/>
      <c r="BH94" s="108"/>
      <c r="BI94" s="127"/>
      <c r="BJ94" s="126"/>
      <c r="BK94" s="108"/>
      <c r="BL94" s="108"/>
      <c r="BM94" s="108"/>
      <c r="BN94" s="107"/>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107"/>
      <c r="CR94" s="108"/>
      <c r="CS94" s="108"/>
      <c r="CT94" s="108"/>
      <c r="CU94" s="128"/>
    </row>
    <row r="95" spans="2:99" ht="9.75" customHeight="1">
      <c r="B95" s="626"/>
      <c r="C95" s="565"/>
      <c r="D95" s="565"/>
      <c r="E95" s="565"/>
      <c r="F95" s="565"/>
      <c r="G95" s="565"/>
      <c r="H95" s="565"/>
      <c r="I95" s="565"/>
      <c r="J95" s="565"/>
      <c r="K95" s="565"/>
      <c r="L95" s="565"/>
      <c r="M95" s="565"/>
      <c r="N95" s="565"/>
      <c r="O95" s="565"/>
      <c r="P95" s="565"/>
      <c r="Q95" s="565"/>
      <c r="R95" s="565"/>
      <c r="S95" s="565"/>
      <c r="T95" s="565"/>
      <c r="U95" s="565"/>
      <c r="V95" s="565"/>
      <c r="W95" s="603"/>
      <c r="X95" s="126"/>
      <c r="Y95" s="108"/>
      <c r="Z95" s="108"/>
      <c r="AA95" s="108"/>
      <c r="AB95" s="107"/>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107"/>
      <c r="BF95" s="108"/>
      <c r="BG95" s="108"/>
      <c r="BH95" s="108"/>
      <c r="BI95" s="127"/>
      <c r="BJ95" s="126"/>
      <c r="BK95" s="108"/>
      <c r="BL95" s="108"/>
      <c r="BM95" s="108"/>
      <c r="BN95" s="107"/>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107"/>
      <c r="CR95" s="108"/>
      <c r="CS95" s="108"/>
      <c r="CT95" s="108"/>
      <c r="CU95" s="128"/>
    </row>
    <row r="96" spans="2:99" ht="9.75" customHeight="1">
      <c r="B96" s="626"/>
      <c r="C96" s="565"/>
      <c r="D96" s="565"/>
      <c r="E96" s="565"/>
      <c r="F96" s="565"/>
      <c r="G96" s="565"/>
      <c r="H96" s="565"/>
      <c r="I96" s="565"/>
      <c r="J96" s="565"/>
      <c r="K96" s="565"/>
      <c r="L96" s="565"/>
      <c r="M96" s="565"/>
      <c r="N96" s="565"/>
      <c r="O96" s="565"/>
      <c r="P96" s="565"/>
      <c r="Q96" s="565"/>
      <c r="R96" s="565"/>
      <c r="S96" s="565"/>
      <c r="T96" s="565"/>
      <c r="U96" s="565"/>
      <c r="V96" s="565"/>
      <c r="W96" s="603"/>
      <c r="X96" s="126"/>
      <c r="Y96" s="108"/>
      <c r="Z96" s="108"/>
      <c r="AA96" s="108"/>
      <c r="AB96" s="107"/>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107"/>
      <c r="BF96" s="108"/>
      <c r="BG96" s="108"/>
      <c r="BH96" s="108"/>
      <c r="BI96" s="127"/>
      <c r="BJ96" s="126"/>
      <c r="BK96" s="108"/>
      <c r="BL96" s="108"/>
      <c r="BM96" s="108"/>
      <c r="BN96" s="107"/>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107"/>
      <c r="CR96" s="108"/>
      <c r="CS96" s="108"/>
      <c r="CT96" s="108"/>
      <c r="CU96" s="128"/>
    </row>
    <row r="97" spans="2:99" ht="9.75" customHeight="1">
      <c r="B97" s="626"/>
      <c r="C97" s="565"/>
      <c r="D97" s="565"/>
      <c r="E97" s="565"/>
      <c r="F97" s="565"/>
      <c r="G97" s="565"/>
      <c r="H97" s="565"/>
      <c r="I97" s="565"/>
      <c r="J97" s="565"/>
      <c r="K97" s="565"/>
      <c r="L97" s="565"/>
      <c r="M97" s="565"/>
      <c r="N97" s="565"/>
      <c r="O97" s="565"/>
      <c r="P97" s="565"/>
      <c r="Q97" s="565"/>
      <c r="R97" s="565"/>
      <c r="S97" s="565"/>
      <c r="T97" s="565"/>
      <c r="U97" s="565"/>
      <c r="V97" s="565"/>
      <c r="W97" s="603"/>
      <c r="X97" s="126"/>
      <c r="Y97" s="108"/>
      <c r="Z97" s="108"/>
      <c r="AA97" s="108"/>
      <c r="AB97" s="107"/>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107"/>
      <c r="BF97" s="108"/>
      <c r="BG97" s="108"/>
      <c r="BH97" s="108"/>
      <c r="BI97" s="127"/>
      <c r="BJ97" s="126"/>
      <c r="BK97" s="108"/>
      <c r="BL97" s="108"/>
      <c r="BM97" s="108"/>
      <c r="BN97" s="107"/>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107"/>
      <c r="CR97" s="108"/>
      <c r="CS97" s="108"/>
      <c r="CT97" s="108"/>
      <c r="CU97" s="128"/>
    </row>
    <row r="98" spans="2:99" ht="9.75" customHeight="1">
      <c r="B98" s="626"/>
      <c r="C98" s="565"/>
      <c r="D98" s="565"/>
      <c r="E98" s="565"/>
      <c r="F98" s="565"/>
      <c r="G98" s="565"/>
      <c r="H98" s="565"/>
      <c r="I98" s="565"/>
      <c r="J98" s="565"/>
      <c r="K98" s="565"/>
      <c r="L98" s="565"/>
      <c r="M98" s="565"/>
      <c r="N98" s="565"/>
      <c r="O98" s="565"/>
      <c r="P98" s="565"/>
      <c r="Q98" s="565"/>
      <c r="R98" s="565"/>
      <c r="S98" s="565"/>
      <c r="T98" s="565"/>
      <c r="U98" s="565"/>
      <c r="V98" s="565"/>
      <c r="W98" s="603"/>
      <c r="X98" s="126"/>
      <c r="Y98" s="108"/>
      <c r="Z98" s="108"/>
      <c r="AA98" s="108"/>
      <c r="AB98" s="107"/>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107"/>
      <c r="BF98" s="108"/>
      <c r="BG98" s="108"/>
      <c r="BH98" s="108"/>
      <c r="BI98" s="127"/>
      <c r="BJ98" s="126"/>
      <c r="BK98" s="108"/>
      <c r="BL98" s="108"/>
      <c r="BM98" s="108"/>
      <c r="BN98" s="107"/>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107"/>
      <c r="CR98" s="108"/>
      <c r="CS98" s="108"/>
      <c r="CT98" s="108"/>
      <c r="CU98" s="128"/>
    </row>
    <row r="99" spans="2:99" ht="9.75" customHeight="1">
      <c r="B99" s="626"/>
      <c r="C99" s="565"/>
      <c r="D99" s="565"/>
      <c r="E99" s="565"/>
      <c r="F99" s="565"/>
      <c r="G99" s="565"/>
      <c r="H99" s="565"/>
      <c r="I99" s="565"/>
      <c r="J99" s="565"/>
      <c r="K99" s="565"/>
      <c r="L99" s="565"/>
      <c r="M99" s="565"/>
      <c r="N99" s="565"/>
      <c r="O99" s="565"/>
      <c r="P99" s="565"/>
      <c r="Q99" s="565"/>
      <c r="R99" s="565"/>
      <c r="S99" s="565"/>
      <c r="T99" s="565"/>
      <c r="U99" s="565"/>
      <c r="V99" s="565"/>
      <c r="W99" s="603"/>
      <c r="X99" s="126"/>
      <c r="Y99" s="108"/>
      <c r="Z99" s="108"/>
      <c r="AA99" s="108"/>
      <c r="AB99" s="107"/>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107"/>
      <c r="BF99" s="108"/>
      <c r="BG99" s="108"/>
      <c r="BH99" s="108"/>
      <c r="BI99" s="127"/>
      <c r="BJ99" s="126"/>
      <c r="BK99" s="108"/>
      <c r="BL99" s="108"/>
      <c r="BM99" s="108"/>
      <c r="BN99" s="107"/>
      <c r="BO99" s="558"/>
      <c r="BP99" s="558"/>
      <c r="BQ99" s="558"/>
      <c r="BR99" s="558"/>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107"/>
      <c r="CR99" s="108"/>
      <c r="CS99" s="108"/>
      <c r="CT99" s="108"/>
      <c r="CU99" s="128"/>
    </row>
    <row r="100" spans="2:99" ht="9.75" customHeight="1">
      <c r="B100" s="626"/>
      <c r="C100" s="565"/>
      <c r="D100" s="565"/>
      <c r="E100" s="565"/>
      <c r="F100" s="565"/>
      <c r="G100" s="565"/>
      <c r="H100" s="565"/>
      <c r="I100" s="565"/>
      <c r="J100" s="565"/>
      <c r="K100" s="565"/>
      <c r="L100" s="565"/>
      <c r="M100" s="565"/>
      <c r="N100" s="565"/>
      <c r="O100" s="565"/>
      <c r="P100" s="565"/>
      <c r="Q100" s="565"/>
      <c r="R100" s="565"/>
      <c r="S100" s="565"/>
      <c r="T100" s="565"/>
      <c r="U100" s="565"/>
      <c r="V100" s="565"/>
      <c r="W100" s="603"/>
      <c r="X100" s="126"/>
      <c r="Y100" s="108"/>
      <c r="Z100" s="108"/>
      <c r="AA100" s="108"/>
      <c r="AB100" s="107"/>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107"/>
      <c r="BF100" s="108"/>
      <c r="BG100" s="108"/>
      <c r="BH100" s="108"/>
      <c r="BI100" s="127"/>
      <c r="BJ100" s="126"/>
      <c r="BK100" s="108"/>
      <c r="BL100" s="108"/>
      <c r="BM100" s="108"/>
      <c r="BN100" s="107"/>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107"/>
      <c r="CR100" s="108"/>
      <c r="CS100" s="108"/>
      <c r="CT100" s="108"/>
      <c r="CU100" s="128"/>
    </row>
    <row r="101" spans="2:99" ht="9.75" customHeight="1">
      <c r="B101" s="626"/>
      <c r="C101" s="565"/>
      <c r="D101" s="565"/>
      <c r="E101" s="565"/>
      <c r="F101" s="565"/>
      <c r="G101" s="565"/>
      <c r="H101" s="565"/>
      <c r="I101" s="565"/>
      <c r="J101" s="565"/>
      <c r="K101" s="565"/>
      <c r="L101" s="565"/>
      <c r="M101" s="565"/>
      <c r="N101" s="565"/>
      <c r="O101" s="565"/>
      <c r="P101" s="565"/>
      <c r="Q101" s="565"/>
      <c r="R101" s="565"/>
      <c r="S101" s="565"/>
      <c r="T101" s="565"/>
      <c r="U101" s="565"/>
      <c r="V101" s="565"/>
      <c r="W101" s="603"/>
      <c r="X101" s="126"/>
      <c r="Y101" s="108"/>
      <c r="Z101" s="108"/>
      <c r="AA101" s="108"/>
      <c r="AB101" s="107"/>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107"/>
      <c r="BF101" s="108"/>
      <c r="BG101" s="108"/>
      <c r="BH101" s="108"/>
      <c r="BI101" s="127"/>
      <c r="BJ101" s="126"/>
      <c r="BK101" s="108"/>
      <c r="BL101" s="108"/>
      <c r="BM101" s="108"/>
      <c r="BN101" s="107"/>
      <c r="BO101" s="558"/>
      <c r="BP101" s="558"/>
      <c r="BQ101" s="558"/>
      <c r="BR101" s="558"/>
      <c r="BS101" s="558"/>
      <c r="BT101" s="558"/>
      <c r="BU101" s="558"/>
      <c r="BV101" s="558"/>
      <c r="BW101" s="558"/>
      <c r="BX101" s="558"/>
      <c r="BY101" s="558"/>
      <c r="BZ101" s="558"/>
      <c r="CA101" s="558"/>
      <c r="CB101" s="558"/>
      <c r="CC101" s="558"/>
      <c r="CD101" s="558"/>
      <c r="CE101" s="558"/>
      <c r="CF101" s="558"/>
      <c r="CG101" s="558"/>
      <c r="CH101" s="558"/>
      <c r="CI101" s="558"/>
      <c r="CJ101" s="558"/>
      <c r="CK101" s="558"/>
      <c r="CL101" s="558"/>
      <c r="CM101" s="558"/>
      <c r="CN101" s="558"/>
      <c r="CO101" s="558"/>
      <c r="CP101" s="558"/>
      <c r="CQ101" s="107"/>
      <c r="CR101" s="108"/>
      <c r="CS101" s="108"/>
      <c r="CT101" s="108"/>
      <c r="CU101" s="128"/>
    </row>
    <row r="102" spans="2:99" ht="9.75" customHeight="1">
      <c r="B102" s="626"/>
      <c r="C102" s="565"/>
      <c r="D102" s="565"/>
      <c r="E102" s="565"/>
      <c r="F102" s="565"/>
      <c r="G102" s="565"/>
      <c r="H102" s="565"/>
      <c r="I102" s="565"/>
      <c r="J102" s="565"/>
      <c r="K102" s="565"/>
      <c r="L102" s="565"/>
      <c r="M102" s="565"/>
      <c r="N102" s="565"/>
      <c r="O102" s="565"/>
      <c r="P102" s="565"/>
      <c r="Q102" s="565"/>
      <c r="R102" s="565"/>
      <c r="S102" s="565"/>
      <c r="T102" s="565"/>
      <c r="U102" s="565"/>
      <c r="V102" s="565"/>
      <c r="W102" s="603"/>
      <c r="X102" s="126"/>
      <c r="Y102" s="108"/>
      <c r="Z102" s="108"/>
      <c r="AA102" s="108"/>
      <c r="AB102" s="107"/>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107"/>
      <c r="BF102" s="108"/>
      <c r="BG102" s="108"/>
      <c r="BH102" s="108"/>
      <c r="BI102" s="127"/>
      <c r="BJ102" s="126"/>
      <c r="BK102" s="108"/>
      <c r="BL102" s="108"/>
      <c r="BM102" s="108"/>
      <c r="BN102" s="107"/>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107"/>
      <c r="CR102" s="108"/>
      <c r="CS102" s="108"/>
      <c r="CT102" s="108"/>
      <c r="CU102" s="128"/>
    </row>
    <row r="103" spans="2:99" ht="9.75" customHeight="1">
      <c r="B103" s="626"/>
      <c r="C103" s="565"/>
      <c r="D103" s="565"/>
      <c r="E103" s="565"/>
      <c r="F103" s="565"/>
      <c r="G103" s="565"/>
      <c r="H103" s="565"/>
      <c r="I103" s="565"/>
      <c r="J103" s="565"/>
      <c r="K103" s="565"/>
      <c r="L103" s="565"/>
      <c r="M103" s="565"/>
      <c r="N103" s="565"/>
      <c r="O103" s="565"/>
      <c r="P103" s="565"/>
      <c r="Q103" s="565"/>
      <c r="R103" s="565"/>
      <c r="S103" s="565"/>
      <c r="T103" s="565"/>
      <c r="U103" s="565"/>
      <c r="V103" s="565"/>
      <c r="W103" s="603"/>
      <c r="X103" s="126"/>
      <c r="Y103" s="108"/>
      <c r="Z103" s="108"/>
      <c r="AA103" s="108"/>
      <c r="AB103" s="107"/>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107"/>
      <c r="BF103" s="108"/>
      <c r="BG103" s="108"/>
      <c r="BH103" s="108"/>
      <c r="BI103" s="127"/>
      <c r="BJ103" s="126"/>
      <c r="BK103" s="108"/>
      <c r="BL103" s="108"/>
      <c r="BM103" s="108"/>
      <c r="BN103" s="107"/>
      <c r="BO103" s="558"/>
      <c r="BP103" s="558"/>
      <c r="BQ103" s="558"/>
      <c r="BR103" s="558"/>
      <c r="BS103" s="558"/>
      <c r="BT103" s="558"/>
      <c r="BU103" s="558"/>
      <c r="BV103" s="558"/>
      <c r="BW103" s="558"/>
      <c r="BX103" s="558"/>
      <c r="BY103" s="558"/>
      <c r="BZ103" s="558"/>
      <c r="CA103" s="558"/>
      <c r="CB103" s="558"/>
      <c r="CC103" s="558"/>
      <c r="CD103" s="558"/>
      <c r="CE103" s="558"/>
      <c r="CF103" s="558"/>
      <c r="CG103" s="558"/>
      <c r="CH103" s="558"/>
      <c r="CI103" s="558"/>
      <c r="CJ103" s="558"/>
      <c r="CK103" s="558"/>
      <c r="CL103" s="558"/>
      <c r="CM103" s="558"/>
      <c r="CN103" s="558"/>
      <c r="CO103" s="558"/>
      <c r="CP103" s="558"/>
      <c r="CQ103" s="107"/>
      <c r="CR103" s="108"/>
      <c r="CS103" s="108"/>
      <c r="CT103" s="108"/>
      <c r="CU103" s="128"/>
    </row>
    <row r="104" spans="2:99" ht="9.75" customHeight="1">
      <c r="B104" s="626"/>
      <c r="C104" s="565"/>
      <c r="D104" s="565"/>
      <c r="E104" s="565"/>
      <c r="F104" s="565"/>
      <c r="G104" s="565"/>
      <c r="H104" s="565"/>
      <c r="I104" s="565"/>
      <c r="J104" s="565"/>
      <c r="K104" s="565"/>
      <c r="L104" s="565"/>
      <c r="M104" s="565"/>
      <c r="N104" s="565"/>
      <c r="O104" s="565"/>
      <c r="P104" s="565"/>
      <c r="Q104" s="565"/>
      <c r="R104" s="565"/>
      <c r="S104" s="565"/>
      <c r="T104" s="565"/>
      <c r="U104" s="565"/>
      <c r="V104" s="565"/>
      <c r="W104" s="603"/>
      <c r="X104" s="126"/>
      <c r="Y104" s="108"/>
      <c r="Z104" s="108"/>
      <c r="AA104" s="108"/>
      <c r="AB104" s="107"/>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107"/>
      <c r="BF104" s="108"/>
      <c r="BG104" s="108"/>
      <c r="BH104" s="108"/>
      <c r="BI104" s="127"/>
      <c r="BJ104" s="126"/>
      <c r="BK104" s="108"/>
      <c r="BL104" s="108"/>
      <c r="BM104" s="108"/>
      <c r="BN104" s="107"/>
      <c r="BO104" s="558"/>
      <c r="BP104" s="558"/>
      <c r="BQ104" s="558"/>
      <c r="BR104" s="558"/>
      <c r="BS104" s="558"/>
      <c r="BT104" s="558"/>
      <c r="BU104" s="558"/>
      <c r="BV104" s="558"/>
      <c r="BW104" s="558"/>
      <c r="BX104" s="558"/>
      <c r="BY104" s="558"/>
      <c r="BZ104" s="558"/>
      <c r="CA104" s="558"/>
      <c r="CB104" s="558"/>
      <c r="CC104" s="558"/>
      <c r="CD104" s="558"/>
      <c r="CE104" s="558"/>
      <c r="CF104" s="558"/>
      <c r="CG104" s="558"/>
      <c r="CH104" s="558"/>
      <c r="CI104" s="558"/>
      <c r="CJ104" s="558"/>
      <c r="CK104" s="558"/>
      <c r="CL104" s="558"/>
      <c r="CM104" s="558"/>
      <c r="CN104" s="558"/>
      <c r="CO104" s="558"/>
      <c r="CP104" s="558"/>
      <c r="CQ104" s="107"/>
      <c r="CR104" s="108"/>
      <c r="CS104" s="108"/>
      <c r="CT104" s="108"/>
      <c r="CU104" s="128"/>
    </row>
    <row r="105" spans="2:99" ht="9.75" customHeight="1">
      <c r="B105" s="626"/>
      <c r="C105" s="565"/>
      <c r="D105" s="565"/>
      <c r="E105" s="565"/>
      <c r="F105" s="565"/>
      <c r="G105" s="565"/>
      <c r="H105" s="565"/>
      <c r="I105" s="565"/>
      <c r="J105" s="565"/>
      <c r="K105" s="565"/>
      <c r="L105" s="565"/>
      <c r="M105" s="565"/>
      <c r="N105" s="565"/>
      <c r="O105" s="565"/>
      <c r="P105" s="565"/>
      <c r="Q105" s="565"/>
      <c r="R105" s="565"/>
      <c r="S105" s="565"/>
      <c r="T105" s="565"/>
      <c r="U105" s="565"/>
      <c r="V105" s="565"/>
      <c r="W105" s="603"/>
      <c r="X105" s="126"/>
      <c r="Y105" s="108"/>
      <c r="Z105" s="108"/>
      <c r="AA105" s="108"/>
      <c r="AB105" s="107"/>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107"/>
      <c r="BF105" s="108"/>
      <c r="BG105" s="108"/>
      <c r="BH105" s="108"/>
      <c r="BI105" s="127"/>
      <c r="BJ105" s="126"/>
      <c r="BK105" s="108"/>
      <c r="BL105" s="108"/>
      <c r="BM105" s="108"/>
      <c r="BN105" s="107"/>
      <c r="BO105" s="558"/>
      <c r="BP105" s="558"/>
      <c r="BQ105" s="558"/>
      <c r="BR105" s="558"/>
      <c r="BS105" s="558"/>
      <c r="BT105" s="558"/>
      <c r="BU105" s="558"/>
      <c r="BV105" s="558"/>
      <c r="BW105" s="558"/>
      <c r="BX105" s="558"/>
      <c r="BY105" s="558"/>
      <c r="BZ105" s="558"/>
      <c r="CA105" s="558"/>
      <c r="CB105" s="558"/>
      <c r="CC105" s="558"/>
      <c r="CD105" s="558"/>
      <c r="CE105" s="558"/>
      <c r="CF105" s="558"/>
      <c r="CG105" s="558"/>
      <c r="CH105" s="558"/>
      <c r="CI105" s="558"/>
      <c r="CJ105" s="558"/>
      <c r="CK105" s="558"/>
      <c r="CL105" s="558"/>
      <c r="CM105" s="558"/>
      <c r="CN105" s="558"/>
      <c r="CO105" s="558"/>
      <c r="CP105" s="558"/>
      <c r="CQ105" s="107"/>
      <c r="CR105" s="108"/>
      <c r="CS105" s="108"/>
      <c r="CT105" s="108"/>
      <c r="CU105" s="128"/>
    </row>
    <row r="106" spans="2:99" ht="9.75" customHeight="1">
      <c r="B106" s="626"/>
      <c r="C106" s="565"/>
      <c r="D106" s="565"/>
      <c r="E106" s="565"/>
      <c r="F106" s="565"/>
      <c r="G106" s="565"/>
      <c r="H106" s="565"/>
      <c r="I106" s="565"/>
      <c r="J106" s="565"/>
      <c r="K106" s="565"/>
      <c r="L106" s="565"/>
      <c r="M106" s="565"/>
      <c r="N106" s="565"/>
      <c r="O106" s="565"/>
      <c r="P106" s="565"/>
      <c r="Q106" s="565"/>
      <c r="R106" s="565"/>
      <c r="S106" s="565"/>
      <c r="T106" s="565"/>
      <c r="U106" s="565"/>
      <c r="V106" s="565"/>
      <c r="W106" s="603"/>
      <c r="X106" s="126"/>
      <c r="Y106" s="108"/>
      <c r="Z106" s="108"/>
      <c r="AA106" s="108"/>
      <c r="AB106" s="107"/>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107"/>
      <c r="BF106" s="108"/>
      <c r="BG106" s="108"/>
      <c r="BH106" s="108"/>
      <c r="BI106" s="127"/>
      <c r="BJ106" s="126"/>
      <c r="BK106" s="108"/>
      <c r="BL106" s="108"/>
      <c r="BM106" s="108"/>
      <c r="BN106" s="107"/>
      <c r="BO106" s="558"/>
      <c r="BP106" s="558"/>
      <c r="BQ106" s="558"/>
      <c r="BR106" s="558"/>
      <c r="BS106" s="558"/>
      <c r="BT106" s="558"/>
      <c r="BU106" s="558"/>
      <c r="BV106" s="558"/>
      <c r="BW106" s="558"/>
      <c r="BX106" s="558"/>
      <c r="BY106" s="558"/>
      <c r="BZ106" s="558"/>
      <c r="CA106" s="558"/>
      <c r="CB106" s="558"/>
      <c r="CC106" s="558"/>
      <c r="CD106" s="558"/>
      <c r="CE106" s="558"/>
      <c r="CF106" s="558"/>
      <c r="CG106" s="558"/>
      <c r="CH106" s="558"/>
      <c r="CI106" s="558"/>
      <c r="CJ106" s="558"/>
      <c r="CK106" s="558"/>
      <c r="CL106" s="558"/>
      <c r="CM106" s="558"/>
      <c r="CN106" s="558"/>
      <c r="CO106" s="558"/>
      <c r="CP106" s="558"/>
      <c r="CQ106" s="107"/>
      <c r="CR106" s="108"/>
      <c r="CS106" s="108"/>
      <c r="CT106" s="108"/>
      <c r="CU106" s="128"/>
    </row>
    <row r="107" spans="2:99" ht="9.75" customHeight="1">
      <c r="B107" s="600"/>
      <c r="C107" s="601"/>
      <c r="D107" s="601"/>
      <c r="E107" s="601"/>
      <c r="F107" s="601"/>
      <c r="G107" s="601"/>
      <c r="H107" s="601"/>
      <c r="I107" s="601"/>
      <c r="J107" s="601"/>
      <c r="K107" s="601"/>
      <c r="L107" s="601"/>
      <c r="M107" s="601"/>
      <c r="N107" s="601"/>
      <c r="O107" s="601"/>
      <c r="P107" s="601"/>
      <c r="Q107" s="601"/>
      <c r="R107" s="601"/>
      <c r="S107" s="601"/>
      <c r="T107" s="601"/>
      <c r="U107" s="601"/>
      <c r="V107" s="601"/>
      <c r="W107" s="605"/>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663" t="s">
        <v>223</v>
      </c>
      <c r="C108" s="664"/>
      <c r="D108" s="664"/>
      <c r="E108" s="664"/>
      <c r="F108" s="664"/>
      <c r="G108" s="664"/>
      <c r="H108" s="669" t="s">
        <v>208</v>
      </c>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70"/>
    </row>
    <row r="109" spans="2:99" ht="7.5" customHeight="1">
      <c r="B109" s="665"/>
      <c r="C109" s="666"/>
      <c r="D109" s="666"/>
      <c r="E109" s="666"/>
      <c r="F109" s="666"/>
      <c r="G109" s="66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1"/>
      <c r="CM109" s="671"/>
      <c r="CN109" s="671"/>
      <c r="CO109" s="671"/>
      <c r="CP109" s="671"/>
      <c r="CQ109" s="671"/>
      <c r="CR109" s="671"/>
      <c r="CS109" s="671"/>
      <c r="CT109" s="671"/>
      <c r="CU109" s="672"/>
    </row>
    <row r="110" spans="2:99" ht="7.5" customHeight="1">
      <c r="B110" s="665"/>
      <c r="C110" s="666"/>
      <c r="D110" s="666"/>
      <c r="E110" s="666"/>
      <c r="F110" s="666"/>
      <c r="G110" s="666"/>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1"/>
      <c r="CO110" s="671"/>
      <c r="CP110" s="671"/>
      <c r="CQ110" s="671"/>
      <c r="CR110" s="671"/>
      <c r="CS110" s="671"/>
      <c r="CT110" s="671"/>
      <c r="CU110" s="672"/>
    </row>
    <row r="111" spans="2:99" ht="7.5" customHeight="1" thickBot="1">
      <c r="B111" s="667"/>
      <c r="C111" s="668"/>
      <c r="D111" s="668"/>
      <c r="E111" s="668"/>
      <c r="F111" s="668"/>
      <c r="G111" s="668"/>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4"/>
    </row>
    <row r="112" spans="2:99" ht="10.95" customHeight="1">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c r="BN112" s="675"/>
      <c r="BO112" s="675"/>
      <c r="BP112" s="675"/>
      <c r="BQ112" s="675"/>
      <c r="BR112" s="675"/>
      <c r="BS112" s="675"/>
      <c r="BT112" s="675"/>
      <c r="BU112" s="675"/>
      <c r="BV112" s="675"/>
      <c r="BW112" s="675"/>
      <c r="BX112" s="675"/>
      <c r="BY112" s="675"/>
      <c r="BZ112" s="675"/>
      <c r="CA112" s="675"/>
      <c r="CB112" s="675"/>
      <c r="CC112" s="675"/>
      <c r="CD112" s="675"/>
      <c r="CE112" s="675"/>
      <c r="CF112" s="675"/>
      <c r="CG112" s="675"/>
      <c r="CH112" s="675"/>
      <c r="CI112" s="675"/>
      <c r="CJ112" s="675"/>
      <c r="CK112" s="675"/>
      <c r="CL112" s="675"/>
      <c r="CM112" s="675"/>
      <c r="CN112" s="675"/>
      <c r="CO112" s="675"/>
      <c r="CP112" s="675"/>
      <c r="CQ112" s="675"/>
      <c r="CR112" s="675"/>
      <c r="CS112" s="675"/>
      <c r="CT112" s="675"/>
      <c r="CU112" s="675"/>
    </row>
    <row r="113" spans="2:99" ht="10.95" customHeight="1">
      <c r="B113" s="676" t="s">
        <v>224</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c r="CN113" s="676"/>
      <c r="CO113" s="676"/>
      <c r="CP113" s="676"/>
      <c r="CQ113" s="676"/>
      <c r="CR113" s="676"/>
      <c r="CS113" s="676"/>
      <c r="CT113" s="676"/>
      <c r="CU113" s="676"/>
    </row>
    <row r="114" spans="2:99" ht="10.95" customHeight="1">
      <c r="B114" s="676" t="s">
        <v>225</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row>
  </sheetData>
  <mergeCells count="116">
    <mergeCell ref="B108:G111"/>
    <mergeCell ref="H108:CU111"/>
    <mergeCell ref="B112:CU112"/>
    <mergeCell ref="B113:CU113"/>
    <mergeCell ref="B114:CU114"/>
    <mergeCell ref="B74:W90"/>
    <mergeCell ref="AC75:BD89"/>
    <mergeCell ref="BO75:CP89"/>
    <mergeCell ref="B91:W107"/>
    <mergeCell ref="AC92:BD106"/>
    <mergeCell ref="BO92:CP106"/>
    <mergeCell ref="B55:W56"/>
    <mergeCell ref="X55:BI56"/>
    <mergeCell ref="BJ55:CU56"/>
    <mergeCell ref="B57:W73"/>
    <mergeCell ref="AC58:BD72"/>
    <mergeCell ref="BO58:CP72"/>
    <mergeCell ref="CW51:CW52"/>
    <mergeCell ref="CX51:CX52"/>
    <mergeCell ref="CY51:CY52"/>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Z47:AJ48"/>
    <mergeCell ref="AK47:CD48"/>
    <mergeCell ref="CW47:CW48"/>
    <mergeCell ref="CX47:CX48"/>
    <mergeCell ref="CY47:CY48"/>
    <mergeCell ref="CZ47:CZ48"/>
    <mergeCell ref="DA47:DA48"/>
    <mergeCell ref="B49:D50"/>
    <mergeCell ref="E49:K50"/>
    <mergeCell ref="L49:Y50"/>
    <mergeCell ref="Z49:AJ50"/>
    <mergeCell ref="AK49:CD50"/>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B35:R36"/>
    <mergeCell ref="T35:CU36"/>
    <mergeCell ref="B37:CU38"/>
    <mergeCell ref="B39:CD40"/>
    <mergeCell ref="CE39:CU42"/>
    <mergeCell ref="B41:D42"/>
    <mergeCell ref="E41:K42"/>
    <mergeCell ref="L41:Y42"/>
    <mergeCell ref="Z41:AJ42"/>
    <mergeCell ref="AK41:CD42"/>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14:K15"/>
    <mergeCell ref="M14:Y15"/>
    <mergeCell ref="Z14:AC15"/>
    <mergeCell ref="AD14:AP15"/>
    <mergeCell ref="B16:K17"/>
    <mergeCell ref="M16:Z17"/>
    <mergeCell ref="A7:AE9"/>
    <mergeCell ref="AF7:AL9"/>
    <mergeCell ref="CA8:CF9"/>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s>
  <phoneticPr fontId="3"/>
  <conditionalFormatting sqref="B43:CD52">
    <cfRule type="expression" dxfId="57" priority="1">
      <formula>($AK43&lt;&gt;"-")</formula>
    </cfRule>
  </conditionalFormatting>
  <conditionalFormatting sqref="CE43">
    <cfRule type="cellIs" dxfId="56" priority="2" operator="equal">
      <formula>"検出"</formula>
    </cfRule>
  </conditionalFormatting>
  <dataValidations count="2">
    <dataValidation allowBlank="1" showErrorMessage="1" sqref="CW43:DA43 CW45:DA45 CW47:DA47 CW49:DA49 CW51:DA51" xr:uid="{3BEA5FE9-69E9-44F8-A13D-983F39C37275}"/>
    <dataValidation type="list" allowBlank="1" showInputMessage="1" showErrorMessage="1" sqref="M16:Z17" xr:uid="{5EBB2E70-16DD-4F8D-B926-61FB74B328FF}">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294C0-4CBB-4898-970B-17D802AFA86E}">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284</v>
      </c>
      <c r="CP1" s="689"/>
      <c r="CQ1" s="569" t="s">
        <v>247</v>
      </c>
      <c r="CR1" s="569"/>
      <c r="CS1" s="568">
        <f>'★成績書 (3)'!$CW$1</f>
        <v>0</v>
      </c>
      <c r="CT1" s="568"/>
      <c r="CU1" s="141" t="s">
        <v>246</v>
      </c>
      <c r="CW1" s="144">
        <f>'★成績書 (2)'!CW1</f>
        <v>0</v>
      </c>
      <c r="CX1" s="143" t="s">
        <v>249</v>
      </c>
    </row>
    <row r="2" spans="1:102" ht="9" customHeight="1" thickTop="1">
      <c r="B2" s="562" t="s">
        <v>175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row>
    <row r="3" spans="1:102" ht="9" customHeight="1">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W3" s="556" t="s">
        <v>221</v>
      </c>
    </row>
    <row r="4" spans="1:102" ht="9"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W4" s="556"/>
    </row>
    <row r="5" spans="1:102" ht="9"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W5" s="556"/>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558" t="s">
        <v>176</v>
      </c>
      <c r="CB6" s="558"/>
      <c r="CC6" s="558"/>
      <c r="CD6" s="558"/>
      <c r="CE6" s="558"/>
      <c r="CF6" s="558"/>
      <c r="CG6" s="557" t="str">
        <f>'★成績書 (3)'!$CW$3</f>
        <v>A04942-A1</v>
      </c>
      <c r="CH6" s="557"/>
      <c r="CI6" s="557"/>
      <c r="CJ6" s="557"/>
      <c r="CK6" s="557"/>
      <c r="CL6" s="557"/>
      <c r="CM6" s="557"/>
      <c r="CN6" s="557"/>
      <c r="CO6" s="557"/>
      <c r="CP6" s="557"/>
      <c r="CQ6" s="558" t="s">
        <v>189</v>
      </c>
      <c r="CR6" s="559" t="str">
        <f>CO1</f>
        <v>3</v>
      </c>
      <c r="CS6" s="559"/>
      <c r="CT6" s="559"/>
      <c r="CU6" s="559"/>
      <c r="CW6" s="556"/>
    </row>
    <row r="7" spans="1:102" ht="9" customHeight="1">
      <c r="A7" s="566">
        <f>★注文シート!C31</f>
        <v>0</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7" t="str">
        <f>IF(COUNTIF(★注文シート!C31,"*株式会社*")+COUNTIF(★注文シート!C31,"*有限会社*"),"御中","様")</f>
        <v>様</v>
      </c>
      <c r="AG7" s="567"/>
      <c r="AH7" s="567"/>
      <c r="AI7" s="567"/>
      <c r="AJ7" s="567"/>
      <c r="AK7" s="567"/>
      <c r="AL7" s="56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558"/>
      <c r="CB7" s="558"/>
      <c r="CC7" s="558"/>
      <c r="CD7" s="558"/>
      <c r="CE7" s="558"/>
      <c r="CF7" s="558"/>
      <c r="CG7" s="557"/>
      <c r="CH7" s="557"/>
      <c r="CI7" s="557"/>
      <c r="CJ7" s="557"/>
      <c r="CK7" s="557"/>
      <c r="CL7" s="557"/>
      <c r="CM7" s="557"/>
      <c r="CN7" s="557"/>
      <c r="CO7" s="557"/>
      <c r="CP7" s="557"/>
      <c r="CQ7" s="558"/>
      <c r="CR7" s="559"/>
      <c r="CS7" s="559"/>
      <c r="CT7" s="559"/>
      <c r="CU7" s="559"/>
    </row>
    <row r="8" spans="1:102" ht="9" customHeight="1">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567"/>
      <c r="AH8" s="567"/>
      <c r="AI8" s="567"/>
      <c r="AJ8" s="567"/>
      <c r="AK8" s="567"/>
      <c r="AL8" s="56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558" t="s">
        <v>177</v>
      </c>
      <c r="CB8" s="558"/>
      <c r="CC8" s="558"/>
      <c r="CD8" s="558"/>
      <c r="CE8" s="558"/>
      <c r="CF8" s="558"/>
      <c r="CG8" s="564">
        <f>★成績書!CG8</f>
        <v>0</v>
      </c>
      <c r="CH8" s="564"/>
      <c r="CI8" s="564"/>
      <c r="CJ8" s="564"/>
      <c r="CK8" s="564"/>
      <c r="CL8" s="564"/>
      <c r="CM8" s="564"/>
      <c r="CN8" s="564"/>
      <c r="CO8" s="564"/>
      <c r="CP8" s="564"/>
      <c r="CQ8" s="564"/>
      <c r="CR8" s="564"/>
      <c r="CS8" s="564"/>
      <c r="CT8" s="564"/>
      <c r="CU8" s="564"/>
      <c r="CW8" s="677" t="s">
        <v>256</v>
      </c>
    </row>
    <row r="9" spans="1:102" ht="9" customHeight="1">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c r="AG9" s="567"/>
      <c r="AH9" s="567"/>
      <c r="AI9" s="567"/>
      <c r="AJ9" s="567"/>
      <c r="AK9" s="567"/>
      <c r="AL9" s="56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558"/>
      <c r="CB9" s="558"/>
      <c r="CC9" s="558"/>
      <c r="CD9" s="558"/>
      <c r="CE9" s="558"/>
      <c r="CF9" s="558"/>
      <c r="CG9" s="564"/>
      <c r="CH9" s="564"/>
      <c r="CI9" s="564"/>
      <c r="CJ9" s="564"/>
      <c r="CK9" s="564"/>
      <c r="CL9" s="564"/>
      <c r="CM9" s="564"/>
      <c r="CN9" s="564"/>
      <c r="CO9" s="564"/>
      <c r="CP9" s="564"/>
      <c r="CQ9" s="564"/>
      <c r="CR9" s="564"/>
      <c r="CS9" s="564"/>
      <c r="CT9" s="564"/>
      <c r="CU9" s="564"/>
      <c r="CW9" s="677"/>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560" t="s">
        <v>258</v>
      </c>
      <c r="CX11" s="560"/>
    </row>
    <row r="12" spans="1:102" ht="10.95" customHeight="1">
      <c r="B12" s="558" t="s">
        <v>178</v>
      </c>
      <c r="C12" s="565"/>
      <c r="D12" s="565"/>
      <c r="E12" s="565"/>
      <c r="F12" s="565"/>
      <c r="G12" s="565"/>
      <c r="H12" s="565"/>
      <c r="I12" s="565"/>
      <c r="J12" s="565"/>
      <c r="K12" s="565"/>
      <c r="L12" s="109"/>
      <c r="M12" s="570">
        <f>★注文シート!C16</f>
        <v>0</v>
      </c>
      <c r="N12" s="570"/>
      <c r="O12" s="570"/>
      <c r="P12" s="570"/>
      <c r="Q12" s="570"/>
      <c r="R12" s="570"/>
      <c r="S12" s="570"/>
      <c r="T12" s="570"/>
      <c r="U12" s="570"/>
      <c r="V12" s="570"/>
      <c r="W12" s="570"/>
      <c r="X12" s="570"/>
      <c r="Y12" s="57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560"/>
      <c r="CX12" s="560"/>
    </row>
    <row r="13" spans="1:102" ht="10.95" customHeight="1">
      <c r="B13" s="565"/>
      <c r="C13" s="565"/>
      <c r="D13" s="565"/>
      <c r="E13" s="565"/>
      <c r="F13" s="565"/>
      <c r="G13" s="565"/>
      <c r="H13" s="565"/>
      <c r="I13" s="565"/>
      <c r="J13" s="565"/>
      <c r="K13" s="565"/>
      <c r="L13" s="109"/>
      <c r="M13" s="570"/>
      <c r="N13" s="570"/>
      <c r="O13" s="570"/>
      <c r="P13" s="570"/>
      <c r="Q13" s="570"/>
      <c r="R13" s="570"/>
      <c r="S13" s="570"/>
      <c r="T13" s="570"/>
      <c r="U13" s="570"/>
      <c r="V13" s="570"/>
      <c r="W13" s="570"/>
      <c r="X13" s="570"/>
      <c r="Y13" s="57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558" t="s">
        <v>179</v>
      </c>
      <c r="C14" s="565"/>
      <c r="D14" s="565"/>
      <c r="E14" s="565"/>
      <c r="F14" s="565"/>
      <c r="G14" s="565"/>
      <c r="H14" s="565"/>
      <c r="I14" s="565"/>
      <c r="J14" s="565"/>
      <c r="K14" s="565"/>
      <c r="L14" s="109"/>
      <c r="M14" s="570">
        <f>M12</f>
        <v>0</v>
      </c>
      <c r="N14" s="570"/>
      <c r="O14" s="570"/>
      <c r="P14" s="570"/>
      <c r="Q14" s="570"/>
      <c r="R14" s="570"/>
      <c r="S14" s="570"/>
      <c r="T14" s="570"/>
      <c r="U14" s="570"/>
      <c r="V14" s="570"/>
      <c r="W14" s="570"/>
      <c r="X14" s="570"/>
      <c r="Y14" s="570"/>
      <c r="Z14" s="564" t="s">
        <v>180</v>
      </c>
      <c r="AA14" s="564"/>
      <c r="AB14" s="564"/>
      <c r="AC14" s="564"/>
      <c r="AD14" s="570">
        <f>CG8</f>
        <v>0</v>
      </c>
      <c r="AE14" s="570"/>
      <c r="AF14" s="570"/>
      <c r="AG14" s="570"/>
      <c r="AH14" s="570"/>
      <c r="AI14" s="570"/>
      <c r="AJ14" s="570"/>
      <c r="AK14" s="570"/>
      <c r="AL14" s="570"/>
      <c r="AM14" s="570"/>
      <c r="AN14" s="570"/>
      <c r="AO14" s="570"/>
      <c r="AP14" s="57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565"/>
      <c r="C15" s="565"/>
      <c r="D15" s="565"/>
      <c r="E15" s="565"/>
      <c r="F15" s="565"/>
      <c r="G15" s="565"/>
      <c r="H15" s="565"/>
      <c r="I15" s="565"/>
      <c r="J15" s="565"/>
      <c r="K15" s="565"/>
      <c r="L15" s="109"/>
      <c r="M15" s="570"/>
      <c r="N15" s="570"/>
      <c r="O15" s="570"/>
      <c r="P15" s="570"/>
      <c r="Q15" s="570"/>
      <c r="R15" s="570"/>
      <c r="S15" s="570"/>
      <c r="T15" s="570"/>
      <c r="U15" s="570"/>
      <c r="V15" s="570"/>
      <c r="W15" s="570"/>
      <c r="X15" s="570"/>
      <c r="Y15" s="570"/>
      <c r="Z15" s="564"/>
      <c r="AA15" s="564"/>
      <c r="AB15" s="564"/>
      <c r="AC15" s="564"/>
      <c r="AD15" s="570"/>
      <c r="AE15" s="570"/>
      <c r="AF15" s="570"/>
      <c r="AG15" s="570"/>
      <c r="AH15" s="570"/>
      <c r="AI15" s="570"/>
      <c r="AJ15" s="570"/>
      <c r="AK15" s="570"/>
      <c r="AL15" s="570"/>
      <c r="AM15" s="570"/>
      <c r="AN15" s="570"/>
      <c r="AO15" s="570"/>
      <c r="AP15" s="57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558" t="s">
        <v>181</v>
      </c>
      <c r="C16" s="565"/>
      <c r="D16" s="565"/>
      <c r="E16" s="565"/>
      <c r="F16" s="565"/>
      <c r="G16" s="565"/>
      <c r="H16" s="565"/>
      <c r="I16" s="565"/>
      <c r="J16" s="565"/>
      <c r="K16" s="565"/>
      <c r="L16" s="107"/>
      <c r="M16" s="581" t="s">
        <v>182</v>
      </c>
      <c r="N16" s="581"/>
      <c r="O16" s="581"/>
      <c r="P16" s="581"/>
      <c r="Q16" s="581"/>
      <c r="R16" s="581"/>
      <c r="S16" s="581"/>
      <c r="T16" s="581"/>
      <c r="U16" s="581"/>
      <c r="V16" s="581"/>
      <c r="W16" s="581"/>
      <c r="X16" s="581"/>
      <c r="Y16" s="581"/>
      <c r="Z16" s="581"/>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565"/>
      <c r="C17" s="565"/>
      <c r="D17" s="565"/>
      <c r="E17" s="565"/>
      <c r="F17" s="565"/>
      <c r="G17" s="565"/>
      <c r="H17" s="565"/>
      <c r="I17" s="565"/>
      <c r="J17" s="565"/>
      <c r="K17" s="565"/>
      <c r="L17" s="107"/>
      <c r="M17" s="581"/>
      <c r="N17" s="581"/>
      <c r="O17" s="581"/>
      <c r="P17" s="581"/>
      <c r="Q17" s="581"/>
      <c r="R17" s="581"/>
      <c r="S17" s="581"/>
      <c r="T17" s="581"/>
      <c r="U17" s="581"/>
      <c r="V17" s="581"/>
      <c r="W17" s="581"/>
      <c r="X17" s="581"/>
      <c r="Y17" s="581"/>
      <c r="Z17" s="581"/>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558" t="s">
        <v>183</v>
      </c>
      <c r="C18" s="565"/>
      <c r="D18" s="565"/>
      <c r="E18" s="565"/>
      <c r="F18" s="565"/>
      <c r="G18" s="565"/>
      <c r="H18" s="565"/>
      <c r="I18" s="565"/>
      <c r="J18" s="565"/>
      <c r="K18" s="565"/>
      <c r="L18" s="107"/>
      <c r="M18" s="582">
        <f>★注文シート!G44</f>
        <v>0</v>
      </c>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565"/>
      <c r="C19" s="565"/>
      <c r="D19" s="565"/>
      <c r="E19" s="565"/>
      <c r="F19" s="565"/>
      <c r="G19" s="565"/>
      <c r="H19" s="565"/>
      <c r="I19" s="565"/>
      <c r="J19" s="565"/>
      <c r="K19" s="565"/>
      <c r="L19" s="107"/>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583" t="s">
        <v>184</v>
      </c>
      <c r="C24" s="584"/>
      <c r="D24" s="584"/>
      <c r="E24" s="584"/>
      <c r="F24" s="584"/>
      <c r="G24" s="584"/>
      <c r="H24" s="584"/>
      <c r="I24" s="584"/>
      <c r="J24" s="584"/>
      <c r="K24" s="584"/>
      <c r="L24" s="113"/>
      <c r="M24" s="585">
        <f>★注文シート!C38</f>
        <v>0</v>
      </c>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row>
    <row r="25" spans="2:104" ht="9" customHeight="1">
      <c r="B25" s="584"/>
      <c r="C25" s="584"/>
      <c r="D25" s="584"/>
      <c r="E25" s="584"/>
      <c r="F25" s="584"/>
      <c r="G25" s="584"/>
      <c r="H25" s="584"/>
      <c r="I25" s="584"/>
      <c r="J25" s="584"/>
      <c r="K25" s="584"/>
      <c r="L25" s="113"/>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row>
    <row r="26" spans="2:104" ht="9" customHeight="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row>
    <row r="27" spans="2:104" ht="7.5" customHeight="1">
      <c r="B27" s="558" t="s">
        <v>185</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row>
    <row r="28" spans="2:104" ht="7.5" customHeight="1" thickBot="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row>
    <row r="29" spans="2:104" ht="9" customHeight="1">
      <c r="B29" s="586" t="s">
        <v>186</v>
      </c>
      <c r="C29" s="587"/>
      <c r="D29" s="587"/>
      <c r="E29" s="587"/>
      <c r="F29" s="587"/>
      <c r="G29" s="587"/>
      <c r="H29" s="587"/>
      <c r="I29" s="587"/>
      <c r="J29" s="587"/>
      <c r="K29" s="587"/>
      <c r="L29" s="587"/>
      <c r="M29" s="587"/>
      <c r="N29" s="587"/>
      <c r="O29" s="587"/>
      <c r="P29" s="587"/>
      <c r="Q29" s="587"/>
      <c r="R29" s="588"/>
      <c r="S29" s="114"/>
      <c r="T29" s="589">
        <f>★注文シート!D44</f>
        <v>0</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90"/>
      <c r="CX29" s="148" t="s">
        <v>195</v>
      </c>
      <c r="CY29" s="148" t="s">
        <v>196</v>
      </c>
      <c r="CZ29" s="148" t="s">
        <v>197</v>
      </c>
    </row>
    <row r="30" spans="2:104" ht="9" customHeight="1">
      <c r="B30" s="574"/>
      <c r="C30" s="575"/>
      <c r="D30" s="575"/>
      <c r="E30" s="575"/>
      <c r="F30" s="575"/>
      <c r="G30" s="575"/>
      <c r="H30" s="575"/>
      <c r="I30" s="575"/>
      <c r="J30" s="575"/>
      <c r="K30" s="575"/>
      <c r="L30" s="575"/>
      <c r="M30" s="575"/>
      <c r="N30" s="575"/>
      <c r="O30" s="575"/>
      <c r="P30" s="575"/>
      <c r="Q30" s="575"/>
      <c r="R30" s="576"/>
      <c r="S30" s="1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80"/>
      <c r="CW30" s="105" t="s">
        <v>203</v>
      </c>
      <c r="CX30" s="105" t="s">
        <v>204</v>
      </c>
      <c r="CY30" s="105" t="s">
        <v>205</v>
      </c>
      <c r="CZ30" s="149">
        <v>0</v>
      </c>
    </row>
    <row r="31" spans="2:104" ht="9" customHeight="1">
      <c r="B31" s="571" t="s">
        <v>187</v>
      </c>
      <c r="C31" s="572"/>
      <c r="D31" s="572"/>
      <c r="E31" s="572"/>
      <c r="F31" s="572"/>
      <c r="G31" s="572"/>
      <c r="H31" s="572"/>
      <c r="I31" s="572"/>
      <c r="J31" s="572"/>
      <c r="K31" s="572"/>
      <c r="L31" s="572"/>
      <c r="M31" s="572"/>
      <c r="N31" s="572"/>
      <c r="O31" s="572"/>
      <c r="P31" s="572"/>
      <c r="Q31" s="572"/>
      <c r="R31" s="573"/>
      <c r="S31" s="117"/>
      <c r="T31" s="577">
        <f>★注文シート!F44</f>
        <v>0</v>
      </c>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8"/>
      <c r="CW31" s="105" t="s">
        <v>206</v>
      </c>
      <c r="CX31" s="105" t="s">
        <v>207</v>
      </c>
      <c r="CY31" s="105" t="s">
        <v>205</v>
      </c>
      <c r="CZ31" s="149">
        <v>0</v>
      </c>
    </row>
    <row r="32" spans="2:104" ht="9" customHeight="1">
      <c r="B32" s="574"/>
      <c r="C32" s="575"/>
      <c r="D32" s="575"/>
      <c r="E32" s="575"/>
      <c r="F32" s="575"/>
      <c r="G32" s="575"/>
      <c r="H32" s="575"/>
      <c r="I32" s="575"/>
      <c r="J32" s="575"/>
      <c r="K32" s="575"/>
      <c r="L32" s="575"/>
      <c r="M32" s="575"/>
      <c r="N32" s="575"/>
      <c r="O32" s="575"/>
      <c r="P32" s="575"/>
      <c r="Q32" s="575"/>
      <c r="R32" s="576"/>
      <c r="S32" s="116"/>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80"/>
      <c r="CW32" s="105" t="s">
        <v>209</v>
      </c>
      <c r="CX32" s="105" t="s">
        <v>210</v>
      </c>
      <c r="CY32" s="105" t="s">
        <v>205</v>
      </c>
      <c r="CZ32" s="149">
        <v>0</v>
      </c>
    </row>
    <row r="33" spans="2:105" ht="9" customHeight="1">
      <c r="B33" s="571" t="s">
        <v>188</v>
      </c>
      <c r="C33" s="572"/>
      <c r="D33" s="572"/>
      <c r="E33" s="572"/>
      <c r="F33" s="572"/>
      <c r="G33" s="572"/>
      <c r="H33" s="572"/>
      <c r="I33" s="572"/>
      <c r="J33" s="572"/>
      <c r="K33" s="572"/>
      <c r="L33" s="572"/>
      <c r="M33" s="572"/>
      <c r="N33" s="572"/>
      <c r="O33" s="572"/>
      <c r="P33" s="572"/>
      <c r="Q33" s="572"/>
      <c r="R33" s="573"/>
      <c r="S33" s="118"/>
      <c r="T33" s="613">
        <f>★注文シート!E44</f>
        <v>0</v>
      </c>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4"/>
      <c r="CW33" s="66" t="s">
        <v>211</v>
      </c>
      <c r="CX33" s="105" t="s">
        <v>212</v>
      </c>
      <c r="CY33" s="105" t="s">
        <v>205</v>
      </c>
      <c r="CZ33" s="149">
        <v>0</v>
      </c>
    </row>
    <row r="34" spans="2:105" ht="9" customHeight="1">
      <c r="B34" s="574"/>
      <c r="C34" s="575"/>
      <c r="D34" s="575"/>
      <c r="E34" s="575"/>
      <c r="F34" s="575"/>
      <c r="G34" s="575"/>
      <c r="H34" s="575"/>
      <c r="I34" s="575"/>
      <c r="J34" s="575"/>
      <c r="K34" s="575"/>
      <c r="L34" s="575"/>
      <c r="M34" s="575"/>
      <c r="N34" s="575"/>
      <c r="O34" s="575"/>
      <c r="P34" s="575"/>
      <c r="Q34" s="575"/>
      <c r="R34" s="576"/>
      <c r="S34" s="1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c r="CU34" s="616"/>
      <c r="CW34" s="66" t="s">
        <v>213</v>
      </c>
      <c r="CX34" s="105" t="s">
        <v>214</v>
      </c>
      <c r="CY34" s="105" t="s">
        <v>205</v>
      </c>
      <c r="CZ34" s="149">
        <v>0</v>
      </c>
    </row>
    <row r="35" spans="2:105" ht="9" customHeight="1">
      <c r="B35" s="571" t="s">
        <v>190</v>
      </c>
      <c r="C35" s="572"/>
      <c r="D35" s="572"/>
      <c r="E35" s="572"/>
      <c r="F35" s="572"/>
      <c r="G35" s="572"/>
      <c r="H35" s="572"/>
      <c r="I35" s="572"/>
      <c r="J35" s="572"/>
      <c r="K35" s="572"/>
      <c r="L35" s="572"/>
      <c r="M35" s="572"/>
      <c r="N35" s="572"/>
      <c r="O35" s="572"/>
      <c r="P35" s="572"/>
      <c r="Q35" s="572"/>
      <c r="R35" s="573"/>
      <c r="S35" s="119"/>
      <c r="T35" s="620" t="s">
        <v>191</v>
      </c>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1"/>
      <c r="CW35" s="105" t="s">
        <v>215</v>
      </c>
      <c r="CX35" s="105" t="s">
        <v>216</v>
      </c>
      <c r="CY35" s="105" t="s">
        <v>205</v>
      </c>
      <c r="CZ35" s="149">
        <v>0</v>
      </c>
    </row>
    <row r="36" spans="2:105" ht="9" customHeight="1" thickBot="1">
      <c r="B36" s="617"/>
      <c r="C36" s="618"/>
      <c r="D36" s="618"/>
      <c r="E36" s="618"/>
      <c r="F36" s="618"/>
      <c r="G36" s="618"/>
      <c r="H36" s="618"/>
      <c r="I36" s="618"/>
      <c r="J36" s="618"/>
      <c r="K36" s="618"/>
      <c r="L36" s="618"/>
      <c r="M36" s="618"/>
      <c r="N36" s="618"/>
      <c r="O36" s="618"/>
      <c r="P36" s="618"/>
      <c r="Q36" s="618"/>
      <c r="R36" s="619"/>
      <c r="S36" s="120"/>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3"/>
    </row>
    <row r="37" spans="2:105" ht="9" customHeight="1">
      <c r="B37" s="624" t="s">
        <v>192</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625"/>
    </row>
    <row r="38" spans="2:105" ht="9" customHeight="1" thickBot="1">
      <c r="B38" s="626"/>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625"/>
    </row>
    <row r="39" spans="2:105" ht="9" customHeight="1">
      <c r="B39" s="586" t="s">
        <v>193</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2"/>
      <c r="CE39" s="586" t="s">
        <v>194</v>
      </c>
      <c r="CF39" s="591"/>
      <c r="CG39" s="591"/>
      <c r="CH39" s="591"/>
      <c r="CI39" s="591"/>
      <c r="CJ39" s="591"/>
      <c r="CK39" s="591"/>
      <c r="CL39" s="591"/>
      <c r="CM39" s="591"/>
      <c r="CN39" s="591"/>
      <c r="CO39" s="591"/>
      <c r="CP39" s="591"/>
      <c r="CQ39" s="591"/>
      <c r="CR39" s="591"/>
      <c r="CS39" s="591"/>
      <c r="CT39" s="591"/>
      <c r="CU39" s="592"/>
    </row>
    <row r="40" spans="2:105" ht="9"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5"/>
      <c r="CE40" s="593"/>
      <c r="CF40" s="594"/>
      <c r="CG40" s="594"/>
      <c r="CH40" s="594"/>
      <c r="CI40" s="594"/>
      <c r="CJ40" s="594"/>
      <c r="CK40" s="594"/>
      <c r="CL40" s="594"/>
      <c r="CM40" s="594"/>
      <c r="CN40" s="594"/>
      <c r="CO40" s="594"/>
      <c r="CP40" s="594"/>
      <c r="CQ40" s="594"/>
      <c r="CR40" s="594"/>
      <c r="CS40" s="594"/>
      <c r="CT40" s="594"/>
      <c r="CU40" s="595"/>
    </row>
    <row r="41" spans="2:105" ht="9" customHeight="1">
      <c r="B41" s="593" t="s">
        <v>198</v>
      </c>
      <c r="C41" s="599"/>
      <c r="D41" s="599"/>
      <c r="E41" s="602" t="s">
        <v>199</v>
      </c>
      <c r="F41" s="599"/>
      <c r="G41" s="599"/>
      <c r="H41" s="599"/>
      <c r="I41" s="599"/>
      <c r="J41" s="599"/>
      <c r="K41" s="603"/>
      <c r="L41" s="602" t="s">
        <v>200</v>
      </c>
      <c r="M41" s="599"/>
      <c r="N41" s="599"/>
      <c r="O41" s="599"/>
      <c r="P41" s="599"/>
      <c r="Q41" s="599"/>
      <c r="R41" s="599"/>
      <c r="S41" s="599"/>
      <c r="T41" s="599"/>
      <c r="U41" s="599"/>
      <c r="V41" s="599"/>
      <c r="W41" s="599"/>
      <c r="X41" s="599"/>
      <c r="Y41" s="603"/>
      <c r="Z41" s="602" t="s">
        <v>201</v>
      </c>
      <c r="AA41" s="594"/>
      <c r="AB41" s="594"/>
      <c r="AC41" s="594"/>
      <c r="AD41" s="594"/>
      <c r="AE41" s="594"/>
      <c r="AF41" s="594"/>
      <c r="AG41" s="594"/>
      <c r="AH41" s="594"/>
      <c r="AI41" s="594"/>
      <c r="AJ41" s="594"/>
      <c r="AK41" s="607" t="s">
        <v>202</v>
      </c>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9"/>
      <c r="CE41" s="593"/>
      <c r="CF41" s="594"/>
      <c r="CG41" s="594"/>
      <c r="CH41" s="594"/>
      <c r="CI41" s="594"/>
      <c r="CJ41" s="594"/>
      <c r="CK41" s="594"/>
      <c r="CL41" s="594"/>
      <c r="CM41" s="594"/>
      <c r="CN41" s="594"/>
      <c r="CO41" s="594"/>
      <c r="CP41" s="594"/>
      <c r="CQ41" s="594"/>
      <c r="CR41" s="594"/>
      <c r="CS41" s="594"/>
      <c r="CT41" s="594"/>
      <c r="CU41" s="595"/>
    </row>
    <row r="42" spans="2:105" ht="9" customHeight="1">
      <c r="B42" s="600"/>
      <c r="C42" s="601"/>
      <c r="D42" s="601"/>
      <c r="E42" s="604"/>
      <c r="F42" s="601"/>
      <c r="G42" s="601"/>
      <c r="H42" s="601"/>
      <c r="I42" s="601"/>
      <c r="J42" s="601"/>
      <c r="K42" s="605"/>
      <c r="L42" s="604"/>
      <c r="M42" s="601"/>
      <c r="N42" s="601"/>
      <c r="O42" s="601"/>
      <c r="P42" s="601"/>
      <c r="Q42" s="601"/>
      <c r="R42" s="601"/>
      <c r="S42" s="601"/>
      <c r="T42" s="601"/>
      <c r="U42" s="601"/>
      <c r="V42" s="601"/>
      <c r="W42" s="601"/>
      <c r="X42" s="601"/>
      <c r="Y42" s="605"/>
      <c r="Z42" s="606"/>
      <c r="AA42" s="597"/>
      <c r="AB42" s="597"/>
      <c r="AC42" s="597"/>
      <c r="AD42" s="597"/>
      <c r="AE42" s="597"/>
      <c r="AF42" s="597"/>
      <c r="AG42" s="597"/>
      <c r="AH42" s="597"/>
      <c r="AI42" s="597"/>
      <c r="AJ42" s="597"/>
      <c r="AK42" s="610"/>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2"/>
      <c r="CE42" s="596"/>
      <c r="CF42" s="597"/>
      <c r="CG42" s="597"/>
      <c r="CH42" s="597"/>
      <c r="CI42" s="597"/>
      <c r="CJ42" s="597"/>
      <c r="CK42" s="597"/>
      <c r="CL42" s="597"/>
      <c r="CM42" s="597"/>
      <c r="CN42" s="597"/>
      <c r="CO42" s="597"/>
      <c r="CP42" s="597"/>
      <c r="CQ42" s="597"/>
      <c r="CR42" s="597"/>
      <c r="CS42" s="597"/>
      <c r="CT42" s="597"/>
      <c r="CU42" s="598"/>
      <c r="CW42" s="145" t="s">
        <v>250</v>
      </c>
      <c r="CX42" s="146" t="s">
        <v>251</v>
      </c>
      <c r="CY42" s="146" t="s">
        <v>252</v>
      </c>
      <c r="CZ42" s="146" t="s">
        <v>253</v>
      </c>
      <c r="DA42" s="147" t="s">
        <v>254</v>
      </c>
    </row>
    <row r="43" spans="2:105" ht="9" customHeight="1">
      <c r="B43" s="633">
        <v>1</v>
      </c>
      <c r="C43" s="634"/>
      <c r="D43" s="635"/>
      <c r="E43" s="636" t="str">
        <f>CW43</f>
        <v>-</v>
      </c>
      <c r="F43" s="637"/>
      <c r="G43" s="637"/>
      <c r="H43" s="637"/>
      <c r="I43" s="637"/>
      <c r="J43" s="637"/>
      <c r="K43" s="638"/>
      <c r="L43" s="642" t="str">
        <f>CY43</f>
        <v>-</v>
      </c>
      <c r="M43" s="643"/>
      <c r="N43" s="643"/>
      <c r="O43" s="643"/>
      <c r="P43" s="643"/>
      <c r="Q43" s="643"/>
      <c r="R43" s="643"/>
      <c r="S43" s="643"/>
      <c r="T43" s="643"/>
      <c r="U43" s="643"/>
      <c r="V43" s="643"/>
      <c r="W43" s="643"/>
      <c r="X43" s="643"/>
      <c r="Y43" s="644"/>
      <c r="Z43" s="648" t="str">
        <f>CX43</f>
        <v>-</v>
      </c>
      <c r="AA43" s="649"/>
      <c r="AB43" s="649"/>
      <c r="AC43" s="649"/>
      <c r="AD43" s="649"/>
      <c r="AE43" s="649"/>
      <c r="AF43" s="649"/>
      <c r="AG43" s="649"/>
      <c r="AH43" s="649"/>
      <c r="AI43" s="649"/>
      <c r="AJ43" s="649"/>
      <c r="AK43" s="648" t="str">
        <f>IF(DA43="","-",DA43)</f>
        <v>-</v>
      </c>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52"/>
      <c r="CE43" s="680" t="str">
        <f>IF(DA43&amp;DA45&amp;DA47&amp;DA49&amp;DA51&lt;&gt;"","検出","不検出")</f>
        <v>不検出</v>
      </c>
      <c r="CF43" s="681"/>
      <c r="CG43" s="681"/>
      <c r="CH43" s="681"/>
      <c r="CI43" s="681"/>
      <c r="CJ43" s="681"/>
      <c r="CK43" s="681"/>
      <c r="CL43" s="681"/>
      <c r="CM43" s="681"/>
      <c r="CN43" s="681"/>
      <c r="CO43" s="681"/>
      <c r="CP43" s="681"/>
      <c r="CQ43" s="681"/>
      <c r="CR43" s="681"/>
      <c r="CS43" s="681"/>
      <c r="CT43" s="681"/>
      <c r="CU43" s="682"/>
      <c r="CW43" s="552" t="s">
        <v>255</v>
      </c>
      <c r="CX43" s="554" t="s">
        <v>255</v>
      </c>
      <c r="CY43" s="554" t="s">
        <v>255</v>
      </c>
      <c r="CZ43" s="554" t="s">
        <v>255</v>
      </c>
      <c r="DA43" s="554"/>
    </row>
    <row r="44" spans="2:105" ht="9" customHeight="1">
      <c r="B44" s="600"/>
      <c r="C44" s="601"/>
      <c r="D44" s="605"/>
      <c r="E44" s="639"/>
      <c r="F44" s="640"/>
      <c r="G44" s="640"/>
      <c r="H44" s="640"/>
      <c r="I44" s="640"/>
      <c r="J44" s="640"/>
      <c r="K44" s="641"/>
      <c r="L44" s="645"/>
      <c r="M44" s="646"/>
      <c r="N44" s="646"/>
      <c r="O44" s="646"/>
      <c r="P44" s="646"/>
      <c r="Q44" s="646"/>
      <c r="R44" s="646"/>
      <c r="S44" s="646"/>
      <c r="T44" s="646"/>
      <c r="U44" s="646"/>
      <c r="V44" s="646"/>
      <c r="W44" s="646"/>
      <c r="X44" s="646"/>
      <c r="Y44" s="647"/>
      <c r="Z44" s="650"/>
      <c r="AA44" s="651"/>
      <c r="AB44" s="651"/>
      <c r="AC44" s="651"/>
      <c r="AD44" s="651"/>
      <c r="AE44" s="651"/>
      <c r="AF44" s="651"/>
      <c r="AG44" s="651"/>
      <c r="AH44" s="651"/>
      <c r="AI44" s="651"/>
      <c r="AJ44" s="651"/>
      <c r="AK44" s="627"/>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9"/>
      <c r="CE44" s="683"/>
      <c r="CF44" s="684"/>
      <c r="CG44" s="684"/>
      <c r="CH44" s="684"/>
      <c r="CI44" s="684"/>
      <c r="CJ44" s="684"/>
      <c r="CK44" s="684"/>
      <c r="CL44" s="684"/>
      <c r="CM44" s="684"/>
      <c r="CN44" s="684"/>
      <c r="CO44" s="684"/>
      <c r="CP44" s="684"/>
      <c r="CQ44" s="684"/>
      <c r="CR44" s="684"/>
      <c r="CS44" s="684"/>
      <c r="CT44" s="684"/>
      <c r="CU44" s="685"/>
      <c r="CW44" s="553"/>
      <c r="CX44" s="555"/>
      <c r="CY44" s="555"/>
      <c r="CZ44" s="555"/>
      <c r="DA44" s="555"/>
    </row>
    <row r="45" spans="2:105" ht="9" customHeight="1">
      <c r="B45" s="653">
        <v>2</v>
      </c>
      <c r="C45" s="634"/>
      <c r="D45" s="635"/>
      <c r="E45" s="636" t="str">
        <f t="shared" ref="E45" si="0">CW45</f>
        <v>-</v>
      </c>
      <c r="F45" s="637"/>
      <c r="G45" s="637"/>
      <c r="H45" s="637"/>
      <c r="I45" s="637"/>
      <c r="J45" s="637"/>
      <c r="K45" s="638"/>
      <c r="L45" s="654" t="str">
        <f t="shared" ref="L45" si="1">CY45</f>
        <v>-</v>
      </c>
      <c r="M45" s="643"/>
      <c r="N45" s="643"/>
      <c r="O45" s="643"/>
      <c r="P45" s="643"/>
      <c r="Q45" s="643"/>
      <c r="R45" s="643"/>
      <c r="S45" s="643"/>
      <c r="T45" s="643"/>
      <c r="U45" s="643"/>
      <c r="V45" s="643"/>
      <c r="W45" s="643"/>
      <c r="X45" s="643"/>
      <c r="Y45" s="644"/>
      <c r="Z45" s="648" t="str">
        <f t="shared" ref="Z45" si="2">CX45</f>
        <v>-</v>
      </c>
      <c r="AA45" s="649"/>
      <c r="AB45" s="649"/>
      <c r="AC45" s="649"/>
      <c r="AD45" s="649"/>
      <c r="AE45" s="649"/>
      <c r="AF45" s="649"/>
      <c r="AG45" s="649"/>
      <c r="AH45" s="649"/>
      <c r="AI45" s="649"/>
      <c r="AJ45" s="649"/>
      <c r="AK45" s="648" t="str">
        <f t="shared" ref="AK45" si="3">IF(DA45="","-",DA45)</f>
        <v>-</v>
      </c>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49"/>
      <c r="CD45" s="652"/>
      <c r="CE45" s="683"/>
      <c r="CF45" s="684"/>
      <c r="CG45" s="684"/>
      <c r="CH45" s="684"/>
      <c r="CI45" s="684"/>
      <c r="CJ45" s="684"/>
      <c r="CK45" s="684"/>
      <c r="CL45" s="684"/>
      <c r="CM45" s="684"/>
      <c r="CN45" s="684"/>
      <c r="CO45" s="684"/>
      <c r="CP45" s="684"/>
      <c r="CQ45" s="684"/>
      <c r="CR45" s="684"/>
      <c r="CS45" s="684"/>
      <c r="CT45" s="684"/>
      <c r="CU45" s="685"/>
      <c r="CW45" s="552" t="s">
        <v>255</v>
      </c>
      <c r="CX45" s="554" t="s">
        <v>255</v>
      </c>
      <c r="CY45" s="554" t="s">
        <v>255</v>
      </c>
      <c r="CZ45" s="554" t="s">
        <v>255</v>
      </c>
      <c r="DA45" s="554"/>
    </row>
    <row r="46" spans="2:105" ht="9" customHeight="1">
      <c r="B46" s="600"/>
      <c r="C46" s="601"/>
      <c r="D46" s="605"/>
      <c r="E46" s="639"/>
      <c r="F46" s="640"/>
      <c r="G46" s="640"/>
      <c r="H46" s="640"/>
      <c r="I46" s="640"/>
      <c r="J46" s="640"/>
      <c r="K46" s="641"/>
      <c r="L46" s="645"/>
      <c r="M46" s="646"/>
      <c r="N46" s="646"/>
      <c r="O46" s="646"/>
      <c r="P46" s="646"/>
      <c r="Q46" s="646"/>
      <c r="R46" s="646"/>
      <c r="S46" s="646"/>
      <c r="T46" s="646"/>
      <c r="U46" s="646"/>
      <c r="V46" s="646"/>
      <c r="W46" s="646"/>
      <c r="X46" s="646"/>
      <c r="Y46" s="647"/>
      <c r="Z46" s="650"/>
      <c r="AA46" s="651"/>
      <c r="AB46" s="651"/>
      <c r="AC46" s="651"/>
      <c r="AD46" s="651"/>
      <c r="AE46" s="651"/>
      <c r="AF46" s="651"/>
      <c r="AG46" s="651"/>
      <c r="AH46" s="651"/>
      <c r="AI46" s="651"/>
      <c r="AJ46" s="651"/>
      <c r="AK46" s="650"/>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79"/>
      <c r="CE46" s="683"/>
      <c r="CF46" s="684"/>
      <c r="CG46" s="684"/>
      <c r="CH46" s="684"/>
      <c r="CI46" s="684"/>
      <c r="CJ46" s="684"/>
      <c r="CK46" s="684"/>
      <c r="CL46" s="684"/>
      <c r="CM46" s="684"/>
      <c r="CN46" s="684"/>
      <c r="CO46" s="684"/>
      <c r="CP46" s="684"/>
      <c r="CQ46" s="684"/>
      <c r="CR46" s="684"/>
      <c r="CS46" s="684"/>
      <c r="CT46" s="684"/>
      <c r="CU46" s="685"/>
      <c r="CW46" s="553"/>
      <c r="CX46" s="555"/>
      <c r="CY46" s="555"/>
      <c r="CZ46" s="555"/>
      <c r="DA46" s="555"/>
    </row>
    <row r="47" spans="2:105" ht="9" customHeight="1">
      <c r="B47" s="653">
        <v>3</v>
      </c>
      <c r="C47" s="634"/>
      <c r="D47" s="635"/>
      <c r="E47" s="636" t="str">
        <f t="shared" ref="E47" si="4">CW47</f>
        <v>-</v>
      </c>
      <c r="F47" s="637"/>
      <c r="G47" s="637"/>
      <c r="H47" s="637"/>
      <c r="I47" s="637"/>
      <c r="J47" s="637"/>
      <c r="K47" s="638"/>
      <c r="L47" s="654" t="str">
        <f t="shared" ref="L47" si="5">CY47</f>
        <v>-</v>
      </c>
      <c r="M47" s="643"/>
      <c r="N47" s="643"/>
      <c r="O47" s="643"/>
      <c r="P47" s="643"/>
      <c r="Q47" s="643"/>
      <c r="R47" s="643"/>
      <c r="S47" s="643"/>
      <c r="T47" s="643"/>
      <c r="U47" s="643"/>
      <c r="V47" s="643"/>
      <c r="W47" s="643"/>
      <c r="X47" s="643"/>
      <c r="Y47" s="644"/>
      <c r="Z47" s="648" t="str">
        <f t="shared" ref="Z47" si="6">CX47</f>
        <v>-</v>
      </c>
      <c r="AA47" s="649"/>
      <c r="AB47" s="649"/>
      <c r="AC47" s="649"/>
      <c r="AD47" s="649"/>
      <c r="AE47" s="649"/>
      <c r="AF47" s="649"/>
      <c r="AG47" s="649"/>
      <c r="AH47" s="649"/>
      <c r="AI47" s="649"/>
      <c r="AJ47" s="649"/>
      <c r="AK47" s="627" t="str">
        <f t="shared" ref="AK47" si="7">IF(DA47="","-",DA47)</f>
        <v>-</v>
      </c>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9"/>
      <c r="CE47" s="683"/>
      <c r="CF47" s="684"/>
      <c r="CG47" s="684"/>
      <c r="CH47" s="684"/>
      <c r="CI47" s="684"/>
      <c r="CJ47" s="684"/>
      <c r="CK47" s="684"/>
      <c r="CL47" s="684"/>
      <c r="CM47" s="684"/>
      <c r="CN47" s="684"/>
      <c r="CO47" s="684"/>
      <c r="CP47" s="684"/>
      <c r="CQ47" s="684"/>
      <c r="CR47" s="684"/>
      <c r="CS47" s="684"/>
      <c r="CT47" s="684"/>
      <c r="CU47" s="685"/>
      <c r="CW47" s="552" t="s">
        <v>255</v>
      </c>
      <c r="CX47" s="554" t="s">
        <v>255</v>
      </c>
      <c r="CY47" s="554" t="s">
        <v>255</v>
      </c>
      <c r="CZ47" s="554" t="s">
        <v>255</v>
      </c>
      <c r="DA47" s="554"/>
    </row>
    <row r="48" spans="2:105" ht="9" customHeight="1">
      <c r="B48" s="600"/>
      <c r="C48" s="601"/>
      <c r="D48" s="605"/>
      <c r="E48" s="639"/>
      <c r="F48" s="640"/>
      <c r="G48" s="640"/>
      <c r="H48" s="640"/>
      <c r="I48" s="640"/>
      <c r="J48" s="640"/>
      <c r="K48" s="641"/>
      <c r="L48" s="645"/>
      <c r="M48" s="646"/>
      <c r="N48" s="646"/>
      <c r="O48" s="646"/>
      <c r="P48" s="646"/>
      <c r="Q48" s="646"/>
      <c r="R48" s="646"/>
      <c r="S48" s="646"/>
      <c r="T48" s="646"/>
      <c r="U48" s="646"/>
      <c r="V48" s="646"/>
      <c r="W48" s="646"/>
      <c r="X48" s="646"/>
      <c r="Y48" s="647"/>
      <c r="Z48" s="650"/>
      <c r="AA48" s="651"/>
      <c r="AB48" s="651"/>
      <c r="AC48" s="651"/>
      <c r="AD48" s="651"/>
      <c r="AE48" s="651"/>
      <c r="AF48" s="651"/>
      <c r="AG48" s="651"/>
      <c r="AH48" s="651"/>
      <c r="AI48" s="651"/>
      <c r="AJ48" s="651"/>
      <c r="AK48" s="627"/>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8"/>
      <c r="CD48" s="629"/>
      <c r="CE48" s="683"/>
      <c r="CF48" s="684"/>
      <c r="CG48" s="684"/>
      <c r="CH48" s="684"/>
      <c r="CI48" s="684"/>
      <c r="CJ48" s="684"/>
      <c r="CK48" s="684"/>
      <c r="CL48" s="684"/>
      <c r="CM48" s="684"/>
      <c r="CN48" s="684"/>
      <c r="CO48" s="684"/>
      <c r="CP48" s="684"/>
      <c r="CQ48" s="684"/>
      <c r="CR48" s="684"/>
      <c r="CS48" s="684"/>
      <c r="CT48" s="684"/>
      <c r="CU48" s="685"/>
      <c r="CW48" s="553"/>
      <c r="CX48" s="555"/>
      <c r="CY48" s="555"/>
      <c r="CZ48" s="555"/>
      <c r="DA48" s="555"/>
    </row>
    <row r="49" spans="2:105" ht="9" customHeight="1">
      <c r="B49" s="653">
        <v>4</v>
      </c>
      <c r="C49" s="634"/>
      <c r="D49" s="635"/>
      <c r="E49" s="636" t="str">
        <f t="shared" ref="E49" si="8">CW49</f>
        <v>-</v>
      </c>
      <c r="F49" s="637"/>
      <c r="G49" s="637"/>
      <c r="H49" s="637"/>
      <c r="I49" s="637"/>
      <c r="J49" s="637"/>
      <c r="K49" s="638"/>
      <c r="L49" s="654" t="str">
        <f t="shared" ref="L49" si="9">CY49</f>
        <v>-</v>
      </c>
      <c r="M49" s="643"/>
      <c r="N49" s="643"/>
      <c r="O49" s="643"/>
      <c r="P49" s="643"/>
      <c r="Q49" s="643"/>
      <c r="R49" s="643"/>
      <c r="S49" s="643"/>
      <c r="T49" s="643"/>
      <c r="U49" s="643"/>
      <c r="V49" s="643"/>
      <c r="W49" s="643"/>
      <c r="X49" s="643"/>
      <c r="Y49" s="644"/>
      <c r="Z49" s="648" t="str">
        <f t="shared" ref="Z49" si="10">CX49</f>
        <v>-</v>
      </c>
      <c r="AA49" s="649"/>
      <c r="AB49" s="649"/>
      <c r="AC49" s="649"/>
      <c r="AD49" s="649"/>
      <c r="AE49" s="649"/>
      <c r="AF49" s="649"/>
      <c r="AG49" s="649"/>
      <c r="AH49" s="649"/>
      <c r="AI49" s="649"/>
      <c r="AJ49" s="649"/>
      <c r="AK49" s="648" t="str">
        <f t="shared" ref="AK49" si="11">IF(DA49="","-",DA49)</f>
        <v>-</v>
      </c>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B49" s="649"/>
      <c r="CC49" s="649"/>
      <c r="CD49" s="652"/>
      <c r="CE49" s="683"/>
      <c r="CF49" s="684"/>
      <c r="CG49" s="684"/>
      <c r="CH49" s="684"/>
      <c r="CI49" s="684"/>
      <c r="CJ49" s="684"/>
      <c r="CK49" s="684"/>
      <c r="CL49" s="684"/>
      <c r="CM49" s="684"/>
      <c r="CN49" s="684"/>
      <c r="CO49" s="684"/>
      <c r="CP49" s="684"/>
      <c r="CQ49" s="684"/>
      <c r="CR49" s="684"/>
      <c r="CS49" s="684"/>
      <c r="CT49" s="684"/>
      <c r="CU49" s="685"/>
      <c r="CW49" s="552" t="s">
        <v>255</v>
      </c>
      <c r="CX49" s="554" t="s">
        <v>255</v>
      </c>
      <c r="CY49" s="554" t="s">
        <v>255</v>
      </c>
      <c r="CZ49" s="554" t="s">
        <v>255</v>
      </c>
      <c r="DA49" s="554"/>
    </row>
    <row r="50" spans="2:105" ht="9" customHeight="1">
      <c r="B50" s="600"/>
      <c r="C50" s="601"/>
      <c r="D50" s="605"/>
      <c r="E50" s="639"/>
      <c r="F50" s="640"/>
      <c r="G50" s="640"/>
      <c r="H50" s="640"/>
      <c r="I50" s="640"/>
      <c r="J50" s="640"/>
      <c r="K50" s="641"/>
      <c r="L50" s="645"/>
      <c r="M50" s="646"/>
      <c r="N50" s="646"/>
      <c r="O50" s="646"/>
      <c r="P50" s="646"/>
      <c r="Q50" s="646"/>
      <c r="R50" s="646"/>
      <c r="S50" s="646"/>
      <c r="T50" s="646"/>
      <c r="U50" s="646"/>
      <c r="V50" s="646"/>
      <c r="W50" s="646"/>
      <c r="X50" s="646"/>
      <c r="Y50" s="647"/>
      <c r="Z50" s="650"/>
      <c r="AA50" s="651"/>
      <c r="AB50" s="651"/>
      <c r="AC50" s="651"/>
      <c r="AD50" s="651"/>
      <c r="AE50" s="651"/>
      <c r="AF50" s="651"/>
      <c r="AG50" s="651"/>
      <c r="AH50" s="651"/>
      <c r="AI50" s="651"/>
      <c r="AJ50" s="651"/>
      <c r="AK50" s="650"/>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79"/>
      <c r="CE50" s="683"/>
      <c r="CF50" s="684"/>
      <c r="CG50" s="684"/>
      <c r="CH50" s="684"/>
      <c r="CI50" s="684"/>
      <c r="CJ50" s="684"/>
      <c r="CK50" s="684"/>
      <c r="CL50" s="684"/>
      <c r="CM50" s="684"/>
      <c r="CN50" s="684"/>
      <c r="CO50" s="684"/>
      <c r="CP50" s="684"/>
      <c r="CQ50" s="684"/>
      <c r="CR50" s="684"/>
      <c r="CS50" s="684"/>
      <c r="CT50" s="684"/>
      <c r="CU50" s="685"/>
      <c r="CW50" s="553"/>
      <c r="CX50" s="555"/>
      <c r="CY50" s="555"/>
      <c r="CZ50" s="555"/>
      <c r="DA50" s="555"/>
    </row>
    <row r="51" spans="2:105" ht="9" customHeight="1">
      <c r="B51" s="653">
        <v>5</v>
      </c>
      <c r="C51" s="634"/>
      <c r="D51" s="635"/>
      <c r="E51" s="636" t="str">
        <f t="shared" ref="E51" si="12">CW51</f>
        <v>-</v>
      </c>
      <c r="F51" s="637"/>
      <c r="G51" s="637"/>
      <c r="H51" s="637"/>
      <c r="I51" s="637"/>
      <c r="J51" s="637"/>
      <c r="K51" s="638"/>
      <c r="L51" s="654" t="str">
        <f t="shared" ref="L51" si="13">CY51</f>
        <v>-</v>
      </c>
      <c r="M51" s="643"/>
      <c r="N51" s="643"/>
      <c r="O51" s="643"/>
      <c r="P51" s="643"/>
      <c r="Q51" s="643"/>
      <c r="R51" s="643"/>
      <c r="S51" s="643"/>
      <c r="T51" s="643"/>
      <c r="U51" s="643"/>
      <c r="V51" s="643"/>
      <c r="W51" s="643"/>
      <c r="X51" s="643"/>
      <c r="Y51" s="644"/>
      <c r="Z51" s="648" t="str">
        <f t="shared" ref="Z51" si="14">CX51</f>
        <v>-</v>
      </c>
      <c r="AA51" s="649"/>
      <c r="AB51" s="649"/>
      <c r="AC51" s="649"/>
      <c r="AD51" s="649"/>
      <c r="AE51" s="649"/>
      <c r="AF51" s="649"/>
      <c r="AG51" s="649"/>
      <c r="AH51" s="649"/>
      <c r="AI51" s="649"/>
      <c r="AJ51" s="649"/>
      <c r="AK51" s="627" t="str">
        <f t="shared" ref="AK51" si="15">IF(DA51="","-",DA51)</f>
        <v>-</v>
      </c>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9"/>
      <c r="CE51" s="683"/>
      <c r="CF51" s="684"/>
      <c r="CG51" s="684"/>
      <c r="CH51" s="684"/>
      <c r="CI51" s="684"/>
      <c r="CJ51" s="684"/>
      <c r="CK51" s="684"/>
      <c r="CL51" s="684"/>
      <c r="CM51" s="684"/>
      <c r="CN51" s="684"/>
      <c r="CO51" s="684"/>
      <c r="CP51" s="684"/>
      <c r="CQ51" s="684"/>
      <c r="CR51" s="684"/>
      <c r="CS51" s="684"/>
      <c r="CT51" s="684"/>
      <c r="CU51" s="685"/>
      <c r="CW51" s="552" t="s">
        <v>255</v>
      </c>
      <c r="CX51" s="554" t="s">
        <v>255</v>
      </c>
      <c r="CY51" s="554" t="s">
        <v>255</v>
      </c>
      <c r="CZ51" s="554" t="s">
        <v>255</v>
      </c>
      <c r="DA51" s="554"/>
    </row>
    <row r="52" spans="2:105" ht="9" customHeight="1" thickBot="1">
      <c r="B52" s="617"/>
      <c r="C52" s="618"/>
      <c r="D52" s="619"/>
      <c r="E52" s="639"/>
      <c r="F52" s="640"/>
      <c r="G52" s="640"/>
      <c r="H52" s="640"/>
      <c r="I52" s="640"/>
      <c r="J52" s="640"/>
      <c r="K52" s="641"/>
      <c r="L52" s="655"/>
      <c r="M52" s="656"/>
      <c r="N52" s="656"/>
      <c r="O52" s="656"/>
      <c r="P52" s="656"/>
      <c r="Q52" s="656"/>
      <c r="R52" s="656"/>
      <c r="S52" s="656"/>
      <c r="T52" s="656"/>
      <c r="U52" s="656"/>
      <c r="V52" s="656"/>
      <c r="W52" s="656"/>
      <c r="X52" s="656"/>
      <c r="Y52" s="657"/>
      <c r="Z52" s="630"/>
      <c r="AA52" s="631"/>
      <c r="AB52" s="631"/>
      <c r="AC52" s="631"/>
      <c r="AD52" s="631"/>
      <c r="AE52" s="631"/>
      <c r="AF52" s="631"/>
      <c r="AG52" s="631"/>
      <c r="AH52" s="631"/>
      <c r="AI52" s="631"/>
      <c r="AJ52" s="631"/>
      <c r="AK52" s="630"/>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2"/>
      <c r="CE52" s="686"/>
      <c r="CF52" s="687"/>
      <c r="CG52" s="687"/>
      <c r="CH52" s="687"/>
      <c r="CI52" s="687"/>
      <c r="CJ52" s="687"/>
      <c r="CK52" s="687"/>
      <c r="CL52" s="687"/>
      <c r="CM52" s="687"/>
      <c r="CN52" s="687"/>
      <c r="CO52" s="687"/>
      <c r="CP52" s="687"/>
      <c r="CQ52" s="687"/>
      <c r="CR52" s="687"/>
      <c r="CS52" s="687"/>
      <c r="CT52" s="687"/>
      <c r="CU52" s="688"/>
      <c r="CW52" s="553"/>
      <c r="CX52" s="555"/>
      <c r="CY52" s="555"/>
      <c r="CZ52" s="555"/>
      <c r="DA52" s="555"/>
    </row>
    <row r="53" spans="2:105" ht="9" customHeight="1">
      <c r="B53" s="586" t="s">
        <v>217</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678"/>
      <c r="CY53" s="66"/>
    </row>
    <row r="54" spans="2:105" ht="9" customHeight="1">
      <c r="B54" s="626"/>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625"/>
      <c r="CY54" s="66"/>
    </row>
    <row r="55" spans="2:105" ht="7.5" customHeight="1">
      <c r="B55" s="633" t="s">
        <v>218</v>
      </c>
      <c r="C55" s="658"/>
      <c r="D55" s="658"/>
      <c r="E55" s="658"/>
      <c r="F55" s="658"/>
      <c r="G55" s="658"/>
      <c r="H55" s="658"/>
      <c r="I55" s="658"/>
      <c r="J55" s="658"/>
      <c r="K55" s="658"/>
      <c r="L55" s="658"/>
      <c r="M55" s="658"/>
      <c r="N55" s="658"/>
      <c r="O55" s="658"/>
      <c r="P55" s="658"/>
      <c r="Q55" s="658"/>
      <c r="R55" s="658"/>
      <c r="S55" s="658"/>
      <c r="T55" s="658"/>
      <c r="U55" s="658"/>
      <c r="V55" s="658"/>
      <c r="W55" s="635"/>
      <c r="X55" s="659" t="s">
        <v>219</v>
      </c>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35"/>
      <c r="BJ55" s="659" t="s">
        <v>220</v>
      </c>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60"/>
      <c r="CW55" s="151">
        <f>SUM(CW43:CW52)</f>
        <v>0</v>
      </c>
      <c r="CX55" s="122"/>
      <c r="CY55" s="66"/>
    </row>
    <row r="56" spans="2:105" ht="9.75" customHeight="1">
      <c r="B56" s="600"/>
      <c r="C56" s="601"/>
      <c r="D56" s="601"/>
      <c r="E56" s="601"/>
      <c r="F56" s="601"/>
      <c r="G56" s="601"/>
      <c r="H56" s="601"/>
      <c r="I56" s="601"/>
      <c r="J56" s="601"/>
      <c r="K56" s="601"/>
      <c r="L56" s="601"/>
      <c r="M56" s="601"/>
      <c r="N56" s="601"/>
      <c r="O56" s="601"/>
      <c r="P56" s="601"/>
      <c r="Q56" s="601"/>
      <c r="R56" s="601"/>
      <c r="S56" s="601"/>
      <c r="T56" s="601"/>
      <c r="U56" s="601"/>
      <c r="V56" s="601"/>
      <c r="W56" s="605"/>
      <c r="X56" s="604"/>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5"/>
      <c r="BJ56" s="604"/>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61"/>
      <c r="CX56" s="122"/>
      <c r="CY56" s="66"/>
    </row>
    <row r="57" spans="2:105" ht="9.75" customHeight="1">
      <c r="B57" s="662" t="str">
        <f>IF(CE43="不検出","不検出",IF(CE43="検出","クリソタイル",""))</f>
        <v>不検出</v>
      </c>
      <c r="C57" s="565"/>
      <c r="D57" s="565"/>
      <c r="E57" s="565"/>
      <c r="F57" s="565"/>
      <c r="G57" s="565"/>
      <c r="H57" s="565"/>
      <c r="I57" s="565"/>
      <c r="J57" s="565"/>
      <c r="K57" s="565"/>
      <c r="L57" s="565"/>
      <c r="M57" s="565"/>
      <c r="N57" s="565"/>
      <c r="O57" s="565"/>
      <c r="P57" s="565"/>
      <c r="Q57" s="565"/>
      <c r="R57" s="565"/>
      <c r="S57" s="565"/>
      <c r="T57" s="565"/>
      <c r="U57" s="565"/>
      <c r="V57" s="565"/>
      <c r="W57" s="60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626"/>
      <c r="C58" s="565"/>
      <c r="D58" s="565"/>
      <c r="E58" s="565"/>
      <c r="F58" s="565"/>
      <c r="G58" s="565"/>
      <c r="H58" s="565"/>
      <c r="I58" s="565"/>
      <c r="J58" s="565"/>
      <c r="K58" s="565"/>
      <c r="L58" s="565"/>
      <c r="M58" s="565"/>
      <c r="N58" s="565"/>
      <c r="O58" s="565"/>
      <c r="P58" s="565"/>
      <c r="Q58" s="565"/>
      <c r="R58" s="565"/>
      <c r="S58" s="565"/>
      <c r="T58" s="565"/>
      <c r="U58" s="565"/>
      <c r="V58" s="565"/>
      <c r="W58" s="603"/>
      <c r="X58" s="126"/>
      <c r="Y58" s="108"/>
      <c r="Z58" s="108"/>
      <c r="AA58" s="108"/>
      <c r="AC58" s="558" t="s">
        <v>222</v>
      </c>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107"/>
      <c r="BF58" s="108"/>
      <c r="BG58" s="108"/>
      <c r="BH58" s="108"/>
      <c r="BI58" s="127"/>
      <c r="BJ58" s="126"/>
      <c r="BK58" s="108"/>
      <c r="BL58" s="108"/>
      <c r="BM58" s="108"/>
      <c r="BO58" s="558" t="s">
        <v>222</v>
      </c>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107"/>
      <c r="CR58" s="108"/>
      <c r="CS58" s="108"/>
      <c r="CT58" s="108"/>
      <c r="CU58" s="128"/>
      <c r="CX58" s="122"/>
      <c r="CY58" s="66"/>
    </row>
    <row r="59" spans="2:105" ht="9.75" customHeight="1">
      <c r="B59" s="626"/>
      <c r="C59" s="565"/>
      <c r="D59" s="565"/>
      <c r="E59" s="565"/>
      <c r="F59" s="565"/>
      <c r="G59" s="565"/>
      <c r="H59" s="565"/>
      <c r="I59" s="565"/>
      <c r="J59" s="565"/>
      <c r="K59" s="565"/>
      <c r="L59" s="565"/>
      <c r="M59" s="565"/>
      <c r="N59" s="565"/>
      <c r="O59" s="565"/>
      <c r="P59" s="565"/>
      <c r="Q59" s="565"/>
      <c r="R59" s="565"/>
      <c r="S59" s="565"/>
      <c r="T59" s="565"/>
      <c r="U59" s="565"/>
      <c r="V59" s="565"/>
      <c r="W59" s="603"/>
      <c r="X59" s="126"/>
      <c r="Y59" s="108"/>
      <c r="Z59" s="108"/>
      <c r="AA59" s="108"/>
      <c r="AB59" s="107"/>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107"/>
      <c r="BF59" s="108"/>
      <c r="BG59" s="108"/>
      <c r="BH59" s="108"/>
      <c r="BI59" s="127"/>
      <c r="BJ59" s="126"/>
      <c r="BK59" s="108"/>
      <c r="BL59" s="108"/>
      <c r="BM59" s="108"/>
      <c r="BN59" s="107"/>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107"/>
      <c r="CR59" s="108"/>
      <c r="CS59" s="108"/>
      <c r="CT59" s="108"/>
      <c r="CU59" s="128"/>
      <c r="CX59" s="122"/>
      <c r="CY59" s="66"/>
    </row>
    <row r="60" spans="2:105" ht="9.75" customHeight="1">
      <c r="B60" s="626"/>
      <c r="C60" s="565"/>
      <c r="D60" s="565"/>
      <c r="E60" s="565"/>
      <c r="F60" s="565"/>
      <c r="G60" s="565"/>
      <c r="H60" s="565"/>
      <c r="I60" s="565"/>
      <c r="J60" s="565"/>
      <c r="K60" s="565"/>
      <c r="L60" s="565"/>
      <c r="M60" s="565"/>
      <c r="N60" s="565"/>
      <c r="O60" s="565"/>
      <c r="P60" s="565"/>
      <c r="Q60" s="565"/>
      <c r="R60" s="565"/>
      <c r="S60" s="565"/>
      <c r="T60" s="565"/>
      <c r="U60" s="565"/>
      <c r="V60" s="565"/>
      <c r="W60" s="603"/>
      <c r="X60" s="126"/>
      <c r="Y60" s="108"/>
      <c r="Z60" s="108"/>
      <c r="AA60" s="108"/>
      <c r="AB60" s="107"/>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107"/>
      <c r="BF60" s="108"/>
      <c r="BG60" s="108"/>
      <c r="BH60" s="108"/>
      <c r="BI60" s="127"/>
      <c r="BJ60" s="126"/>
      <c r="BK60" s="108"/>
      <c r="BL60" s="108"/>
      <c r="BM60" s="108"/>
      <c r="BN60" s="107"/>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107"/>
      <c r="CR60" s="108"/>
      <c r="CS60" s="108"/>
      <c r="CT60" s="108"/>
      <c r="CU60" s="128"/>
      <c r="CX60" s="122"/>
    </row>
    <row r="61" spans="2:105" ht="9.75" customHeight="1">
      <c r="B61" s="626"/>
      <c r="C61" s="565"/>
      <c r="D61" s="565"/>
      <c r="E61" s="565"/>
      <c r="F61" s="565"/>
      <c r="G61" s="565"/>
      <c r="H61" s="565"/>
      <c r="I61" s="565"/>
      <c r="J61" s="565"/>
      <c r="K61" s="565"/>
      <c r="L61" s="565"/>
      <c r="M61" s="565"/>
      <c r="N61" s="565"/>
      <c r="O61" s="565"/>
      <c r="P61" s="565"/>
      <c r="Q61" s="565"/>
      <c r="R61" s="565"/>
      <c r="S61" s="565"/>
      <c r="T61" s="565"/>
      <c r="U61" s="565"/>
      <c r="V61" s="565"/>
      <c r="W61" s="603"/>
      <c r="X61" s="126"/>
      <c r="Y61" s="108"/>
      <c r="Z61" s="108"/>
      <c r="AA61" s="108"/>
      <c r="AB61" s="107"/>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107"/>
      <c r="BF61" s="108"/>
      <c r="BG61" s="108"/>
      <c r="BH61" s="108"/>
      <c r="BI61" s="127"/>
      <c r="BJ61" s="126"/>
      <c r="BK61" s="108"/>
      <c r="BL61" s="108"/>
      <c r="BM61" s="108"/>
      <c r="BN61" s="107"/>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107"/>
      <c r="CR61" s="108"/>
      <c r="CS61" s="108"/>
      <c r="CT61" s="108"/>
      <c r="CU61" s="128"/>
    </row>
    <row r="62" spans="2:105" ht="9.75" customHeight="1">
      <c r="B62" s="626"/>
      <c r="C62" s="565"/>
      <c r="D62" s="565"/>
      <c r="E62" s="565"/>
      <c r="F62" s="565"/>
      <c r="G62" s="565"/>
      <c r="H62" s="565"/>
      <c r="I62" s="565"/>
      <c r="J62" s="565"/>
      <c r="K62" s="565"/>
      <c r="L62" s="565"/>
      <c r="M62" s="565"/>
      <c r="N62" s="565"/>
      <c r="O62" s="565"/>
      <c r="P62" s="565"/>
      <c r="Q62" s="565"/>
      <c r="R62" s="565"/>
      <c r="S62" s="565"/>
      <c r="T62" s="565"/>
      <c r="U62" s="565"/>
      <c r="V62" s="565"/>
      <c r="W62" s="603"/>
      <c r="X62" s="126"/>
      <c r="Y62" s="108"/>
      <c r="Z62" s="108"/>
      <c r="AA62" s="108"/>
      <c r="AB62" s="107"/>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107"/>
      <c r="BF62" s="108"/>
      <c r="BG62" s="108"/>
      <c r="BH62" s="108"/>
      <c r="BI62" s="127"/>
      <c r="BJ62" s="126"/>
      <c r="BK62" s="108"/>
      <c r="BL62" s="108"/>
      <c r="BM62" s="108"/>
      <c r="BN62" s="107"/>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107"/>
      <c r="CR62" s="108"/>
      <c r="CS62" s="108"/>
      <c r="CT62" s="108"/>
      <c r="CU62" s="128"/>
      <c r="CX62" s="122"/>
    </row>
    <row r="63" spans="2:105" ht="9.75" customHeight="1">
      <c r="B63" s="626"/>
      <c r="C63" s="565"/>
      <c r="D63" s="565"/>
      <c r="E63" s="565"/>
      <c r="F63" s="565"/>
      <c r="G63" s="565"/>
      <c r="H63" s="565"/>
      <c r="I63" s="565"/>
      <c r="J63" s="565"/>
      <c r="K63" s="565"/>
      <c r="L63" s="565"/>
      <c r="M63" s="565"/>
      <c r="N63" s="565"/>
      <c r="O63" s="565"/>
      <c r="P63" s="565"/>
      <c r="Q63" s="565"/>
      <c r="R63" s="565"/>
      <c r="S63" s="565"/>
      <c r="T63" s="565"/>
      <c r="U63" s="565"/>
      <c r="V63" s="565"/>
      <c r="W63" s="603"/>
      <c r="X63" s="126"/>
      <c r="Y63" s="108"/>
      <c r="Z63" s="108"/>
      <c r="AA63" s="108"/>
      <c r="AB63" s="107"/>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107"/>
      <c r="BF63" s="108"/>
      <c r="BG63" s="108"/>
      <c r="BH63" s="108"/>
      <c r="BI63" s="127"/>
      <c r="BJ63" s="126"/>
      <c r="BK63" s="108"/>
      <c r="BL63" s="108"/>
      <c r="BM63" s="108"/>
      <c r="BN63" s="107"/>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107"/>
      <c r="CR63" s="108"/>
      <c r="CS63" s="108"/>
      <c r="CT63" s="108"/>
      <c r="CU63" s="128"/>
    </row>
    <row r="64" spans="2:105" ht="9.75" customHeight="1">
      <c r="B64" s="626"/>
      <c r="C64" s="565"/>
      <c r="D64" s="565"/>
      <c r="E64" s="565"/>
      <c r="F64" s="565"/>
      <c r="G64" s="565"/>
      <c r="H64" s="565"/>
      <c r="I64" s="565"/>
      <c r="J64" s="565"/>
      <c r="K64" s="565"/>
      <c r="L64" s="565"/>
      <c r="M64" s="565"/>
      <c r="N64" s="565"/>
      <c r="O64" s="565"/>
      <c r="P64" s="565"/>
      <c r="Q64" s="565"/>
      <c r="R64" s="565"/>
      <c r="S64" s="565"/>
      <c r="T64" s="565"/>
      <c r="U64" s="565"/>
      <c r="V64" s="565"/>
      <c r="W64" s="603"/>
      <c r="X64" s="126"/>
      <c r="Y64" s="108"/>
      <c r="Z64" s="108"/>
      <c r="AA64" s="108"/>
      <c r="AB64" s="107"/>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107"/>
      <c r="BF64" s="108"/>
      <c r="BG64" s="108"/>
      <c r="BH64" s="108"/>
      <c r="BI64" s="127"/>
      <c r="BJ64" s="126"/>
      <c r="BK64" s="108"/>
      <c r="BL64" s="108"/>
      <c r="BM64" s="108"/>
      <c r="BN64" s="107"/>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107"/>
      <c r="CR64" s="108"/>
      <c r="CS64" s="108"/>
      <c r="CT64" s="108"/>
      <c r="CU64" s="128"/>
    </row>
    <row r="65" spans="2:99" ht="9.75" customHeight="1">
      <c r="B65" s="626"/>
      <c r="C65" s="565"/>
      <c r="D65" s="565"/>
      <c r="E65" s="565"/>
      <c r="F65" s="565"/>
      <c r="G65" s="565"/>
      <c r="H65" s="565"/>
      <c r="I65" s="565"/>
      <c r="J65" s="565"/>
      <c r="K65" s="565"/>
      <c r="L65" s="565"/>
      <c r="M65" s="565"/>
      <c r="N65" s="565"/>
      <c r="O65" s="565"/>
      <c r="P65" s="565"/>
      <c r="Q65" s="565"/>
      <c r="R65" s="565"/>
      <c r="S65" s="565"/>
      <c r="T65" s="565"/>
      <c r="U65" s="565"/>
      <c r="V65" s="565"/>
      <c r="W65" s="603"/>
      <c r="X65" s="126"/>
      <c r="Y65" s="108"/>
      <c r="Z65" s="108"/>
      <c r="AA65" s="108"/>
      <c r="AB65" s="107"/>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107"/>
      <c r="BF65" s="108"/>
      <c r="BG65" s="108"/>
      <c r="BH65" s="108"/>
      <c r="BI65" s="127"/>
      <c r="BJ65" s="126"/>
      <c r="BK65" s="108"/>
      <c r="BL65" s="108"/>
      <c r="BM65" s="108"/>
      <c r="BN65" s="107"/>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107"/>
      <c r="CR65" s="108"/>
      <c r="CS65" s="108"/>
      <c r="CT65" s="108"/>
      <c r="CU65" s="128"/>
    </row>
    <row r="66" spans="2:99" ht="9.75" customHeight="1">
      <c r="B66" s="626"/>
      <c r="C66" s="565"/>
      <c r="D66" s="565"/>
      <c r="E66" s="565"/>
      <c r="F66" s="565"/>
      <c r="G66" s="565"/>
      <c r="H66" s="565"/>
      <c r="I66" s="565"/>
      <c r="J66" s="565"/>
      <c r="K66" s="565"/>
      <c r="L66" s="565"/>
      <c r="M66" s="565"/>
      <c r="N66" s="565"/>
      <c r="O66" s="565"/>
      <c r="P66" s="565"/>
      <c r="Q66" s="565"/>
      <c r="R66" s="565"/>
      <c r="S66" s="565"/>
      <c r="T66" s="565"/>
      <c r="U66" s="565"/>
      <c r="V66" s="565"/>
      <c r="W66" s="603"/>
      <c r="X66" s="126"/>
      <c r="Y66" s="108"/>
      <c r="Z66" s="108"/>
      <c r="AA66" s="108"/>
      <c r="AB66" s="107"/>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107"/>
      <c r="BF66" s="108"/>
      <c r="BG66" s="108"/>
      <c r="BH66" s="108"/>
      <c r="BI66" s="127"/>
      <c r="BJ66" s="126"/>
      <c r="BK66" s="108"/>
      <c r="BL66" s="108"/>
      <c r="BM66" s="108"/>
      <c r="BN66" s="107"/>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107"/>
      <c r="CR66" s="108"/>
      <c r="CS66" s="108"/>
      <c r="CT66" s="108"/>
      <c r="CU66" s="128"/>
    </row>
    <row r="67" spans="2:99" ht="9.75" customHeight="1">
      <c r="B67" s="626"/>
      <c r="C67" s="565"/>
      <c r="D67" s="565"/>
      <c r="E67" s="565"/>
      <c r="F67" s="565"/>
      <c r="G67" s="565"/>
      <c r="H67" s="565"/>
      <c r="I67" s="565"/>
      <c r="J67" s="565"/>
      <c r="K67" s="565"/>
      <c r="L67" s="565"/>
      <c r="M67" s="565"/>
      <c r="N67" s="565"/>
      <c r="O67" s="565"/>
      <c r="P67" s="565"/>
      <c r="Q67" s="565"/>
      <c r="R67" s="565"/>
      <c r="S67" s="565"/>
      <c r="T67" s="565"/>
      <c r="U67" s="565"/>
      <c r="V67" s="565"/>
      <c r="W67" s="603"/>
      <c r="X67" s="126"/>
      <c r="Y67" s="108"/>
      <c r="Z67" s="108"/>
      <c r="AA67" s="108"/>
      <c r="AB67" s="107"/>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107"/>
      <c r="BF67" s="108"/>
      <c r="BG67" s="108"/>
      <c r="BH67" s="108"/>
      <c r="BI67" s="127"/>
      <c r="BJ67" s="126"/>
      <c r="BK67" s="108"/>
      <c r="BL67" s="108"/>
      <c r="BM67" s="108"/>
      <c r="BN67" s="107"/>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107"/>
      <c r="CR67" s="108"/>
      <c r="CS67" s="108"/>
      <c r="CT67" s="108"/>
      <c r="CU67" s="128"/>
    </row>
    <row r="68" spans="2:99" ht="9.75" customHeight="1">
      <c r="B68" s="626"/>
      <c r="C68" s="565"/>
      <c r="D68" s="565"/>
      <c r="E68" s="565"/>
      <c r="F68" s="565"/>
      <c r="G68" s="565"/>
      <c r="H68" s="565"/>
      <c r="I68" s="565"/>
      <c r="J68" s="565"/>
      <c r="K68" s="565"/>
      <c r="L68" s="565"/>
      <c r="M68" s="565"/>
      <c r="N68" s="565"/>
      <c r="O68" s="565"/>
      <c r="P68" s="565"/>
      <c r="Q68" s="565"/>
      <c r="R68" s="565"/>
      <c r="S68" s="565"/>
      <c r="T68" s="565"/>
      <c r="U68" s="565"/>
      <c r="V68" s="565"/>
      <c r="W68" s="603"/>
      <c r="X68" s="126"/>
      <c r="Y68" s="108"/>
      <c r="Z68" s="108"/>
      <c r="AA68" s="108"/>
      <c r="AB68" s="107"/>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107"/>
      <c r="BF68" s="108"/>
      <c r="BG68" s="108"/>
      <c r="BH68" s="108"/>
      <c r="BI68" s="127"/>
      <c r="BJ68" s="126"/>
      <c r="BK68" s="108"/>
      <c r="BL68" s="108"/>
      <c r="BM68" s="108"/>
      <c r="BN68" s="107"/>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107"/>
      <c r="CR68" s="108"/>
      <c r="CS68" s="108"/>
      <c r="CT68" s="108"/>
      <c r="CU68" s="128"/>
    </row>
    <row r="69" spans="2:99" ht="9.75" customHeight="1">
      <c r="B69" s="626"/>
      <c r="C69" s="565"/>
      <c r="D69" s="565"/>
      <c r="E69" s="565"/>
      <c r="F69" s="565"/>
      <c r="G69" s="565"/>
      <c r="H69" s="565"/>
      <c r="I69" s="565"/>
      <c r="J69" s="565"/>
      <c r="K69" s="565"/>
      <c r="L69" s="565"/>
      <c r="M69" s="565"/>
      <c r="N69" s="565"/>
      <c r="O69" s="565"/>
      <c r="P69" s="565"/>
      <c r="Q69" s="565"/>
      <c r="R69" s="565"/>
      <c r="S69" s="565"/>
      <c r="T69" s="565"/>
      <c r="U69" s="565"/>
      <c r="V69" s="565"/>
      <c r="W69" s="603"/>
      <c r="X69" s="126"/>
      <c r="Y69" s="108"/>
      <c r="Z69" s="108"/>
      <c r="AA69" s="108"/>
      <c r="AB69" s="107"/>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107"/>
      <c r="BF69" s="108"/>
      <c r="BG69" s="108"/>
      <c r="BH69" s="108"/>
      <c r="BI69" s="127"/>
      <c r="BJ69" s="126"/>
      <c r="BK69" s="108"/>
      <c r="BL69" s="108"/>
      <c r="BM69" s="108"/>
      <c r="BN69" s="107"/>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107"/>
      <c r="CR69" s="108"/>
      <c r="CS69" s="108"/>
      <c r="CT69" s="108"/>
      <c r="CU69" s="128"/>
    </row>
    <row r="70" spans="2:99" ht="9.75" customHeight="1">
      <c r="B70" s="626"/>
      <c r="C70" s="565"/>
      <c r="D70" s="565"/>
      <c r="E70" s="565"/>
      <c r="F70" s="565"/>
      <c r="G70" s="565"/>
      <c r="H70" s="565"/>
      <c r="I70" s="565"/>
      <c r="J70" s="565"/>
      <c r="K70" s="565"/>
      <c r="L70" s="565"/>
      <c r="M70" s="565"/>
      <c r="N70" s="565"/>
      <c r="O70" s="565"/>
      <c r="P70" s="565"/>
      <c r="Q70" s="565"/>
      <c r="R70" s="565"/>
      <c r="S70" s="565"/>
      <c r="T70" s="565"/>
      <c r="U70" s="565"/>
      <c r="V70" s="565"/>
      <c r="W70" s="603"/>
      <c r="X70" s="126"/>
      <c r="Y70" s="108"/>
      <c r="Z70" s="108"/>
      <c r="AA70" s="108"/>
      <c r="AB70" s="107"/>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107"/>
      <c r="BF70" s="108"/>
      <c r="BG70" s="108"/>
      <c r="BH70" s="108"/>
      <c r="BI70" s="127"/>
      <c r="BJ70" s="126"/>
      <c r="BK70" s="108"/>
      <c r="BL70" s="108"/>
      <c r="BM70" s="108"/>
      <c r="BN70" s="107"/>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107"/>
      <c r="CR70" s="108"/>
      <c r="CS70" s="108"/>
      <c r="CT70" s="108"/>
      <c r="CU70" s="128"/>
    </row>
    <row r="71" spans="2:99" ht="9.75" customHeight="1">
      <c r="B71" s="626"/>
      <c r="C71" s="565"/>
      <c r="D71" s="565"/>
      <c r="E71" s="565"/>
      <c r="F71" s="565"/>
      <c r="G71" s="565"/>
      <c r="H71" s="565"/>
      <c r="I71" s="565"/>
      <c r="J71" s="565"/>
      <c r="K71" s="565"/>
      <c r="L71" s="565"/>
      <c r="M71" s="565"/>
      <c r="N71" s="565"/>
      <c r="O71" s="565"/>
      <c r="P71" s="565"/>
      <c r="Q71" s="565"/>
      <c r="R71" s="565"/>
      <c r="S71" s="565"/>
      <c r="T71" s="565"/>
      <c r="U71" s="565"/>
      <c r="V71" s="565"/>
      <c r="W71" s="603"/>
      <c r="X71" s="126"/>
      <c r="Y71" s="108"/>
      <c r="Z71" s="108"/>
      <c r="AA71" s="108"/>
      <c r="AB71" s="107"/>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107"/>
      <c r="BF71" s="108"/>
      <c r="BG71" s="108"/>
      <c r="BH71" s="108"/>
      <c r="BI71" s="127"/>
      <c r="BJ71" s="126"/>
      <c r="BK71" s="108"/>
      <c r="BL71" s="108"/>
      <c r="BM71" s="108"/>
      <c r="BN71" s="107"/>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107"/>
      <c r="CR71" s="108"/>
      <c r="CS71" s="108"/>
      <c r="CT71" s="108"/>
      <c r="CU71" s="128"/>
    </row>
    <row r="72" spans="2:99" ht="9.75" customHeight="1">
      <c r="B72" s="626"/>
      <c r="C72" s="565"/>
      <c r="D72" s="565"/>
      <c r="E72" s="565"/>
      <c r="F72" s="565"/>
      <c r="G72" s="565"/>
      <c r="H72" s="565"/>
      <c r="I72" s="565"/>
      <c r="J72" s="565"/>
      <c r="K72" s="565"/>
      <c r="L72" s="565"/>
      <c r="M72" s="565"/>
      <c r="N72" s="565"/>
      <c r="O72" s="565"/>
      <c r="P72" s="565"/>
      <c r="Q72" s="565"/>
      <c r="R72" s="565"/>
      <c r="S72" s="565"/>
      <c r="T72" s="565"/>
      <c r="U72" s="565"/>
      <c r="V72" s="565"/>
      <c r="W72" s="603"/>
      <c r="X72" s="126"/>
      <c r="Y72" s="108"/>
      <c r="Z72" s="108"/>
      <c r="AA72" s="108"/>
      <c r="AB72" s="107"/>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107"/>
      <c r="BF72" s="108"/>
      <c r="BG72" s="108"/>
      <c r="BH72" s="108"/>
      <c r="BI72" s="127"/>
      <c r="BJ72" s="126"/>
      <c r="BK72" s="108"/>
      <c r="BL72" s="108"/>
      <c r="BM72" s="108"/>
      <c r="BN72" s="107"/>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107"/>
      <c r="CR72" s="108"/>
      <c r="CS72" s="108"/>
      <c r="CT72" s="108"/>
      <c r="CU72" s="128"/>
    </row>
    <row r="73" spans="2:99" ht="9.75" customHeight="1">
      <c r="B73" s="600"/>
      <c r="C73" s="601"/>
      <c r="D73" s="601"/>
      <c r="E73" s="601"/>
      <c r="F73" s="601"/>
      <c r="G73" s="601"/>
      <c r="H73" s="601"/>
      <c r="I73" s="601"/>
      <c r="J73" s="601"/>
      <c r="K73" s="601"/>
      <c r="L73" s="601"/>
      <c r="M73" s="601"/>
      <c r="N73" s="601"/>
      <c r="O73" s="601"/>
      <c r="P73" s="601"/>
      <c r="Q73" s="601"/>
      <c r="R73" s="601"/>
      <c r="S73" s="601"/>
      <c r="T73" s="601"/>
      <c r="U73" s="601"/>
      <c r="V73" s="601"/>
      <c r="W73" s="605"/>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62" t="s">
        <v>222</v>
      </c>
      <c r="C74" s="565"/>
      <c r="D74" s="565"/>
      <c r="E74" s="565"/>
      <c r="F74" s="565"/>
      <c r="G74" s="565"/>
      <c r="H74" s="565"/>
      <c r="I74" s="565"/>
      <c r="J74" s="565"/>
      <c r="K74" s="565"/>
      <c r="L74" s="565"/>
      <c r="M74" s="565"/>
      <c r="N74" s="565"/>
      <c r="O74" s="565"/>
      <c r="P74" s="565"/>
      <c r="Q74" s="565"/>
      <c r="R74" s="565"/>
      <c r="S74" s="565"/>
      <c r="T74" s="565"/>
      <c r="U74" s="565"/>
      <c r="V74" s="565"/>
      <c r="W74" s="60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626"/>
      <c r="C75" s="565"/>
      <c r="D75" s="565"/>
      <c r="E75" s="565"/>
      <c r="F75" s="565"/>
      <c r="G75" s="565"/>
      <c r="H75" s="565"/>
      <c r="I75" s="565"/>
      <c r="J75" s="565"/>
      <c r="K75" s="565"/>
      <c r="L75" s="565"/>
      <c r="M75" s="565"/>
      <c r="N75" s="565"/>
      <c r="O75" s="565"/>
      <c r="P75" s="565"/>
      <c r="Q75" s="565"/>
      <c r="R75" s="565"/>
      <c r="S75" s="565"/>
      <c r="T75" s="565"/>
      <c r="U75" s="565"/>
      <c r="V75" s="565"/>
      <c r="W75" s="603"/>
      <c r="X75" s="126"/>
      <c r="Y75" s="108"/>
      <c r="Z75" s="108"/>
      <c r="AA75" s="108"/>
      <c r="AC75" s="558" t="s">
        <v>222</v>
      </c>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107"/>
      <c r="BF75" s="108"/>
      <c r="BG75" s="108"/>
      <c r="BH75" s="108"/>
      <c r="BI75" s="127"/>
      <c r="BJ75" s="126"/>
      <c r="BK75" s="108"/>
      <c r="BL75" s="108"/>
      <c r="BM75" s="108"/>
      <c r="BO75" s="558" t="s">
        <v>222</v>
      </c>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107"/>
      <c r="CR75" s="108"/>
      <c r="CS75" s="108"/>
      <c r="CT75" s="108"/>
      <c r="CU75" s="128"/>
    </row>
    <row r="76" spans="2:99" ht="9.75" customHeight="1">
      <c r="B76" s="626"/>
      <c r="C76" s="565"/>
      <c r="D76" s="565"/>
      <c r="E76" s="565"/>
      <c r="F76" s="565"/>
      <c r="G76" s="565"/>
      <c r="H76" s="565"/>
      <c r="I76" s="565"/>
      <c r="J76" s="565"/>
      <c r="K76" s="565"/>
      <c r="L76" s="565"/>
      <c r="M76" s="565"/>
      <c r="N76" s="565"/>
      <c r="O76" s="565"/>
      <c r="P76" s="565"/>
      <c r="Q76" s="565"/>
      <c r="R76" s="565"/>
      <c r="S76" s="565"/>
      <c r="T76" s="565"/>
      <c r="U76" s="565"/>
      <c r="V76" s="565"/>
      <c r="W76" s="603"/>
      <c r="X76" s="126"/>
      <c r="Y76" s="108"/>
      <c r="Z76" s="108"/>
      <c r="AA76" s="108"/>
      <c r="AB76" s="107"/>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107"/>
      <c r="BF76" s="108"/>
      <c r="BG76" s="108"/>
      <c r="BH76" s="108"/>
      <c r="BI76" s="127"/>
      <c r="BJ76" s="126"/>
      <c r="BK76" s="108"/>
      <c r="BL76" s="108"/>
      <c r="BM76" s="108"/>
      <c r="BN76" s="107"/>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107"/>
      <c r="CR76" s="108"/>
      <c r="CS76" s="108"/>
      <c r="CT76" s="108"/>
      <c r="CU76" s="128"/>
    </row>
    <row r="77" spans="2:99" ht="9.75" customHeight="1">
      <c r="B77" s="626"/>
      <c r="C77" s="565"/>
      <c r="D77" s="565"/>
      <c r="E77" s="565"/>
      <c r="F77" s="565"/>
      <c r="G77" s="565"/>
      <c r="H77" s="565"/>
      <c r="I77" s="565"/>
      <c r="J77" s="565"/>
      <c r="K77" s="565"/>
      <c r="L77" s="565"/>
      <c r="M77" s="565"/>
      <c r="N77" s="565"/>
      <c r="O77" s="565"/>
      <c r="P77" s="565"/>
      <c r="Q77" s="565"/>
      <c r="R77" s="565"/>
      <c r="S77" s="565"/>
      <c r="T77" s="565"/>
      <c r="U77" s="565"/>
      <c r="V77" s="565"/>
      <c r="W77" s="603"/>
      <c r="X77" s="126"/>
      <c r="Y77" s="108"/>
      <c r="Z77" s="108"/>
      <c r="AA77" s="108"/>
      <c r="AB77" s="107"/>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107"/>
      <c r="BF77" s="108"/>
      <c r="BG77" s="108"/>
      <c r="BH77" s="108"/>
      <c r="BI77" s="127"/>
      <c r="BJ77" s="126"/>
      <c r="BK77" s="108"/>
      <c r="BL77" s="108"/>
      <c r="BM77" s="108"/>
      <c r="BN77" s="107"/>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107"/>
      <c r="CR77" s="108"/>
      <c r="CS77" s="108"/>
      <c r="CT77" s="108"/>
      <c r="CU77" s="128"/>
    </row>
    <row r="78" spans="2:99" ht="9.75" customHeight="1">
      <c r="B78" s="626"/>
      <c r="C78" s="565"/>
      <c r="D78" s="565"/>
      <c r="E78" s="565"/>
      <c r="F78" s="565"/>
      <c r="G78" s="565"/>
      <c r="H78" s="565"/>
      <c r="I78" s="565"/>
      <c r="J78" s="565"/>
      <c r="K78" s="565"/>
      <c r="L78" s="565"/>
      <c r="M78" s="565"/>
      <c r="N78" s="565"/>
      <c r="O78" s="565"/>
      <c r="P78" s="565"/>
      <c r="Q78" s="565"/>
      <c r="R78" s="565"/>
      <c r="S78" s="565"/>
      <c r="T78" s="565"/>
      <c r="U78" s="565"/>
      <c r="V78" s="565"/>
      <c r="W78" s="603"/>
      <c r="X78" s="126"/>
      <c r="Y78" s="108"/>
      <c r="Z78" s="108"/>
      <c r="AA78" s="108"/>
      <c r="AB78" s="107"/>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107"/>
      <c r="BF78" s="108"/>
      <c r="BG78" s="108"/>
      <c r="BH78" s="108"/>
      <c r="BI78" s="127"/>
      <c r="BJ78" s="126"/>
      <c r="BK78" s="108"/>
      <c r="BL78" s="108"/>
      <c r="BM78" s="108"/>
      <c r="BN78" s="107"/>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107"/>
      <c r="CR78" s="108"/>
      <c r="CS78" s="108"/>
      <c r="CT78" s="108"/>
      <c r="CU78" s="128"/>
    </row>
    <row r="79" spans="2:99" ht="9.75" customHeight="1">
      <c r="B79" s="626"/>
      <c r="C79" s="565"/>
      <c r="D79" s="565"/>
      <c r="E79" s="565"/>
      <c r="F79" s="565"/>
      <c r="G79" s="565"/>
      <c r="H79" s="565"/>
      <c r="I79" s="565"/>
      <c r="J79" s="565"/>
      <c r="K79" s="565"/>
      <c r="L79" s="565"/>
      <c r="M79" s="565"/>
      <c r="N79" s="565"/>
      <c r="O79" s="565"/>
      <c r="P79" s="565"/>
      <c r="Q79" s="565"/>
      <c r="R79" s="565"/>
      <c r="S79" s="565"/>
      <c r="T79" s="565"/>
      <c r="U79" s="565"/>
      <c r="V79" s="565"/>
      <c r="W79" s="603"/>
      <c r="X79" s="126"/>
      <c r="Y79" s="108"/>
      <c r="Z79" s="108"/>
      <c r="AA79" s="108"/>
      <c r="AB79" s="107"/>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107"/>
      <c r="BF79" s="108"/>
      <c r="BG79" s="108"/>
      <c r="BH79" s="108"/>
      <c r="BI79" s="127"/>
      <c r="BJ79" s="126"/>
      <c r="BK79" s="108"/>
      <c r="BL79" s="108"/>
      <c r="BM79" s="108"/>
      <c r="BN79" s="107"/>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107"/>
      <c r="CR79" s="108"/>
      <c r="CS79" s="108"/>
      <c r="CT79" s="108"/>
      <c r="CU79" s="128"/>
    </row>
    <row r="80" spans="2:99" ht="9.75" customHeight="1">
      <c r="B80" s="626"/>
      <c r="C80" s="565"/>
      <c r="D80" s="565"/>
      <c r="E80" s="565"/>
      <c r="F80" s="565"/>
      <c r="G80" s="565"/>
      <c r="H80" s="565"/>
      <c r="I80" s="565"/>
      <c r="J80" s="565"/>
      <c r="K80" s="565"/>
      <c r="L80" s="565"/>
      <c r="M80" s="565"/>
      <c r="N80" s="565"/>
      <c r="O80" s="565"/>
      <c r="P80" s="565"/>
      <c r="Q80" s="565"/>
      <c r="R80" s="565"/>
      <c r="S80" s="565"/>
      <c r="T80" s="565"/>
      <c r="U80" s="565"/>
      <c r="V80" s="565"/>
      <c r="W80" s="603"/>
      <c r="X80" s="126"/>
      <c r="Y80" s="108"/>
      <c r="Z80" s="108"/>
      <c r="AA80" s="108"/>
      <c r="AB80" s="107"/>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107"/>
      <c r="BF80" s="108"/>
      <c r="BG80" s="108"/>
      <c r="BH80" s="108"/>
      <c r="BI80" s="127"/>
      <c r="BJ80" s="126"/>
      <c r="BK80" s="108"/>
      <c r="BL80" s="108"/>
      <c r="BM80" s="108"/>
      <c r="BN80" s="107"/>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107"/>
      <c r="CR80" s="108"/>
      <c r="CS80" s="108"/>
      <c r="CT80" s="108"/>
      <c r="CU80" s="128"/>
    </row>
    <row r="81" spans="2:99" ht="9.75" customHeight="1">
      <c r="B81" s="626"/>
      <c r="C81" s="565"/>
      <c r="D81" s="565"/>
      <c r="E81" s="565"/>
      <c r="F81" s="565"/>
      <c r="G81" s="565"/>
      <c r="H81" s="565"/>
      <c r="I81" s="565"/>
      <c r="J81" s="565"/>
      <c r="K81" s="565"/>
      <c r="L81" s="565"/>
      <c r="M81" s="565"/>
      <c r="N81" s="565"/>
      <c r="O81" s="565"/>
      <c r="P81" s="565"/>
      <c r="Q81" s="565"/>
      <c r="R81" s="565"/>
      <c r="S81" s="565"/>
      <c r="T81" s="565"/>
      <c r="U81" s="565"/>
      <c r="V81" s="565"/>
      <c r="W81" s="603"/>
      <c r="X81" s="126"/>
      <c r="Y81" s="108"/>
      <c r="Z81" s="108"/>
      <c r="AA81" s="108"/>
      <c r="AB81" s="107"/>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107"/>
      <c r="BF81" s="108"/>
      <c r="BG81" s="108"/>
      <c r="BH81" s="108"/>
      <c r="BI81" s="127"/>
      <c r="BJ81" s="126"/>
      <c r="BK81" s="108"/>
      <c r="BL81" s="108"/>
      <c r="BM81" s="108"/>
      <c r="BN81" s="107"/>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107"/>
      <c r="CR81" s="108"/>
      <c r="CS81" s="108"/>
      <c r="CT81" s="108"/>
      <c r="CU81" s="128"/>
    </row>
    <row r="82" spans="2:99" ht="9.75" customHeight="1">
      <c r="B82" s="626"/>
      <c r="C82" s="565"/>
      <c r="D82" s="565"/>
      <c r="E82" s="565"/>
      <c r="F82" s="565"/>
      <c r="G82" s="565"/>
      <c r="H82" s="565"/>
      <c r="I82" s="565"/>
      <c r="J82" s="565"/>
      <c r="K82" s="565"/>
      <c r="L82" s="565"/>
      <c r="M82" s="565"/>
      <c r="N82" s="565"/>
      <c r="O82" s="565"/>
      <c r="P82" s="565"/>
      <c r="Q82" s="565"/>
      <c r="R82" s="565"/>
      <c r="S82" s="565"/>
      <c r="T82" s="565"/>
      <c r="U82" s="565"/>
      <c r="V82" s="565"/>
      <c r="W82" s="603"/>
      <c r="X82" s="126"/>
      <c r="Y82" s="108"/>
      <c r="Z82" s="108"/>
      <c r="AA82" s="108"/>
      <c r="AB82" s="10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107"/>
      <c r="BF82" s="108"/>
      <c r="BG82" s="108"/>
      <c r="BH82" s="108"/>
      <c r="BI82" s="127"/>
      <c r="BJ82" s="126"/>
      <c r="BK82" s="108"/>
      <c r="BL82" s="108"/>
      <c r="BM82" s="108"/>
      <c r="BN82" s="107"/>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107"/>
      <c r="CR82" s="108"/>
      <c r="CS82" s="108"/>
      <c r="CT82" s="108"/>
      <c r="CU82" s="128"/>
    </row>
    <row r="83" spans="2:99" ht="9.75" customHeight="1">
      <c r="B83" s="626"/>
      <c r="C83" s="565"/>
      <c r="D83" s="565"/>
      <c r="E83" s="565"/>
      <c r="F83" s="565"/>
      <c r="G83" s="565"/>
      <c r="H83" s="565"/>
      <c r="I83" s="565"/>
      <c r="J83" s="565"/>
      <c r="K83" s="565"/>
      <c r="L83" s="565"/>
      <c r="M83" s="565"/>
      <c r="N83" s="565"/>
      <c r="O83" s="565"/>
      <c r="P83" s="565"/>
      <c r="Q83" s="565"/>
      <c r="R83" s="565"/>
      <c r="S83" s="565"/>
      <c r="T83" s="565"/>
      <c r="U83" s="565"/>
      <c r="V83" s="565"/>
      <c r="W83" s="603"/>
      <c r="X83" s="126"/>
      <c r="Y83" s="108"/>
      <c r="Z83" s="108"/>
      <c r="AA83" s="108"/>
      <c r="AB83" s="10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107"/>
      <c r="BF83" s="108"/>
      <c r="BG83" s="108"/>
      <c r="BH83" s="108"/>
      <c r="BI83" s="127"/>
      <c r="BJ83" s="126"/>
      <c r="BK83" s="108"/>
      <c r="BL83" s="108"/>
      <c r="BM83" s="108"/>
      <c r="BN83" s="107"/>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107"/>
      <c r="CR83" s="108"/>
      <c r="CS83" s="108"/>
      <c r="CT83" s="108"/>
      <c r="CU83" s="128"/>
    </row>
    <row r="84" spans="2:99" ht="9.75" customHeight="1">
      <c r="B84" s="626"/>
      <c r="C84" s="565"/>
      <c r="D84" s="565"/>
      <c r="E84" s="565"/>
      <c r="F84" s="565"/>
      <c r="G84" s="565"/>
      <c r="H84" s="565"/>
      <c r="I84" s="565"/>
      <c r="J84" s="565"/>
      <c r="K84" s="565"/>
      <c r="L84" s="565"/>
      <c r="M84" s="565"/>
      <c r="N84" s="565"/>
      <c r="O84" s="565"/>
      <c r="P84" s="565"/>
      <c r="Q84" s="565"/>
      <c r="R84" s="565"/>
      <c r="S84" s="565"/>
      <c r="T84" s="565"/>
      <c r="U84" s="565"/>
      <c r="V84" s="565"/>
      <c r="W84" s="603"/>
      <c r="X84" s="126"/>
      <c r="Y84" s="108"/>
      <c r="Z84" s="108"/>
      <c r="AA84" s="108"/>
      <c r="AB84" s="107"/>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107"/>
      <c r="BF84" s="108"/>
      <c r="BG84" s="108"/>
      <c r="BH84" s="108"/>
      <c r="BI84" s="127"/>
      <c r="BJ84" s="126"/>
      <c r="BK84" s="108"/>
      <c r="BL84" s="108"/>
      <c r="BM84" s="108"/>
      <c r="BN84" s="107"/>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107"/>
      <c r="CR84" s="108"/>
      <c r="CS84" s="108"/>
      <c r="CT84" s="108"/>
      <c r="CU84" s="128"/>
    </row>
    <row r="85" spans="2:99" ht="9.75" customHeight="1">
      <c r="B85" s="626"/>
      <c r="C85" s="565"/>
      <c r="D85" s="565"/>
      <c r="E85" s="565"/>
      <c r="F85" s="565"/>
      <c r="G85" s="565"/>
      <c r="H85" s="565"/>
      <c r="I85" s="565"/>
      <c r="J85" s="565"/>
      <c r="K85" s="565"/>
      <c r="L85" s="565"/>
      <c r="M85" s="565"/>
      <c r="N85" s="565"/>
      <c r="O85" s="565"/>
      <c r="P85" s="565"/>
      <c r="Q85" s="565"/>
      <c r="R85" s="565"/>
      <c r="S85" s="565"/>
      <c r="T85" s="565"/>
      <c r="U85" s="565"/>
      <c r="V85" s="565"/>
      <c r="W85" s="603"/>
      <c r="X85" s="126"/>
      <c r="Y85" s="108"/>
      <c r="Z85" s="108"/>
      <c r="AA85" s="108"/>
      <c r="AB85" s="107"/>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107"/>
      <c r="BF85" s="108"/>
      <c r="BG85" s="108"/>
      <c r="BH85" s="108"/>
      <c r="BI85" s="127"/>
      <c r="BJ85" s="126"/>
      <c r="BK85" s="108"/>
      <c r="BL85" s="108"/>
      <c r="BM85" s="108"/>
      <c r="BN85" s="107"/>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107"/>
      <c r="CR85" s="108"/>
      <c r="CS85" s="108"/>
      <c r="CT85" s="108"/>
      <c r="CU85" s="128"/>
    </row>
    <row r="86" spans="2:99" ht="9.75" customHeight="1">
      <c r="B86" s="626"/>
      <c r="C86" s="565"/>
      <c r="D86" s="565"/>
      <c r="E86" s="565"/>
      <c r="F86" s="565"/>
      <c r="G86" s="565"/>
      <c r="H86" s="565"/>
      <c r="I86" s="565"/>
      <c r="J86" s="565"/>
      <c r="K86" s="565"/>
      <c r="L86" s="565"/>
      <c r="M86" s="565"/>
      <c r="N86" s="565"/>
      <c r="O86" s="565"/>
      <c r="P86" s="565"/>
      <c r="Q86" s="565"/>
      <c r="R86" s="565"/>
      <c r="S86" s="565"/>
      <c r="T86" s="565"/>
      <c r="U86" s="565"/>
      <c r="V86" s="565"/>
      <c r="W86" s="603"/>
      <c r="X86" s="126"/>
      <c r="Y86" s="108"/>
      <c r="Z86" s="108"/>
      <c r="AA86" s="108"/>
      <c r="AB86" s="107"/>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107"/>
      <c r="BF86" s="108"/>
      <c r="BG86" s="108"/>
      <c r="BH86" s="108"/>
      <c r="BI86" s="127"/>
      <c r="BJ86" s="126"/>
      <c r="BK86" s="108"/>
      <c r="BL86" s="108"/>
      <c r="BM86" s="108"/>
      <c r="BN86" s="107"/>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107"/>
      <c r="CR86" s="108"/>
      <c r="CS86" s="108"/>
      <c r="CT86" s="108"/>
      <c r="CU86" s="128"/>
    </row>
    <row r="87" spans="2:99" ht="9.75" customHeight="1">
      <c r="B87" s="626"/>
      <c r="C87" s="565"/>
      <c r="D87" s="565"/>
      <c r="E87" s="565"/>
      <c r="F87" s="565"/>
      <c r="G87" s="565"/>
      <c r="H87" s="565"/>
      <c r="I87" s="565"/>
      <c r="J87" s="565"/>
      <c r="K87" s="565"/>
      <c r="L87" s="565"/>
      <c r="M87" s="565"/>
      <c r="N87" s="565"/>
      <c r="O87" s="565"/>
      <c r="P87" s="565"/>
      <c r="Q87" s="565"/>
      <c r="R87" s="565"/>
      <c r="S87" s="565"/>
      <c r="T87" s="565"/>
      <c r="U87" s="565"/>
      <c r="V87" s="565"/>
      <c r="W87" s="603"/>
      <c r="X87" s="126"/>
      <c r="Y87" s="108"/>
      <c r="Z87" s="108"/>
      <c r="AA87" s="108"/>
      <c r="AB87" s="107"/>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107"/>
      <c r="BF87" s="108"/>
      <c r="BG87" s="108"/>
      <c r="BH87" s="108"/>
      <c r="BI87" s="127"/>
      <c r="BJ87" s="126"/>
      <c r="BK87" s="108"/>
      <c r="BL87" s="108"/>
      <c r="BM87" s="108"/>
      <c r="BN87" s="107"/>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107"/>
      <c r="CR87" s="108"/>
      <c r="CS87" s="108"/>
      <c r="CT87" s="108"/>
      <c r="CU87" s="128"/>
    </row>
    <row r="88" spans="2:99" ht="9.75" customHeight="1">
      <c r="B88" s="626"/>
      <c r="C88" s="565"/>
      <c r="D88" s="565"/>
      <c r="E88" s="565"/>
      <c r="F88" s="565"/>
      <c r="G88" s="565"/>
      <c r="H88" s="565"/>
      <c r="I88" s="565"/>
      <c r="J88" s="565"/>
      <c r="K88" s="565"/>
      <c r="L88" s="565"/>
      <c r="M88" s="565"/>
      <c r="N88" s="565"/>
      <c r="O88" s="565"/>
      <c r="P88" s="565"/>
      <c r="Q88" s="565"/>
      <c r="R88" s="565"/>
      <c r="S88" s="565"/>
      <c r="T88" s="565"/>
      <c r="U88" s="565"/>
      <c r="V88" s="565"/>
      <c r="W88" s="603"/>
      <c r="X88" s="126"/>
      <c r="Y88" s="108"/>
      <c r="Z88" s="108"/>
      <c r="AA88" s="108"/>
      <c r="AB88" s="107"/>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107"/>
      <c r="BF88" s="108"/>
      <c r="BG88" s="108"/>
      <c r="BH88" s="108"/>
      <c r="BI88" s="127"/>
      <c r="BJ88" s="126"/>
      <c r="BK88" s="108"/>
      <c r="BL88" s="108"/>
      <c r="BM88" s="108"/>
      <c r="BN88" s="107"/>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107"/>
      <c r="CR88" s="108"/>
      <c r="CS88" s="108"/>
      <c r="CT88" s="108"/>
      <c r="CU88" s="128"/>
    </row>
    <row r="89" spans="2:99" ht="9.75" customHeight="1">
      <c r="B89" s="626"/>
      <c r="C89" s="565"/>
      <c r="D89" s="565"/>
      <c r="E89" s="565"/>
      <c r="F89" s="565"/>
      <c r="G89" s="565"/>
      <c r="H89" s="565"/>
      <c r="I89" s="565"/>
      <c r="J89" s="565"/>
      <c r="K89" s="565"/>
      <c r="L89" s="565"/>
      <c r="M89" s="565"/>
      <c r="N89" s="565"/>
      <c r="O89" s="565"/>
      <c r="P89" s="565"/>
      <c r="Q89" s="565"/>
      <c r="R89" s="565"/>
      <c r="S89" s="565"/>
      <c r="T89" s="565"/>
      <c r="U89" s="565"/>
      <c r="V89" s="565"/>
      <c r="W89" s="603"/>
      <c r="X89" s="126"/>
      <c r="Y89" s="108"/>
      <c r="Z89" s="108"/>
      <c r="AA89" s="108"/>
      <c r="AB89" s="107"/>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107"/>
      <c r="BF89" s="108"/>
      <c r="BG89" s="108"/>
      <c r="BH89" s="108"/>
      <c r="BI89" s="127"/>
      <c r="BJ89" s="126"/>
      <c r="BK89" s="108"/>
      <c r="BL89" s="108"/>
      <c r="BM89" s="108"/>
      <c r="BN89" s="107"/>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107"/>
      <c r="CR89" s="108"/>
      <c r="CS89" s="108"/>
      <c r="CT89" s="108"/>
      <c r="CU89" s="128"/>
    </row>
    <row r="90" spans="2:99" ht="9.75" customHeight="1">
      <c r="B90" s="600"/>
      <c r="C90" s="601"/>
      <c r="D90" s="601"/>
      <c r="E90" s="601"/>
      <c r="F90" s="601"/>
      <c r="G90" s="601"/>
      <c r="H90" s="601"/>
      <c r="I90" s="601"/>
      <c r="J90" s="601"/>
      <c r="K90" s="601"/>
      <c r="L90" s="601"/>
      <c r="M90" s="601"/>
      <c r="N90" s="601"/>
      <c r="O90" s="601"/>
      <c r="P90" s="601"/>
      <c r="Q90" s="601"/>
      <c r="R90" s="601"/>
      <c r="S90" s="601"/>
      <c r="T90" s="601"/>
      <c r="U90" s="601"/>
      <c r="V90" s="601"/>
      <c r="W90" s="605"/>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62" t="s">
        <v>222</v>
      </c>
      <c r="C91" s="565"/>
      <c r="D91" s="565"/>
      <c r="E91" s="565"/>
      <c r="F91" s="565"/>
      <c r="G91" s="565"/>
      <c r="H91" s="565"/>
      <c r="I91" s="565"/>
      <c r="J91" s="565"/>
      <c r="K91" s="565"/>
      <c r="L91" s="565"/>
      <c r="M91" s="565"/>
      <c r="N91" s="565"/>
      <c r="O91" s="565"/>
      <c r="P91" s="565"/>
      <c r="Q91" s="565"/>
      <c r="R91" s="565"/>
      <c r="S91" s="565"/>
      <c r="T91" s="565"/>
      <c r="U91" s="565"/>
      <c r="V91" s="565"/>
      <c r="W91" s="60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626"/>
      <c r="C92" s="565"/>
      <c r="D92" s="565"/>
      <c r="E92" s="565"/>
      <c r="F92" s="565"/>
      <c r="G92" s="565"/>
      <c r="H92" s="565"/>
      <c r="I92" s="565"/>
      <c r="J92" s="565"/>
      <c r="K92" s="565"/>
      <c r="L92" s="565"/>
      <c r="M92" s="565"/>
      <c r="N92" s="565"/>
      <c r="O92" s="565"/>
      <c r="P92" s="565"/>
      <c r="Q92" s="565"/>
      <c r="R92" s="565"/>
      <c r="S92" s="565"/>
      <c r="T92" s="565"/>
      <c r="U92" s="565"/>
      <c r="V92" s="565"/>
      <c r="W92" s="603"/>
      <c r="X92" s="126"/>
      <c r="Y92" s="108"/>
      <c r="Z92" s="108"/>
      <c r="AA92" s="108"/>
      <c r="AC92" s="558" t="s">
        <v>222</v>
      </c>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107"/>
      <c r="BF92" s="108"/>
      <c r="BG92" s="108"/>
      <c r="BH92" s="108"/>
      <c r="BI92" s="127"/>
      <c r="BJ92" s="126"/>
      <c r="BK92" s="108"/>
      <c r="BL92" s="108"/>
      <c r="BM92" s="108"/>
      <c r="BO92" s="558" t="s">
        <v>222</v>
      </c>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107"/>
      <c r="CR92" s="108"/>
      <c r="CS92" s="108"/>
      <c r="CT92" s="108"/>
      <c r="CU92" s="128"/>
    </row>
    <row r="93" spans="2:99" ht="9.75" customHeight="1">
      <c r="B93" s="626"/>
      <c r="C93" s="565"/>
      <c r="D93" s="565"/>
      <c r="E93" s="565"/>
      <c r="F93" s="565"/>
      <c r="G93" s="565"/>
      <c r="H93" s="565"/>
      <c r="I93" s="565"/>
      <c r="J93" s="565"/>
      <c r="K93" s="565"/>
      <c r="L93" s="565"/>
      <c r="M93" s="565"/>
      <c r="N93" s="565"/>
      <c r="O93" s="565"/>
      <c r="P93" s="565"/>
      <c r="Q93" s="565"/>
      <c r="R93" s="565"/>
      <c r="S93" s="565"/>
      <c r="T93" s="565"/>
      <c r="U93" s="565"/>
      <c r="V93" s="565"/>
      <c r="W93" s="603"/>
      <c r="X93" s="126"/>
      <c r="Y93" s="108"/>
      <c r="Z93" s="108"/>
      <c r="AA93" s="108"/>
      <c r="AB93" s="107"/>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107"/>
      <c r="BF93" s="108"/>
      <c r="BG93" s="108"/>
      <c r="BH93" s="108"/>
      <c r="BI93" s="127"/>
      <c r="BJ93" s="126"/>
      <c r="BK93" s="108"/>
      <c r="BL93" s="108"/>
      <c r="BM93" s="108"/>
      <c r="BN93" s="107"/>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107"/>
      <c r="CR93" s="108"/>
      <c r="CS93" s="108"/>
      <c r="CT93" s="108"/>
      <c r="CU93" s="128"/>
    </row>
    <row r="94" spans="2:99" ht="9.75" customHeight="1">
      <c r="B94" s="626"/>
      <c r="C94" s="565"/>
      <c r="D94" s="565"/>
      <c r="E94" s="565"/>
      <c r="F94" s="565"/>
      <c r="G94" s="565"/>
      <c r="H94" s="565"/>
      <c r="I94" s="565"/>
      <c r="J94" s="565"/>
      <c r="K94" s="565"/>
      <c r="L94" s="565"/>
      <c r="M94" s="565"/>
      <c r="N94" s="565"/>
      <c r="O94" s="565"/>
      <c r="P94" s="565"/>
      <c r="Q94" s="565"/>
      <c r="R94" s="565"/>
      <c r="S94" s="565"/>
      <c r="T94" s="565"/>
      <c r="U94" s="565"/>
      <c r="V94" s="565"/>
      <c r="W94" s="603"/>
      <c r="X94" s="126"/>
      <c r="Y94" s="108"/>
      <c r="Z94" s="108"/>
      <c r="AA94" s="108"/>
      <c r="AB94" s="107"/>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107"/>
      <c r="BF94" s="108"/>
      <c r="BG94" s="108"/>
      <c r="BH94" s="108"/>
      <c r="BI94" s="127"/>
      <c r="BJ94" s="126"/>
      <c r="BK94" s="108"/>
      <c r="BL94" s="108"/>
      <c r="BM94" s="108"/>
      <c r="BN94" s="107"/>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107"/>
      <c r="CR94" s="108"/>
      <c r="CS94" s="108"/>
      <c r="CT94" s="108"/>
      <c r="CU94" s="128"/>
    </row>
    <row r="95" spans="2:99" ht="9.75" customHeight="1">
      <c r="B95" s="626"/>
      <c r="C95" s="565"/>
      <c r="D95" s="565"/>
      <c r="E95" s="565"/>
      <c r="F95" s="565"/>
      <c r="G95" s="565"/>
      <c r="H95" s="565"/>
      <c r="I95" s="565"/>
      <c r="J95" s="565"/>
      <c r="K95" s="565"/>
      <c r="L95" s="565"/>
      <c r="M95" s="565"/>
      <c r="N95" s="565"/>
      <c r="O95" s="565"/>
      <c r="P95" s="565"/>
      <c r="Q95" s="565"/>
      <c r="R95" s="565"/>
      <c r="S95" s="565"/>
      <c r="T95" s="565"/>
      <c r="U95" s="565"/>
      <c r="V95" s="565"/>
      <c r="W95" s="603"/>
      <c r="X95" s="126"/>
      <c r="Y95" s="108"/>
      <c r="Z95" s="108"/>
      <c r="AA95" s="108"/>
      <c r="AB95" s="107"/>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107"/>
      <c r="BF95" s="108"/>
      <c r="BG95" s="108"/>
      <c r="BH95" s="108"/>
      <c r="BI95" s="127"/>
      <c r="BJ95" s="126"/>
      <c r="BK95" s="108"/>
      <c r="BL95" s="108"/>
      <c r="BM95" s="108"/>
      <c r="BN95" s="107"/>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107"/>
      <c r="CR95" s="108"/>
      <c r="CS95" s="108"/>
      <c r="CT95" s="108"/>
      <c r="CU95" s="128"/>
    </row>
    <row r="96" spans="2:99" ht="9.75" customHeight="1">
      <c r="B96" s="626"/>
      <c r="C96" s="565"/>
      <c r="D96" s="565"/>
      <c r="E96" s="565"/>
      <c r="F96" s="565"/>
      <c r="G96" s="565"/>
      <c r="H96" s="565"/>
      <c r="I96" s="565"/>
      <c r="J96" s="565"/>
      <c r="K96" s="565"/>
      <c r="L96" s="565"/>
      <c r="M96" s="565"/>
      <c r="N96" s="565"/>
      <c r="O96" s="565"/>
      <c r="P96" s="565"/>
      <c r="Q96" s="565"/>
      <c r="R96" s="565"/>
      <c r="S96" s="565"/>
      <c r="T96" s="565"/>
      <c r="U96" s="565"/>
      <c r="V96" s="565"/>
      <c r="W96" s="603"/>
      <c r="X96" s="126"/>
      <c r="Y96" s="108"/>
      <c r="Z96" s="108"/>
      <c r="AA96" s="108"/>
      <c r="AB96" s="107"/>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107"/>
      <c r="BF96" s="108"/>
      <c r="BG96" s="108"/>
      <c r="BH96" s="108"/>
      <c r="BI96" s="127"/>
      <c r="BJ96" s="126"/>
      <c r="BK96" s="108"/>
      <c r="BL96" s="108"/>
      <c r="BM96" s="108"/>
      <c r="BN96" s="107"/>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107"/>
      <c r="CR96" s="108"/>
      <c r="CS96" s="108"/>
      <c r="CT96" s="108"/>
      <c r="CU96" s="128"/>
    </row>
    <row r="97" spans="2:99" ht="9.75" customHeight="1">
      <c r="B97" s="626"/>
      <c r="C97" s="565"/>
      <c r="D97" s="565"/>
      <c r="E97" s="565"/>
      <c r="F97" s="565"/>
      <c r="G97" s="565"/>
      <c r="H97" s="565"/>
      <c r="I97" s="565"/>
      <c r="J97" s="565"/>
      <c r="K97" s="565"/>
      <c r="L97" s="565"/>
      <c r="M97" s="565"/>
      <c r="N97" s="565"/>
      <c r="O97" s="565"/>
      <c r="P97" s="565"/>
      <c r="Q97" s="565"/>
      <c r="R97" s="565"/>
      <c r="S97" s="565"/>
      <c r="T97" s="565"/>
      <c r="U97" s="565"/>
      <c r="V97" s="565"/>
      <c r="W97" s="603"/>
      <c r="X97" s="126"/>
      <c r="Y97" s="108"/>
      <c r="Z97" s="108"/>
      <c r="AA97" s="108"/>
      <c r="AB97" s="107"/>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107"/>
      <c r="BF97" s="108"/>
      <c r="BG97" s="108"/>
      <c r="BH97" s="108"/>
      <c r="BI97" s="127"/>
      <c r="BJ97" s="126"/>
      <c r="BK97" s="108"/>
      <c r="BL97" s="108"/>
      <c r="BM97" s="108"/>
      <c r="BN97" s="107"/>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107"/>
      <c r="CR97" s="108"/>
      <c r="CS97" s="108"/>
      <c r="CT97" s="108"/>
      <c r="CU97" s="128"/>
    </row>
    <row r="98" spans="2:99" ht="9.75" customHeight="1">
      <c r="B98" s="626"/>
      <c r="C98" s="565"/>
      <c r="D98" s="565"/>
      <c r="E98" s="565"/>
      <c r="F98" s="565"/>
      <c r="G98" s="565"/>
      <c r="H98" s="565"/>
      <c r="I98" s="565"/>
      <c r="J98" s="565"/>
      <c r="K98" s="565"/>
      <c r="L98" s="565"/>
      <c r="M98" s="565"/>
      <c r="N98" s="565"/>
      <c r="O98" s="565"/>
      <c r="P98" s="565"/>
      <c r="Q98" s="565"/>
      <c r="R98" s="565"/>
      <c r="S98" s="565"/>
      <c r="T98" s="565"/>
      <c r="U98" s="565"/>
      <c r="V98" s="565"/>
      <c r="W98" s="603"/>
      <c r="X98" s="126"/>
      <c r="Y98" s="108"/>
      <c r="Z98" s="108"/>
      <c r="AA98" s="108"/>
      <c r="AB98" s="107"/>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107"/>
      <c r="BF98" s="108"/>
      <c r="BG98" s="108"/>
      <c r="BH98" s="108"/>
      <c r="BI98" s="127"/>
      <c r="BJ98" s="126"/>
      <c r="BK98" s="108"/>
      <c r="BL98" s="108"/>
      <c r="BM98" s="108"/>
      <c r="BN98" s="107"/>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107"/>
      <c r="CR98" s="108"/>
      <c r="CS98" s="108"/>
      <c r="CT98" s="108"/>
      <c r="CU98" s="128"/>
    </row>
    <row r="99" spans="2:99" ht="9.75" customHeight="1">
      <c r="B99" s="626"/>
      <c r="C99" s="565"/>
      <c r="D99" s="565"/>
      <c r="E99" s="565"/>
      <c r="F99" s="565"/>
      <c r="G99" s="565"/>
      <c r="H99" s="565"/>
      <c r="I99" s="565"/>
      <c r="J99" s="565"/>
      <c r="K99" s="565"/>
      <c r="L99" s="565"/>
      <c r="M99" s="565"/>
      <c r="N99" s="565"/>
      <c r="O99" s="565"/>
      <c r="P99" s="565"/>
      <c r="Q99" s="565"/>
      <c r="R99" s="565"/>
      <c r="S99" s="565"/>
      <c r="T99" s="565"/>
      <c r="U99" s="565"/>
      <c r="V99" s="565"/>
      <c r="W99" s="603"/>
      <c r="X99" s="126"/>
      <c r="Y99" s="108"/>
      <c r="Z99" s="108"/>
      <c r="AA99" s="108"/>
      <c r="AB99" s="107"/>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107"/>
      <c r="BF99" s="108"/>
      <c r="BG99" s="108"/>
      <c r="BH99" s="108"/>
      <c r="BI99" s="127"/>
      <c r="BJ99" s="126"/>
      <c r="BK99" s="108"/>
      <c r="BL99" s="108"/>
      <c r="BM99" s="108"/>
      <c r="BN99" s="107"/>
      <c r="BO99" s="558"/>
      <c r="BP99" s="558"/>
      <c r="BQ99" s="558"/>
      <c r="BR99" s="558"/>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107"/>
      <c r="CR99" s="108"/>
      <c r="CS99" s="108"/>
      <c r="CT99" s="108"/>
      <c r="CU99" s="128"/>
    </row>
    <row r="100" spans="2:99" ht="9.75" customHeight="1">
      <c r="B100" s="626"/>
      <c r="C100" s="565"/>
      <c r="D100" s="565"/>
      <c r="E100" s="565"/>
      <c r="F100" s="565"/>
      <c r="G100" s="565"/>
      <c r="H100" s="565"/>
      <c r="I100" s="565"/>
      <c r="J100" s="565"/>
      <c r="K100" s="565"/>
      <c r="L100" s="565"/>
      <c r="M100" s="565"/>
      <c r="N100" s="565"/>
      <c r="O100" s="565"/>
      <c r="P100" s="565"/>
      <c r="Q100" s="565"/>
      <c r="R100" s="565"/>
      <c r="S100" s="565"/>
      <c r="T100" s="565"/>
      <c r="U100" s="565"/>
      <c r="V100" s="565"/>
      <c r="W100" s="603"/>
      <c r="X100" s="126"/>
      <c r="Y100" s="108"/>
      <c r="Z100" s="108"/>
      <c r="AA100" s="108"/>
      <c r="AB100" s="107"/>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107"/>
      <c r="BF100" s="108"/>
      <c r="BG100" s="108"/>
      <c r="BH100" s="108"/>
      <c r="BI100" s="127"/>
      <c r="BJ100" s="126"/>
      <c r="BK100" s="108"/>
      <c r="BL100" s="108"/>
      <c r="BM100" s="108"/>
      <c r="BN100" s="107"/>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107"/>
      <c r="CR100" s="108"/>
      <c r="CS100" s="108"/>
      <c r="CT100" s="108"/>
      <c r="CU100" s="128"/>
    </row>
    <row r="101" spans="2:99" ht="9.75" customHeight="1">
      <c r="B101" s="626"/>
      <c r="C101" s="565"/>
      <c r="D101" s="565"/>
      <c r="E101" s="565"/>
      <c r="F101" s="565"/>
      <c r="G101" s="565"/>
      <c r="H101" s="565"/>
      <c r="I101" s="565"/>
      <c r="J101" s="565"/>
      <c r="K101" s="565"/>
      <c r="L101" s="565"/>
      <c r="M101" s="565"/>
      <c r="N101" s="565"/>
      <c r="O101" s="565"/>
      <c r="P101" s="565"/>
      <c r="Q101" s="565"/>
      <c r="R101" s="565"/>
      <c r="S101" s="565"/>
      <c r="T101" s="565"/>
      <c r="U101" s="565"/>
      <c r="V101" s="565"/>
      <c r="W101" s="603"/>
      <c r="X101" s="126"/>
      <c r="Y101" s="108"/>
      <c r="Z101" s="108"/>
      <c r="AA101" s="108"/>
      <c r="AB101" s="107"/>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107"/>
      <c r="BF101" s="108"/>
      <c r="BG101" s="108"/>
      <c r="BH101" s="108"/>
      <c r="BI101" s="127"/>
      <c r="BJ101" s="126"/>
      <c r="BK101" s="108"/>
      <c r="BL101" s="108"/>
      <c r="BM101" s="108"/>
      <c r="BN101" s="107"/>
      <c r="BO101" s="558"/>
      <c r="BP101" s="558"/>
      <c r="BQ101" s="558"/>
      <c r="BR101" s="558"/>
      <c r="BS101" s="558"/>
      <c r="BT101" s="558"/>
      <c r="BU101" s="558"/>
      <c r="BV101" s="558"/>
      <c r="BW101" s="558"/>
      <c r="BX101" s="558"/>
      <c r="BY101" s="558"/>
      <c r="BZ101" s="558"/>
      <c r="CA101" s="558"/>
      <c r="CB101" s="558"/>
      <c r="CC101" s="558"/>
      <c r="CD101" s="558"/>
      <c r="CE101" s="558"/>
      <c r="CF101" s="558"/>
      <c r="CG101" s="558"/>
      <c r="CH101" s="558"/>
      <c r="CI101" s="558"/>
      <c r="CJ101" s="558"/>
      <c r="CK101" s="558"/>
      <c r="CL101" s="558"/>
      <c r="CM101" s="558"/>
      <c r="CN101" s="558"/>
      <c r="CO101" s="558"/>
      <c r="CP101" s="558"/>
      <c r="CQ101" s="107"/>
      <c r="CR101" s="108"/>
      <c r="CS101" s="108"/>
      <c r="CT101" s="108"/>
      <c r="CU101" s="128"/>
    </row>
    <row r="102" spans="2:99" ht="9.75" customHeight="1">
      <c r="B102" s="626"/>
      <c r="C102" s="565"/>
      <c r="D102" s="565"/>
      <c r="E102" s="565"/>
      <c r="F102" s="565"/>
      <c r="G102" s="565"/>
      <c r="H102" s="565"/>
      <c r="I102" s="565"/>
      <c r="J102" s="565"/>
      <c r="K102" s="565"/>
      <c r="L102" s="565"/>
      <c r="M102" s="565"/>
      <c r="N102" s="565"/>
      <c r="O102" s="565"/>
      <c r="P102" s="565"/>
      <c r="Q102" s="565"/>
      <c r="R102" s="565"/>
      <c r="S102" s="565"/>
      <c r="T102" s="565"/>
      <c r="U102" s="565"/>
      <c r="V102" s="565"/>
      <c r="W102" s="603"/>
      <c r="X102" s="126"/>
      <c r="Y102" s="108"/>
      <c r="Z102" s="108"/>
      <c r="AA102" s="108"/>
      <c r="AB102" s="107"/>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107"/>
      <c r="BF102" s="108"/>
      <c r="BG102" s="108"/>
      <c r="BH102" s="108"/>
      <c r="BI102" s="127"/>
      <c r="BJ102" s="126"/>
      <c r="BK102" s="108"/>
      <c r="BL102" s="108"/>
      <c r="BM102" s="108"/>
      <c r="BN102" s="107"/>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107"/>
      <c r="CR102" s="108"/>
      <c r="CS102" s="108"/>
      <c r="CT102" s="108"/>
      <c r="CU102" s="128"/>
    </row>
    <row r="103" spans="2:99" ht="9.75" customHeight="1">
      <c r="B103" s="626"/>
      <c r="C103" s="565"/>
      <c r="D103" s="565"/>
      <c r="E103" s="565"/>
      <c r="F103" s="565"/>
      <c r="G103" s="565"/>
      <c r="H103" s="565"/>
      <c r="I103" s="565"/>
      <c r="J103" s="565"/>
      <c r="K103" s="565"/>
      <c r="L103" s="565"/>
      <c r="M103" s="565"/>
      <c r="N103" s="565"/>
      <c r="O103" s="565"/>
      <c r="P103" s="565"/>
      <c r="Q103" s="565"/>
      <c r="R103" s="565"/>
      <c r="S103" s="565"/>
      <c r="T103" s="565"/>
      <c r="U103" s="565"/>
      <c r="V103" s="565"/>
      <c r="W103" s="603"/>
      <c r="X103" s="126"/>
      <c r="Y103" s="108"/>
      <c r="Z103" s="108"/>
      <c r="AA103" s="108"/>
      <c r="AB103" s="107"/>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107"/>
      <c r="BF103" s="108"/>
      <c r="BG103" s="108"/>
      <c r="BH103" s="108"/>
      <c r="BI103" s="127"/>
      <c r="BJ103" s="126"/>
      <c r="BK103" s="108"/>
      <c r="BL103" s="108"/>
      <c r="BM103" s="108"/>
      <c r="BN103" s="107"/>
      <c r="BO103" s="558"/>
      <c r="BP103" s="558"/>
      <c r="BQ103" s="558"/>
      <c r="BR103" s="558"/>
      <c r="BS103" s="558"/>
      <c r="BT103" s="558"/>
      <c r="BU103" s="558"/>
      <c r="BV103" s="558"/>
      <c r="BW103" s="558"/>
      <c r="BX103" s="558"/>
      <c r="BY103" s="558"/>
      <c r="BZ103" s="558"/>
      <c r="CA103" s="558"/>
      <c r="CB103" s="558"/>
      <c r="CC103" s="558"/>
      <c r="CD103" s="558"/>
      <c r="CE103" s="558"/>
      <c r="CF103" s="558"/>
      <c r="CG103" s="558"/>
      <c r="CH103" s="558"/>
      <c r="CI103" s="558"/>
      <c r="CJ103" s="558"/>
      <c r="CK103" s="558"/>
      <c r="CL103" s="558"/>
      <c r="CM103" s="558"/>
      <c r="CN103" s="558"/>
      <c r="CO103" s="558"/>
      <c r="CP103" s="558"/>
      <c r="CQ103" s="107"/>
      <c r="CR103" s="108"/>
      <c r="CS103" s="108"/>
      <c r="CT103" s="108"/>
      <c r="CU103" s="128"/>
    </row>
    <row r="104" spans="2:99" ht="9.75" customHeight="1">
      <c r="B104" s="626"/>
      <c r="C104" s="565"/>
      <c r="D104" s="565"/>
      <c r="E104" s="565"/>
      <c r="F104" s="565"/>
      <c r="G104" s="565"/>
      <c r="H104" s="565"/>
      <c r="I104" s="565"/>
      <c r="J104" s="565"/>
      <c r="K104" s="565"/>
      <c r="L104" s="565"/>
      <c r="M104" s="565"/>
      <c r="N104" s="565"/>
      <c r="O104" s="565"/>
      <c r="P104" s="565"/>
      <c r="Q104" s="565"/>
      <c r="R104" s="565"/>
      <c r="S104" s="565"/>
      <c r="T104" s="565"/>
      <c r="U104" s="565"/>
      <c r="V104" s="565"/>
      <c r="W104" s="603"/>
      <c r="X104" s="126"/>
      <c r="Y104" s="108"/>
      <c r="Z104" s="108"/>
      <c r="AA104" s="108"/>
      <c r="AB104" s="107"/>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107"/>
      <c r="BF104" s="108"/>
      <c r="BG104" s="108"/>
      <c r="BH104" s="108"/>
      <c r="BI104" s="127"/>
      <c r="BJ104" s="126"/>
      <c r="BK104" s="108"/>
      <c r="BL104" s="108"/>
      <c r="BM104" s="108"/>
      <c r="BN104" s="107"/>
      <c r="BO104" s="558"/>
      <c r="BP104" s="558"/>
      <c r="BQ104" s="558"/>
      <c r="BR104" s="558"/>
      <c r="BS104" s="558"/>
      <c r="BT104" s="558"/>
      <c r="BU104" s="558"/>
      <c r="BV104" s="558"/>
      <c r="BW104" s="558"/>
      <c r="BX104" s="558"/>
      <c r="BY104" s="558"/>
      <c r="BZ104" s="558"/>
      <c r="CA104" s="558"/>
      <c r="CB104" s="558"/>
      <c r="CC104" s="558"/>
      <c r="CD104" s="558"/>
      <c r="CE104" s="558"/>
      <c r="CF104" s="558"/>
      <c r="CG104" s="558"/>
      <c r="CH104" s="558"/>
      <c r="CI104" s="558"/>
      <c r="CJ104" s="558"/>
      <c r="CK104" s="558"/>
      <c r="CL104" s="558"/>
      <c r="CM104" s="558"/>
      <c r="CN104" s="558"/>
      <c r="CO104" s="558"/>
      <c r="CP104" s="558"/>
      <c r="CQ104" s="107"/>
      <c r="CR104" s="108"/>
      <c r="CS104" s="108"/>
      <c r="CT104" s="108"/>
      <c r="CU104" s="128"/>
    </row>
    <row r="105" spans="2:99" ht="9.75" customHeight="1">
      <c r="B105" s="626"/>
      <c r="C105" s="565"/>
      <c r="D105" s="565"/>
      <c r="E105" s="565"/>
      <c r="F105" s="565"/>
      <c r="G105" s="565"/>
      <c r="H105" s="565"/>
      <c r="I105" s="565"/>
      <c r="J105" s="565"/>
      <c r="K105" s="565"/>
      <c r="L105" s="565"/>
      <c r="M105" s="565"/>
      <c r="N105" s="565"/>
      <c r="O105" s="565"/>
      <c r="P105" s="565"/>
      <c r="Q105" s="565"/>
      <c r="R105" s="565"/>
      <c r="S105" s="565"/>
      <c r="T105" s="565"/>
      <c r="U105" s="565"/>
      <c r="V105" s="565"/>
      <c r="W105" s="603"/>
      <c r="X105" s="126"/>
      <c r="Y105" s="108"/>
      <c r="Z105" s="108"/>
      <c r="AA105" s="108"/>
      <c r="AB105" s="107"/>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107"/>
      <c r="BF105" s="108"/>
      <c r="BG105" s="108"/>
      <c r="BH105" s="108"/>
      <c r="BI105" s="127"/>
      <c r="BJ105" s="126"/>
      <c r="BK105" s="108"/>
      <c r="BL105" s="108"/>
      <c r="BM105" s="108"/>
      <c r="BN105" s="107"/>
      <c r="BO105" s="558"/>
      <c r="BP105" s="558"/>
      <c r="BQ105" s="558"/>
      <c r="BR105" s="558"/>
      <c r="BS105" s="558"/>
      <c r="BT105" s="558"/>
      <c r="BU105" s="558"/>
      <c r="BV105" s="558"/>
      <c r="BW105" s="558"/>
      <c r="BX105" s="558"/>
      <c r="BY105" s="558"/>
      <c r="BZ105" s="558"/>
      <c r="CA105" s="558"/>
      <c r="CB105" s="558"/>
      <c r="CC105" s="558"/>
      <c r="CD105" s="558"/>
      <c r="CE105" s="558"/>
      <c r="CF105" s="558"/>
      <c r="CG105" s="558"/>
      <c r="CH105" s="558"/>
      <c r="CI105" s="558"/>
      <c r="CJ105" s="558"/>
      <c r="CK105" s="558"/>
      <c r="CL105" s="558"/>
      <c r="CM105" s="558"/>
      <c r="CN105" s="558"/>
      <c r="CO105" s="558"/>
      <c r="CP105" s="558"/>
      <c r="CQ105" s="107"/>
      <c r="CR105" s="108"/>
      <c r="CS105" s="108"/>
      <c r="CT105" s="108"/>
      <c r="CU105" s="128"/>
    </row>
    <row r="106" spans="2:99" ht="9.75" customHeight="1">
      <c r="B106" s="626"/>
      <c r="C106" s="565"/>
      <c r="D106" s="565"/>
      <c r="E106" s="565"/>
      <c r="F106" s="565"/>
      <c r="G106" s="565"/>
      <c r="H106" s="565"/>
      <c r="I106" s="565"/>
      <c r="J106" s="565"/>
      <c r="K106" s="565"/>
      <c r="L106" s="565"/>
      <c r="M106" s="565"/>
      <c r="N106" s="565"/>
      <c r="O106" s="565"/>
      <c r="P106" s="565"/>
      <c r="Q106" s="565"/>
      <c r="R106" s="565"/>
      <c r="S106" s="565"/>
      <c r="T106" s="565"/>
      <c r="U106" s="565"/>
      <c r="V106" s="565"/>
      <c r="W106" s="603"/>
      <c r="X106" s="126"/>
      <c r="Y106" s="108"/>
      <c r="Z106" s="108"/>
      <c r="AA106" s="108"/>
      <c r="AB106" s="107"/>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107"/>
      <c r="BF106" s="108"/>
      <c r="BG106" s="108"/>
      <c r="BH106" s="108"/>
      <c r="BI106" s="127"/>
      <c r="BJ106" s="126"/>
      <c r="BK106" s="108"/>
      <c r="BL106" s="108"/>
      <c r="BM106" s="108"/>
      <c r="BN106" s="107"/>
      <c r="BO106" s="558"/>
      <c r="BP106" s="558"/>
      <c r="BQ106" s="558"/>
      <c r="BR106" s="558"/>
      <c r="BS106" s="558"/>
      <c r="BT106" s="558"/>
      <c r="BU106" s="558"/>
      <c r="BV106" s="558"/>
      <c r="BW106" s="558"/>
      <c r="BX106" s="558"/>
      <c r="BY106" s="558"/>
      <c r="BZ106" s="558"/>
      <c r="CA106" s="558"/>
      <c r="CB106" s="558"/>
      <c r="CC106" s="558"/>
      <c r="CD106" s="558"/>
      <c r="CE106" s="558"/>
      <c r="CF106" s="558"/>
      <c r="CG106" s="558"/>
      <c r="CH106" s="558"/>
      <c r="CI106" s="558"/>
      <c r="CJ106" s="558"/>
      <c r="CK106" s="558"/>
      <c r="CL106" s="558"/>
      <c r="CM106" s="558"/>
      <c r="CN106" s="558"/>
      <c r="CO106" s="558"/>
      <c r="CP106" s="558"/>
      <c r="CQ106" s="107"/>
      <c r="CR106" s="108"/>
      <c r="CS106" s="108"/>
      <c r="CT106" s="108"/>
      <c r="CU106" s="128"/>
    </row>
    <row r="107" spans="2:99" ht="9.75" customHeight="1">
      <c r="B107" s="600"/>
      <c r="C107" s="601"/>
      <c r="D107" s="601"/>
      <c r="E107" s="601"/>
      <c r="F107" s="601"/>
      <c r="G107" s="601"/>
      <c r="H107" s="601"/>
      <c r="I107" s="601"/>
      <c r="J107" s="601"/>
      <c r="K107" s="601"/>
      <c r="L107" s="601"/>
      <c r="M107" s="601"/>
      <c r="N107" s="601"/>
      <c r="O107" s="601"/>
      <c r="P107" s="601"/>
      <c r="Q107" s="601"/>
      <c r="R107" s="601"/>
      <c r="S107" s="601"/>
      <c r="T107" s="601"/>
      <c r="U107" s="601"/>
      <c r="V107" s="601"/>
      <c r="W107" s="605"/>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663" t="s">
        <v>223</v>
      </c>
      <c r="C108" s="664"/>
      <c r="D108" s="664"/>
      <c r="E108" s="664"/>
      <c r="F108" s="664"/>
      <c r="G108" s="664"/>
      <c r="H108" s="669" t="s">
        <v>208</v>
      </c>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70"/>
    </row>
    <row r="109" spans="2:99" ht="7.5" customHeight="1">
      <c r="B109" s="665"/>
      <c r="C109" s="666"/>
      <c r="D109" s="666"/>
      <c r="E109" s="666"/>
      <c r="F109" s="666"/>
      <c r="G109" s="66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1"/>
      <c r="CM109" s="671"/>
      <c r="CN109" s="671"/>
      <c r="CO109" s="671"/>
      <c r="CP109" s="671"/>
      <c r="CQ109" s="671"/>
      <c r="CR109" s="671"/>
      <c r="CS109" s="671"/>
      <c r="CT109" s="671"/>
      <c r="CU109" s="672"/>
    </row>
    <row r="110" spans="2:99" ht="7.5" customHeight="1">
      <c r="B110" s="665"/>
      <c r="C110" s="666"/>
      <c r="D110" s="666"/>
      <c r="E110" s="666"/>
      <c r="F110" s="666"/>
      <c r="G110" s="666"/>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1"/>
      <c r="CO110" s="671"/>
      <c r="CP110" s="671"/>
      <c r="CQ110" s="671"/>
      <c r="CR110" s="671"/>
      <c r="CS110" s="671"/>
      <c r="CT110" s="671"/>
      <c r="CU110" s="672"/>
    </row>
    <row r="111" spans="2:99" ht="7.5" customHeight="1" thickBot="1">
      <c r="B111" s="667"/>
      <c r="C111" s="668"/>
      <c r="D111" s="668"/>
      <c r="E111" s="668"/>
      <c r="F111" s="668"/>
      <c r="G111" s="668"/>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4"/>
    </row>
    <row r="112" spans="2:99" ht="10.95" customHeight="1">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c r="BN112" s="675"/>
      <c r="BO112" s="675"/>
      <c r="BP112" s="675"/>
      <c r="BQ112" s="675"/>
      <c r="BR112" s="675"/>
      <c r="BS112" s="675"/>
      <c r="BT112" s="675"/>
      <c r="BU112" s="675"/>
      <c r="BV112" s="675"/>
      <c r="BW112" s="675"/>
      <c r="BX112" s="675"/>
      <c r="BY112" s="675"/>
      <c r="BZ112" s="675"/>
      <c r="CA112" s="675"/>
      <c r="CB112" s="675"/>
      <c r="CC112" s="675"/>
      <c r="CD112" s="675"/>
      <c r="CE112" s="675"/>
      <c r="CF112" s="675"/>
      <c r="CG112" s="675"/>
      <c r="CH112" s="675"/>
      <c r="CI112" s="675"/>
      <c r="CJ112" s="675"/>
      <c r="CK112" s="675"/>
      <c r="CL112" s="675"/>
      <c r="CM112" s="675"/>
      <c r="CN112" s="675"/>
      <c r="CO112" s="675"/>
      <c r="CP112" s="675"/>
      <c r="CQ112" s="675"/>
      <c r="CR112" s="675"/>
      <c r="CS112" s="675"/>
      <c r="CT112" s="675"/>
      <c r="CU112" s="675"/>
    </row>
    <row r="113" spans="2:99" ht="10.95" customHeight="1">
      <c r="B113" s="676" t="s">
        <v>224</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c r="CN113" s="676"/>
      <c r="CO113" s="676"/>
      <c r="CP113" s="676"/>
      <c r="CQ113" s="676"/>
      <c r="CR113" s="676"/>
      <c r="CS113" s="676"/>
      <c r="CT113" s="676"/>
      <c r="CU113" s="676"/>
    </row>
    <row r="114" spans="2:99" ht="10.95" customHeight="1">
      <c r="B114" s="676" t="s">
        <v>225</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row>
  </sheetData>
  <mergeCells count="116">
    <mergeCell ref="B108:G111"/>
    <mergeCell ref="H108:CU111"/>
    <mergeCell ref="B112:CU112"/>
    <mergeCell ref="B113:CU113"/>
    <mergeCell ref="B114:CU114"/>
    <mergeCell ref="B74:W90"/>
    <mergeCell ref="AC75:BD89"/>
    <mergeCell ref="BO75:CP89"/>
    <mergeCell ref="B91:W107"/>
    <mergeCell ref="AC92:BD106"/>
    <mergeCell ref="BO92:CP106"/>
    <mergeCell ref="B55:W56"/>
    <mergeCell ref="X55:BI56"/>
    <mergeCell ref="BJ55:CU56"/>
    <mergeCell ref="B57:W73"/>
    <mergeCell ref="AC58:BD72"/>
    <mergeCell ref="BO58:CP72"/>
    <mergeCell ref="CW51:CW52"/>
    <mergeCell ref="CX51:CX52"/>
    <mergeCell ref="CY51:CY52"/>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Z47:AJ48"/>
    <mergeCell ref="AK47:CD48"/>
    <mergeCell ref="CW47:CW48"/>
    <mergeCell ref="CX47:CX48"/>
    <mergeCell ref="CY47:CY48"/>
    <mergeCell ref="CZ47:CZ48"/>
    <mergeCell ref="DA47:DA48"/>
    <mergeCell ref="B49:D50"/>
    <mergeCell ref="E49:K50"/>
    <mergeCell ref="L49:Y50"/>
    <mergeCell ref="Z49:AJ50"/>
    <mergeCell ref="AK49:CD50"/>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B35:R36"/>
    <mergeCell ref="T35:CU36"/>
    <mergeCell ref="B37:CU38"/>
    <mergeCell ref="B39:CD40"/>
    <mergeCell ref="CE39:CU42"/>
    <mergeCell ref="B41:D42"/>
    <mergeCell ref="E41:K42"/>
    <mergeCell ref="L41:Y42"/>
    <mergeCell ref="Z41:AJ42"/>
    <mergeCell ref="AK41:CD42"/>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14:K15"/>
    <mergeCell ref="M14:Y15"/>
    <mergeCell ref="Z14:AC15"/>
    <mergeCell ref="AD14:AP15"/>
    <mergeCell ref="B16:K17"/>
    <mergeCell ref="M16:Z17"/>
    <mergeCell ref="A7:AE9"/>
    <mergeCell ref="AF7:AL9"/>
    <mergeCell ref="CA8:CF9"/>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s>
  <phoneticPr fontId="3"/>
  <conditionalFormatting sqref="B43:CD52">
    <cfRule type="expression" dxfId="55" priority="1">
      <formula>($AK43&lt;&gt;"-")</formula>
    </cfRule>
  </conditionalFormatting>
  <conditionalFormatting sqref="CE43">
    <cfRule type="cellIs" dxfId="54" priority="2" operator="equal">
      <formula>"検出"</formula>
    </cfRule>
  </conditionalFormatting>
  <dataValidations count="2">
    <dataValidation allowBlank="1" showErrorMessage="1" sqref="CW43:DA43 CW45:DA45 CW47:DA47 CW49:DA49 CW51:DA51" xr:uid="{FD38723E-E5FB-497D-B393-FC37FB5DA35E}"/>
    <dataValidation type="list" allowBlank="1" showInputMessage="1" showErrorMessage="1" sqref="M16:Z17" xr:uid="{3877B106-0009-4C8D-83B6-C434B23AB53E}">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69D88-589D-4EB4-B518-00EB4B6E4C0F}">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283</v>
      </c>
      <c r="CP1" s="689"/>
      <c r="CQ1" s="569" t="s">
        <v>247</v>
      </c>
      <c r="CR1" s="569"/>
      <c r="CS1" s="568">
        <f>'★成績書 (4)'!$CW$1</f>
        <v>0</v>
      </c>
      <c r="CT1" s="568"/>
      <c r="CU1" s="141" t="s">
        <v>246</v>
      </c>
      <c r="CW1" s="144">
        <f>'★成績書 (3)'!CW1</f>
        <v>0</v>
      </c>
      <c r="CX1" s="143" t="s">
        <v>249</v>
      </c>
    </row>
    <row r="2" spans="1:102" ht="9" customHeight="1" thickTop="1">
      <c r="B2" s="562" t="s">
        <v>175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row>
    <row r="3" spans="1:102" ht="9" customHeight="1">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W3" s="556" t="s">
        <v>221</v>
      </c>
    </row>
    <row r="4" spans="1:102" ht="9"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W4" s="556"/>
    </row>
    <row r="5" spans="1:102" ht="9"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W5" s="556"/>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558" t="s">
        <v>176</v>
      </c>
      <c r="CB6" s="558"/>
      <c r="CC6" s="558"/>
      <c r="CD6" s="558"/>
      <c r="CE6" s="558"/>
      <c r="CF6" s="558"/>
      <c r="CG6" s="557" t="str">
        <f>'★成績書 (4)'!$CW$3</f>
        <v>A04942-A1</v>
      </c>
      <c r="CH6" s="557"/>
      <c r="CI6" s="557"/>
      <c r="CJ6" s="557"/>
      <c r="CK6" s="557"/>
      <c r="CL6" s="557"/>
      <c r="CM6" s="557"/>
      <c r="CN6" s="557"/>
      <c r="CO6" s="557"/>
      <c r="CP6" s="557"/>
      <c r="CQ6" s="558" t="s">
        <v>189</v>
      </c>
      <c r="CR6" s="559" t="str">
        <f>CO1</f>
        <v>4</v>
      </c>
      <c r="CS6" s="559"/>
      <c r="CT6" s="559"/>
      <c r="CU6" s="559"/>
      <c r="CW6" s="556"/>
    </row>
    <row r="7" spans="1:102" ht="9" customHeight="1">
      <c r="A7" s="566">
        <f>★注文シート!C31</f>
        <v>0</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7" t="str">
        <f>IF(COUNTIF(★注文シート!C31,"*株式会社*")+COUNTIF(★注文シート!C31,"*有限会社*"),"御中","様")</f>
        <v>様</v>
      </c>
      <c r="AG7" s="567"/>
      <c r="AH7" s="567"/>
      <c r="AI7" s="567"/>
      <c r="AJ7" s="567"/>
      <c r="AK7" s="567"/>
      <c r="AL7" s="56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558"/>
      <c r="CB7" s="558"/>
      <c r="CC7" s="558"/>
      <c r="CD7" s="558"/>
      <c r="CE7" s="558"/>
      <c r="CF7" s="558"/>
      <c r="CG7" s="557"/>
      <c r="CH7" s="557"/>
      <c r="CI7" s="557"/>
      <c r="CJ7" s="557"/>
      <c r="CK7" s="557"/>
      <c r="CL7" s="557"/>
      <c r="CM7" s="557"/>
      <c r="CN7" s="557"/>
      <c r="CO7" s="557"/>
      <c r="CP7" s="557"/>
      <c r="CQ7" s="558"/>
      <c r="CR7" s="559"/>
      <c r="CS7" s="559"/>
      <c r="CT7" s="559"/>
      <c r="CU7" s="559"/>
    </row>
    <row r="8" spans="1:102" ht="9" customHeight="1">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567"/>
      <c r="AH8" s="567"/>
      <c r="AI8" s="567"/>
      <c r="AJ8" s="567"/>
      <c r="AK8" s="567"/>
      <c r="AL8" s="56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558" t="s">
        <v>177</v>
      </c>
      <c r="CB8" s="558"/>
      <c r="CC8" s="558"/>
      <c r="CD8" s="558"/>
      <c r="CE8" s="558"/>
      <c r="CF8" s="558"/>
      <c r="CG8" s="564">
        <f>★成績書!CG8</f>
        <v>0</v>
      </c>
      <c r="CH8" s="564"/>
      <c r="CI8" s="564"/>
      <c r="CJ8" s="564"/>
      <c r="CK8" s="564"/>
      <c r="CL8" s="564"/>
      <c r="CM8" s="564"/>
      <c r="CN8" s="564"/>
      <c r="CO8" s="564"/>
      <c r="CP8" s="564"/>
      <c r="CQ8" s="564"/>
      <c r="CR8" s="564"/>
      <c r="CS8" s="564"/>
      <c r="CT8" s="564"/>
      <c r="CU8" s="564"/>
      <c r="CW8" s="677" t="s">
        <v>256</v>
      </c>
    </row>
    <row r="9" spans="1:102" ht="9" customHeight="1">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c r="AG9" s="567"/>
      <c r="AH9" s="567"/>
      <c r="AI9" s="567"/>
      <c r="AJ9" s="567"/>
      <c r="AK9" s="567"/>
      <c r="AL9" s="56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558"/>
      <c r="CB9" s="558"/>
      <c r="CC9" s="558"/>
      <c r="CD9" s="558"/>
      <c r="CE9" s="558"/>
      <c r="CF9" s="558"/>
      <c r="CG9" s="564"/>
      <c r="CH9" s="564"/>
      <c r="CI9" s="564"/>
      <c r="CJ9" s="564"/>
      <c r="CK9" s="564"/>
      <c r="CL9" s="564"/>
      <c r="CM9" s="564"/>
      <c r="CN9" s="564"/>
      <c r="CO9" s="564"/>
      <c r="CP9" s="564"/>
      <c r="CQ9" s="564"/>
      <c r="CR9" s="564"/>
      <c r="CS9" s="564"/>
      <c r="CT9" s="564"/>
      <c r="CU9" s="564"/>
      <c r="CW9" s="677"/>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560" t="s">
        <v>258</v>
      </c>
      <c r="CX11" s="560"/>
    </row>
    <row r="12" spans="1:102" ht="10.95" customHeight="1">
      <c r="B12" s="558" t="s">
        <v>178</v>
      </c>
      <c r="C12" s="565"/>
      <c r="D12" s="565"/>
      <c r="E12" s="565"/>
      <c r="F12" s="565"/>
      <c r="G12" s="565"/>
      <c r="H12" s="565"/>
      <c r="I12" s="565"/>
      <c r="J12" s="565"/>
      <c r="K12" s="565"/>
      <c r="L12" s="109"/>
      <c r="M12" s="570">
        <f>★注文シート!C16</f>
        <v>0</v>
      </c>
      <c r="N12" s="570"/>
      <c r="O12" s="570"/>
      <c r="P12" s="570"/>
      <c r="Q12" s="570"/>
      <c r="R12" s="570"/>
      <c r="S12" s="570"/>
      <c r="T12" s="570"/>
      <c r="U12" s="570"/>
      <c r="V12" s="570"/>
      <c r="W12" s="570"/>
      <c r="X12" s="570"/>
      <c r="Y12" s="57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560"/>
      <c r="CX12" s="560"/>
    </row>
    <row r="13" spans="1:102" ht="10.95" customHeight="1">
      <c r="B13" s="565"/>
      <c r="C13" s="565"/>
      <c r="D13" s="565"/>
      <c r="E13" s="565"/>
      <c r="F13" s="565"/>
      <c r="G13" s="565"/>
      <c r="H13" s="565"/>
      <c r="I13" s="565"/>
      <c r="J13" s="565"/>
      <c r="K13" s="565"/>
      <c r="L13" s="109"/>
      <c r="M13" s="570"/>
      <c r="N13" s="570"/>
      <c r="O13" s="570"/>
      <c r="P13" s="570"/>
      <c r="Q13" s="570"/>
      <c r="R13" s="570"/>
      <c r="S13" s="570"/>
      <c r="T13" s="570"/>
      <c r="U13" s="570"/>
      <c r="V13" s="570"/>
      <c r="W13" s="570"/>
      <c r="X13" s="570"/>
      <c r="Y13" s="57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558" t="s">
        <v>179</v>
      </c>
      <c r="C14" s="565"/>
      <c r="D14" s="565"/>
      <c r="E14" s="565"/>
      <c r="F14" s="565"/>
      <c r="G14" s="565"/>
      <c r="H14" s="565"/>
      <c r="I14" s="565"/>
      <c r="J14" s="565"/>
      <c r="K14" s="565"/>
      <c r="L14" s="109"/>
      <c r="M14" s="570">
        <f>M12</f>
        <v>0</v>
      </c>
      <c r="N14" s="570"/>
      <c r="O14" s="570"/>
      <c r="P14" s="570"/>
      <c r="Q14" s="570"/>
      <c r="R14" s="570"/>
      <c r="S14" s="570"/>
      <c r="T14" s="570"/>
      <c r="U14" s="570"/>
      <c r="V14" s="570"/>
      <c r="W14" s="570"/>
      <c r="X14" s="570"/>
      <c r="Y14" s="570"/>
      <c r="Z14" s="564" t="s">
        <v>180</v>
      </c>
      <c r="AA14" s="564"/>
      <c r="AB14" s="564"/>
      <c r="AC14" s="564"/>
      <c r="AD14" s="570">
        <f>CG8</f>
        <v>0</v>
      </c>
      <c r="AE14" s="570"/>
      <c r="AF14" s="570"/>
      <c r="AG14" s="570"/>
      <c r="AH14" s="570"/>
      <c r="AI14" s="570"/>
      <c r="AJ14" s="570"/>
      <c r="AK14" s="570"/>
      <c r="AL14" s="570"/>
      <c r="AM14" s="570"/>
      <c r="AN14" s="570"/>
      <c r="AO14" s="570"/>
      <c r="AP14" s="57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565"/>
      <c r="C15" s="565"/>
      <c r="D15" s="565"/>
      <c r="E15" s="565"/>
      <c r="F15" s="565"/>
      <c r="G15" s="565"/>
      <c r="H15" s="565"/>
      <c r="I15" s="565"/>
      <c r="J15" s="565"/>
      <c r="K15" s="565"/>
      <c r="L15" s="109"/>
      <c r="M15" s="570"/>
      <c r="N15" s="570"/>
      <c r="O15" s="570"/>
      <c r="P15" s="570"/>
      <c r="Q15" s="570"/>
      <c r="R15" s="570"/>
      <c r="S15" s="570"/>
      <c r="T15" s="570"/>
      <c r="U15" s="570"/>
      <c r="V15" s="570"/>
      <c r="W15" s="570"/>
      <c r="X15" s="570"/>
      <c r="Y15" s="570"/>
      <c r="Z15" s="564"/>
      <c r="AA15" s="564"/>
      <c r="AB15" s="564"/>
      <c r="AC15" s="564"/>
      <c r="AD15" s="570"/>
      <c r="AE15" s="570"/>
      <c r="AF15" s="570"/>
      <c r="AG15" s="570"/>
      <c r="AH15" s="570"/>
      <c r="AI15" s="570"/>
      <c r="AJ15" s="570"/>
      <c r="AK15" s="570"/>
      <c r="AL15" s="570"/>
      <c r="AM15" s="570"/>
      <c r="AN15" s="570"/>
      <c r="AO15" s="570"/>
      <c r="AP15" s="57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558" t="s">
        <v>181</v>
      </c>
      <c r="C16" s="565"/>
      <c r="D16" s="565"/>
      <c r="E16" s="565"/>
      <c r="F16" s="565"/>
      <c r="G16" s="565"/>
      <c r="H16" s="565"/>
      <c r="I16" s="565"/>
      <c r="J16" s="565"/>
      <c r="K16" s="565"/>
      <c r="L16" s="107"/>
      <c r="M16" s="581" t="s">
        <v>182</v>
      </c>
      <c r="N16" s="581"/>
      <c r="O16" s="581"/>
      <c r="P16" s="581"/>
      <c r="Q16" s="581"/>
      <c r="R16" s="581"/>
      <c r="S16" s="581"/>
      <c r="T16" s="581"/>
      <c r="U16" s="581"/>
      <c r="V16" s="581"/>
      <c r="W16" s="581"/>
      <c r="X16" s="581"/>
      <c r="Y16" s="581"/>
      <c r="Z16" s="581"/>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565"/>
      <c r="C17" s="565"/>
      <c r="D17" s="565"/>
      <c r="E17" s="565"/>
      <c r="F17" s="565"/>
      <c r="G17" s="565"/>
      <c r="H17" s="565"/>
      <c r="I17" s="565"/>
      <c r="J17" s="565"/>
      <c r="K17" s="565"/>
      <c r="L17" s="107"/>
      <c r="M17" s="581"/>
      <c r="N17" s="581"/>
      <c r="O17" s="581"/>
      <c r="P17" s="581"/>
      <c r="Q17" s="581"/>
      <c r="R17" s="581"/>
      <c r="S17" s="581"/>
      <c r="T17" s="581"/>
      <c r="U17" s="581"/>
      <c r="V17" s="581"/>
      <c r="W17" s="581"/>
      <c r="X17" s="581"/>
      <c r="Y17" s="581"/>
      <c r="Z17" s="581"/>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558" t="s">
        <v>183</v>
      </c>
      <c r="C18" s="565"/>
      <c r="D18" s="565"/>
      <c r="E18" s="565"/>
      <c r="F18" s="565"/>
      <c r="G18" s="565"/>
      <c r="H18" s="565"/>
      <c r="I18" s="565"/>
      <c r="J18" s="565"/>
      <c r="K18" s="565"/>
      <c r="L18" s="107"/>
      <c r="M18" s="582">
        <f>★注文シート!G45</f>
        <v>0</v>
      </c>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565"/>
      <c r="C19" s="565"/>
      <c r="D19" s="565"/>
      <c r="E19" s="565"/>
      <c r="F19" s="565"/>
      <c r="G19" s="565"/>
      <c r="H19" s="565"/>
      <c r="I19" s="565"/>
      <c r="J19" s="565"/>
      <c r="K19" s="565"/>
      <c r="L19" s="107"/>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583" t="s">
        <v>184</v>
      </c>
      <c r="C24" s="584"/>
      <c r="D24" s="584"/>
      <c r="E24" s="584"/>
      <c r="F24" s="584"/>
      <c r="G24" s="584"/>
      <c r="H24" s="584"/>
      <c r="I24" s="584"/>
      <c r="J24" s="584"/>
      <c r="K24" s="584"/>
      <c r="L24" s="113"/>
      <c r="M24" s="585">
        <f>★注文シート!C38</f>
        <v>0</v>
      </c>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row>
    <row r="25" spans="2:104" ht="9" customHeight="1">
      <c r="B25" s="584"/>
      <c r="C25" s="584"/>
      <c r="D25" s="584"/>
      <c r="E25" s="584"/>
      <c r="F25" s="584"/>
      <c r="G25" s="584"/>
      <c r="H25" s="584"/>
      <c r="I25" s="584"/>
      <c r="J25" s="584"/>
      <c r="K25" s="584"/>
      <c r="L25" s="113"/>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row>
    <row r="26" spans="2:104" ht="9" customHeight="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row>
    <row r="27" spans="2:104" ht="7.5" customHeight="1">
      <c r="B27" s="558" t="s">
        <v>185</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row>
    <row r="28" spans="2:104" ht="7.5" customHeight="1" thickBot="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row>
    <row r="29" spans="2:104" ht="9" customHeight="1">
      <c r="B29" s="586" t="s">
        <v>186</v>
      </c>
      <c r="C29" s="587"/>
      <c r="D29" s="587"/>
      <c r="E29" s="587"/>
      <c r="F29" s="587"/>
      <c r="G29" s="587"/>
      <c r="H29" s="587"/>
      <c r="I29" s="587"/>
      <c r="J29" s="587"/>
      <c r="K29" s="587"/>
      <c r="L29" s="587"/>
      <c r="M29" s="587"/>
      <c r="N29" s="587"/>
      <c r="O29" s="587"/>
      <c r="P29" s="587"/>
      <c r="Q29" s="587"/>
      <c r="R29" s="588"/>
      <c r="S29" s="114"/>
      <c r="T29" s="589">
        <f>★注文シート!D45</f>
        <v>0</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90"/>
      <c r="CX29" s="148" t="s">
        <v>195</v>
      </c>
      <c r="CY29" s="148" t="s">
        <v>196</v>
      </c>
      <c r="CZ29" s="148" t="s">
        <v>197</v>
      </c>
    </row>
    <row r="30" spans="2:104" ht="9" customHeight="1">
      <c r="B30" s="574"/>
      <c r="C30" s="575"/>
      <c r="D30" s="575"/>
      <c r="E30" s="575"/>
      <c r="F30" s="575"/>
      <c r="G30" s="575"/>
      <c r="H30" s="575"/>
      <c r="I30" s="575"/>
      <c r="J30" s="575"/>
      <c r="K30" s="575"/>
      <c r="L30" s="575"/>
      <c r="M30" s="575"/>
      <c r="N30" s="575"/>
      <c r="O30" s="575"/>
      <c r="P30" s="575"/>
      <c r="Q30" s="575"/>
      <c r="R30" s="576"/>
      <c r="S30" s="1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80"/>
      <c r="CW30" s="105" t="s">
        <v>203</v>
      </c>
      <c r="CX30" s="105" t="s">
        <v>204</v>
      </c>
      <c r="CY30" s="105" t="s">
        <v>205</v>
      </c>
      <c r="CZ30" s="149">
        <v>0</v>
      </c>
    </row>
    <row r="31" spans="2:104" ht="9" customHeight="1">
      <c r="B31" s="571" t="s">
        <v>187</v>
      </c>
      <c r="C31" s="572"/>
      <c r="D31" s="572"/>
      <c r="E31" s="572"/>
      <c r="F31" s="572"/>
      <c r="G31" s="572"/>
      <c r="H31" s="572"/>
      <c r="I31" s="572"/>
      <c r="J31" s="572"/>
      <c r="K31" s="572"/>
      <c r="L31" s="572"/>
      <c r="M31" s="572"/>
      <c r="N31" s="572"/>
      <c r="O31" s="572"/>
      <c r="P31" s="572"/>
      <c r="Q31" s="572"/>
      <c r="R31" s="573"/>
      <c r="S31" s="117"/>
      <c r="T31" s="577">
        <f>★注文シート!F45</f>
        <v>0</v>
      </c>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8"/>
      <c r="CW31" s="105" t="s">
        <v>206</v>
      </c>
      <c r="CX31" s="105" t="s">
        <v>207</v>
      </c>
      <c r="CY31" s="105" t="s">
        <v>205</v>
      </c>
      <c r="CZ31" s="149">
        <v>0</v>
      </c>
    </row>
    <row r="32" spans="2:104" ht="9" customHeight="1">
      <c r="B32" s="574"/>
      <c r="C32" s="575"/>
      <c r="D32" s="575"/>
      <c r="E32" s="575"/>
      <c r="F32" s="575"/>
      <c r="G32" s="575"/>
      <c r="H32" s="575"/>
      <c r="I32" s="575"/>
      <c r="J32" s="575"/>
      <c r="K32" s="575"/>
      <c r="L32" s="575"/>
      <c r="M32" s="575"/>
      <c r="N32" s="575"/>
      <c r="O32" s="575"/>
      <c r="P32" s="575"/>
      <c r="Q32" s="575"/>
      <c r="R32" s="576"/>
      <c r="S32" s="116"/>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80"/>
      <c r="CW32" s="105" t="s">
        <v>209</v>
      </c>
      <c r="CX32" s="105" t="s">
        <v>210</v>
      </c>
      <c r="CY32" s="105" t="s">
        <v>205</v>
      </c>
      <c r="CZ32" s="149">
        <v>0</v>
      </c>
    </row>
    <row r="33" spans="2:105" ht="9" customHeight="1">
      <c r="B33" s="571" t="s">
        <v>188</v>
      </c>
      <c r="C33" s="572"/>
      <c r="D33" s="572"/>
      <c r="E33" s="572"/>
      <c r="F33" s="572"/>
      <c r="G33" s="572"/>
      <c r="H33" s="572"/>
      <c r="I33" s="572"/>
      <c r="J33" s="572"/>
      <c r="K33" s="572"/>
      <c r="L33" s="572"/>
      <c r="M33" s="572"/>
      <c r="N33" s="572"/>
      <c r="O33" s="572"/>
      <c r="P33" s="572"/>
      <c r="Q33" s="572"/>
      <c r="R33" s="573"/>
      <c r="S33" s="118"/>
      <c r="T33" s="613">
        <f>★注文シート!E45</f>
        <v>0</v>
      </c>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4"/>
      <c r="CW33" s="66" t="s">
        <v>211</v>
      </c>
      <c r="CX33" s="105" t="s">
        <v>212</v>
      </c>
      <c r="CY33" s="105" t="s">
        <v>205</v>
      </c>
      <c r="CZ33" s="149">
        <v>0</v>
      </c>
    </row>
    <row r="34" spans="2:105" ht="9" customHeight="1">
      <c r="B34" s="574"/>
      <c r="C34" s="575"/>
      <c r="D34" s="575"/>
      <c r="E34" s="575"/>
      <c r="F34" s="575"/>
      <c r="G34" s="575"/>
      <c r="H34" s="575"/>
      <c r="I34" s="575"/>
      <c r="J34" s="575"/>
      <c r="K34" s="575"/>
      <c r="L34" s="575"/>
      <c r="M34" s="575"/>
      <c r="N34" s="575"/>
      <c r="O34" s="575"/>
      <c r="P34" s="575"/>
      <c r="Q34" s="575"/>
      <c r="R34" s="576"/>
      <c r="S34" s="1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c r="CU34" s="616"/>
      <c r="CW34" s="66" t="s">
        <v>213</v>
      </c>
      <c r="CX34" s="105" t="s">
        <v>214</v>
      </c>
      <c r="CY34" s="105" t="s">
        <v>205</v>
      </c>
      <c r="CZ34" s="149">
        <v>0</v>
      </c>
    </row>
    <row r="35" spans="2:105" ht="9" customHeight="1">
      <c r="B35" s="571" t="s">
        <v>190</v>
      </c>
      <c r="C35" s="572"/>
      <c r="D35" s="572"/>
      <c r="E35" s="572"/>
      <c r="F35" s="572"/>
      <c r="G35" s="572"/>
      <c r="H35" s="572"/>
      <c r="I35" s="572"/>
      <c r="J35" s="572"/>
      <c r="K35" s="572"/>
      <c r="L35" s="572"/>
      <c r="M35" s="572"/>
      <c r="N35" s="572"/>
      <c r="O35" s="572"/>
      <c r="P35" s="572"/>
      <c r="Q35" s="572"/>
      <c r="R35" s="573"/>
      <c r="S35" s="119"/>
      <c r="T35" s="620" t="s">
        <v>191</v>
      </c>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1"/>
      <c r="CW35" s="105" t="s">
        <v>215</v>
      </c>
      <c r="CX35" s="105" t="s">
        <v>216</v>
      </c>
      <c r="CY35" s="105" t="s">
        <v>205</v>
      </c>
      <c r="CZ35" s="149">
        <v>0</v>
      </c>
    </row>
    <row r="36" spans="2:105" ht="9" customHeight="1" thickBot="1">
      <c r="B36" s="617"/>
      <c r="C36" s="618"/>
      <c r="D36" s="618"/>
      <c r="E36" s="618"/>
      <c r="F36" s="618"/>
      <c r="G36" s="618"/>
      <c r="H36" s="618"/>
      <c r="I36" s="618"/>
      <c r="J36" s="618"/>
      <c r="K36" s="618"/>
      <c r="L36" s="618"/>
      <c r="M36" s="618"/>
      <c r="N36" s="618"/>
      <c r="O36" s="618"/>
      <c r="P36" s="618"/>
      <c r="Q36" s="618"/>
      <c r="R36" s="619"/>
      <c r="S36" s="120"/>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3"/>
    </row>
    <row r="37" spans="2:105" ht="9" customHeight="1">
      <c r="B37" s="624" t="s">
        <v>192</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625"/>
    </row>
    <row r="38" spans="2:105" ht="9" customHeight="1" thickBot="1">
      <c r="B38" s="626"/>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625"/>
    </row>
    <row r="39" spans="2:105" ht="9" customHeight="1">
      <c r="B39" s="586" t="s">
        <v>193</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2"/>
      <c r="CE39" s="586" t="s">
        <v>194</v>
      </c>
      <c r="CF39" s="591"/>
      <c r="CG39" s="591"/>
      <c r="CH39" s="591"/>
      <c r="CI39" s="591"/>
      <c r="CJ39" s="591"/>
      <c r="CK39" s="591"/>
      <c r="CL39" s="591"/>
      <c r="CM39" s="591"/>
      <c r="CN39" s="591"/>
      <c r="CO39" s="591"/>
      <c r="CP39" s="591"/>
      <c r="CQ39" s="591"/>
      <c r="CR39" s="591"/>
      <c r="CS39" s="591"/>
      <c r="CT39" s="591"/>
      <c r="CU39" s="592"/>
    </row>
    <row r="40" spans="2:105" ht="9"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5"/>
      <c r="CE40" s="593"/>
      <c r="CF40" s="594"/>
      <c r="CG40" s="594"/>
      <c r="CH40" s="594"/>
      <c r="CI40" s="594"/>
      <c r="CJ40" s="594"/>
      <c r="CK40" s="594"/>
      <c r="CL40" s="594"/>
      <c r="CM40" s="594"/>
      <c r="CN40" s="594"/>
      <c r="CO40" s="594"/>
      <c r="CP40" s="594"/>
      <c r="CQ40" s="594"/>
      <c r="CR40" s="594"/>
      <c r="CS40" s="594"/>
      <c r="CT40" s="594"/>
      <c r="CU40" s="595"/>
    </row>
    <row r="41" spans="2:105" ht="9" customHeight="1">
      <c r="B41" s="593" t="s">
        <v>198</v>
      </c>
      <c r="C41" s="599"/>
      <c r="D41" s="599"/>
      <c r="E41" s="602" t="s">
        <v>199</v>
      </c>
      <c r="F41" s="599"/>
      <c r="G41" s="599"/>
      <c r="H41" s="599"/>
      <c r="I41" s="599"/>
      <c r="J41" s="599"/>
      <c r="K41" s="603"/>
      <c r="L41" s="602" t="s">
        <v>200</v>
      </c>
      <c r="M41" s="599"/>
      <c r="N41" s="599"/>
      <c r="O41" s="599"/>
      <c r="P41" s="599"/>
      <c r="Q41" s="599"/>
      <c r="R41" s="599"/>
      <c r="S41" s="599"/>
      <c r="T41" s="599"/>
      <c r="U41" s="599"/>
      <c r="V41" s="599"/>
      <c r="W41" s="599"/>
      <c r="X41" s="599"/>
      <c r="Y41" s="603"/>
      <c r="Z41" s="602" t="s">
        <v>201</v>
      </c>
      <c r="AA41" s="594"/>
      <c r="AB41" s="594"/>
      <c r="AC41" s="594"/>
      <c r="AD41" s="594"/>
      <c r="AE41" s="594"/>
      <c r="AF41" s="594"/>
      <c r="AG41" s="594"/>
      <c r="AH41" s="594"/>
      <c r="AI41" s="594"/>
      <c r="AJ41" s="594"/>
      <c r="AK41" s="607" t="s">
        <v>202</v>
      </c>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9"/>
      <c r="CE41" s="593"/>
      <c r="CF41" s="594"/>
      <c r="CG41" s="594"/>
      <c r="CH41" s="594"/>
      <c r="CI41" s="594"/>
      <c r="CJ41" s="594"/>
      <c r="CK41" s="594"/>
      <c r="CL41" s="594"/>
      <c r="CM41" s="594"/>
      <c r="CN41" s="594"/>
      <c r="CO41" s="594"/>
      <c r="CP41" s="594"/>
      <c r="CQ41" s="594"/>
      <c r="CR41" s="594"/>
      <c r="CS41" s="594"/>
      <c r="CT41" s="594"/>
      <c r="CU41" s="595"/>
    </row>
    <row r="42" spans="2:105" ht="9" customHeight="1">
      <c r="B42" s="600"/>
      <c r="C42" s="601"/>
      <c r="D42" s="601"/>
      <c r="E42" s="604"/>
      <c r="F42" s="601"/>
      <c r="G42" s="601"/>
      <c r="H42" s="601"/>
      <c r="I42" s="601"/>
      <c r="J42" s="601"/>
      <c r="K42" s="605"/>
      <c r="L42" s="604"/>
      <c r="M42" s="601"/>
      <c r="N42" s="601"/>
      <c r="O42" s="601"/>
      <c r="P42" s="601"/>
      <c r="Q42" s="601"/>
      <c r="R42" s="601"/>
      <c r="S42" s="601"/>
      <c r="T42" s="601"/>
      <c r="U42" s="601"/>
      <c r="V42" s="601"/>
      <c r="W42" s="601"/>
      <c r="X42" s="601"/>
      <c r="Y42" s="605"/>
      <c r="Z42" s="606"/>
      <c r="AA42" s="597"/>
      <c r="AB42" s="597"/>
      <c r="AC42" s="597"/>
      <c r="AD42" s="597"/>
      <c r="AE42" s="597"/>
      <c r="AF42" s="597"/>
      <c r="AG42" s="597"/>
      <c r="AH42" s="597"/>
      <c r="AI42" s="597"/>
      <c r="AJ42" s="597"/>
      <c r="AK42" s="610"/>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2"/>
      <c r="CE42" s="596"/>
      <c r="CF42" s="597"/>
      <c r="CG42" s="597"/>
      <c r="CH42" s="597"/>
      <c r="CI42" s="597"/>
      <c r="CJ42" s="597"/>
      <c r="CK42" s="597"/>
      <c r="CL42" s="597"/>
      <c r="CM42" s="597"/>
      <c r="CN42" s="597"/>
      <c r="CO42" s="597"/>
      <c r="CP42" s="597"/>
      <c r="CQ42" s="597"/>
      <c r="CR42" s="597"/>
      <c r="CS42" s="597"/>
      <c r="CT42" s="597"/>
      <c r="CU42" s="598"/>
      <c r="CW42" s="145" t="s">
        <v>250</v>
      </c>
      <c r="CX42" s="146" t="s">
        <v>251</v>
      </c>
      <c r="CY42" s="146" t="s">
        <v>252</v>
      </c>
      <c r="CZ42" s="146" t="s">
        <v>253</v>
      </c>
      <c r="DA42" s="147" t="s">
        <v>254</v>
      </c>
    </row>
    <row r="43" spans="2:105" ht="9" customHeight="1">
      <c r="B43" s="633">
        <v>1</v>
      </c>
      <c r="C43" s="634"/>
      <c r="D43" s="635"/>
      <c r="E43" s="636" t="str">
        <f>CW43</f>
        <v>-</v>
      </c>
      <c r="F43" s="637"/>
      <c r="G43" s="637"/>
      <c r="H43" s="637"/>
      <c r="I43" s="637"/>
      <c r="J43" s="637"/>
      <c r="K43" s="638"/>
      <c r="L43" s="642" t="str">
        <f>CY43</f>
        <v>-</v>
      </c>
      <c r="M43" s="643"/>
      <c r="N43" s="643"/>
      <c r="O43" s="643"/>
      <c r="P43" s="643"/>
      <c r="Q43" s="643"/>
      <c r="R43" s="643"/>
      <c r="S43" s="643"/>
      <c r="T43" s="643"/>
      <c r="U43" s="643"/>
      <c r="V43" s="643"/>
      <c r="W43" s="643"/>
      <c r="X43" s="643"/>
      <c r="Y43" s="644"/>
      <c r="Z43" s="648" t="str">
        <f>CX43</f>
        <v>-</v>
      </c>
      <c r="AA43" s="649"/>
      <c r="AB43" s="649"/>
      <c r="AC43" s="649"/>
      <c r="AD43" s="649"/>
      <c r="AE43" s="649"/>
      <c r="AF43" s="649"/>
      <c r="AG43" s="649"/>
      <c r="AH43" s="649"/>
      <c r="AI43" s="649"/>
      <c r="AJ43" s="649"/>
      <c r="AK43" s="648" t="str">
        <f>IF(DA43="","-",DA43)</f>
        <v>-</v>
      </c>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52"/>
      <c r="CE43" s="680" t="str">
        <f>IF(DA43&amp;DA45&amp;DA47&amp;DA49&amp;DA51&lt;&gt;"","検出","不検出")</f>
        <v>不検出</v>
      </c>
      <c r="CF43" s="681"/>
      <c r="CG43" s="681"/>
      <c r="CH43" s="681"/>
      <c r="CI43" s="681"/>
      <c r="CJ43" s="681"/>
      <c r="CK43" s="681"/>
      <c r="CL43" s="681"/>
      <c r="CM43" s="681"/>
      <c r="CN43" s="681"/>
      <c r="CO43" s="681"/>
      <c r="CP43" s="681"/>
      <c r="CQ43" s="681"/>
      <c r="CR43" s="681"/>
      <c r="CS43" s="681"/>
      <c r="CT43" s="681"/>
      <c r="CU43" s="682"/>
      <c r="CW43" s="552" t="s">
        <v>255</v>
      </c>
      <c r="CX43" s="554" t="s">
        <v>255</v>
      </c>
      <c r="CY43" s="554" t="s">
        <v>255</v>
      </c>
      <c r="CZ43" s="554" t="s">
        <v>255</v>
      </c>
      <c r="DA43" s="554"/>
    </row>
    <row r="44" spans="2:105" ht="9" customHeight="1">
      <c r="B44" s="600"/>
      <c r="C44" s="601"/>
      <c r="D44" s="605"/>
      <c r="E44" s="639"/>
      <c r="F44" s="640"/>
      <c r="G44" s="640"/>
      <c r="H44" s="640"/>
      <c r="I44" s="640"/>
      <c r="J44" s="640"/>
      <c r="K44" s="641"/>
      <c r="L44" s="645"/>
      <c r="M44" s="646"/>
      <c r="N44" s="646"/>
      <c r="O44" s="646"/>
      <c r="P44" s="646"/>
      <c r="Q44" s="646"/>
      <c r="R44" s="646"/>
      <c r="S44" s="646"/>
      <c r="T44" s="646"/>
      <c r="U44" s="646"/>
      <c r="V44" s="646"/>
      <c r="W44" s="646"/>
      <c r="X44" s="646"/>
      <c r="Y44" s="647"/>
      <c r="Z44" s="650"/>
      <c r="AA44" s="651"/>
      <c r="AB44" s="651"/>
      <c r="AC44" s="651"/>
      <c r="AD44" s="651"/>
      <c r="AE44" s="651"/>
      <c r="AF44" s="651"/>
      <c r="AG44" s="651"/>
      <c r="AH44" s="651"/>
      <c r="AI44" s="651"/>
      <c r="AJ44" s="651"/>
      <c r="AK44" s="627"/>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9"/>
      <c r="CE44" s="683"/>
      <c r="CF44" s="684"/>
      <c r="CG44" s="684"/>
      <c r="CH44" s="684"/>
      <c r="CI44" s="684"/>
      <c r="CJ44" s="684"/>
      <c r="CK44" s="684"/>
      <c r="CL44" s="684"/>
      <c r="CM44" s="684"/>
      <c r="CN44" s="684"/>
      <c r="CO44" s="684"/>
      <c r="CP44" s="684"/>
      <c r="CQ44" s="684"/>
      <c r="CR44" s="684"/>
      <c r="CS44" s="684"/>
      <c r="CT44" s="684"/>
      <c r="CU44" s="685"/>
      <c r="CW44" s="553"/>
      <c r="CX44" s="555"/>
      <c r="CY44" s="555"/>
      <c r="CZ44" s="555"/>
      <c r="DA44" s="555"/>
    </row>
    <row r="45" spans="2:105" ht="9" customHeight="1">
      <c r="B45" s="653">
        <v>2</v>
      </c>
      <c r="C45" s="634"/>
      <c r="D45" s="635"/>
      <c r="E45" s="636" t="str">
        <f t="shared" ref="E45" si="0">CW45</f>
        <v>-</v>
      </c>
      <c r="F45" s="637"/>
      <c r="G45" s="637"/>
      <c r="H45" s="637"/>
      <c r="I45" s="637"/>
      <c r="J45" s="637"/>
      <c r="K45" s="638"/>
      <c r="L45" s="654" t="str">
        <f t="shared" ref="L45" si="1">CY45</f>
        <v>-</v>
      </c>
      <c r="M45" s="643"/>
      <c r="N45" s="643"/>
      <c r="O45" s="643"/>
      <c r="P45" s="643"/>
      <c r="Q45" s="643"/>
      <c r="R45" s="643"/>
      <c r="S45" s="643"/>
      <c r="T45" s="643"/>
      <c r="U45" s="643"/>
      <c r="V45" s="643"/>
      <c r="W45" s="643"/>
      <c r="X45" s="643"/>
      <c r="Y45" s="644"/>
      <c r="Z45" s="648" t="str">
        <f t="shared" ref="Z45" si="2">CX45</f>
        <v>-</v>
      </c>
      <c r="AA45" s="649"/>
      <c r="AB45" s="649"/>
      <c r="AC45" s="649"/>
      <c r="AD45" s="649"/>
      <c r="AE45" s="649"/>
      <c r="AF45" s="649"/>
      <c r="AG45" s="649"/>
      <c r="AH45" s="649"/>
      <c r="AI45" s="649"/>
      <c r="AJ45" s="649"/>
      <c r="AK45" s="648" t="str">
        <f t="shared" ref="AK45" si="3">IF(DA45="","-",DA45)</f>
        <v>-</v>
      </c>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49"/>
      <c r="CD45" s="652"/>
      <c r="CE45" s="683"/>
      <c r="CF45" s="684"/>
      <c r="CG45" s="684"/>
      <c r="CH45" s="684"/>
      <c r="CI45" s="684"/>
      <c r="CJ45" s="684"/>
      <c r="CK45" s="684"/>
      <c r="CL45" s="684"/>
      <c r="CM45" s="684"/>
      <c r="CN45" s="684"/>
      <c r="CO45" s="684"/>
      <c r="CP45" s="684"/>
      <c r="CQ45" s="684"/>
      <c r="CR45" s="684"/>
      <c r="CS45" s="684"/>
      <c r="CT45" s="684"/>
      <c r="CU45" s="685"/>
      <c r="CW45" s="552" t="s">
        <v>255</v>
      </c>
      <c r="CX45" s="554" t="s">
        <v>255</v>
      </c>
      <c r="CY45" s="554" t="s">
        <v>255</v>
      </c>
      <c r="CZ45" s="554" t="s">
        <v>255</v>
      </c>
      <c r="DA45" s="554"/>
    </row>
    <row r="46" spans="2:105" ht="9" customHeight="1">
      <c r="B46" s="600"/>
      <c r="C46" s="601"/>
      <c r="D46" s="605"/>
      <c r="E46" s="639"/>
      <c r="F46" s="640"/>
      <c r="G46" s="640"/>
      <c r="H46" s="640"/>
      <c r="I46" s="640"/>
      <c r="J46" s="640"/>
      <c r="K46" s="641"/>
      <c r="L46" s="645"/>
      <c r="M46" s="646"/>
      <c r="N46" s="646"/>
      <c r="O46" s="646"/>
      <c r="P46" s="646"/>
      <c r="Q46" s="646"/>
      <c r="R46" s="646"/>
      <c r="S46" s="646"/>
      <c r="T46" s="646"/>
      <c r="U46" s="646"/>
      <c r="V46" s="646"/>
      <c r="W46" s="646"/>
      <c r="X46" s="646"/>
      <c r="Y46" s="647"/>
      <c r="Z46" s="650"/>
      <c r="AA46" s="651"/>
      <c r="AB46" s="651"/>
      <c r="AC46" s="651"/>
      <c r="AD46" s="651"/>
      <c r="AE46" s="651"/>
      <c r="AF46" s="651"/>
      <c r="AG46" s="651"/>
      <c r="AH46" s="651"/>
      <c r="AI46" s="651"/>
      <c r="AJ46" s="651"/>
      <c r="AK46" s="650"/>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79"/>
      <c r="CE46" s="683"/>
      <c r="CF46" s="684"/>
      <c r="CG46" s="684"/>
      <c r="CH46" s="684"/>
      <c r="CI46" s="684"/>
      <c r="CJ46" s="684"/>
      <c r="CK46" s="684"/>
      <c r="CL46" s="684"/>
      <c r="CM46" s="684"/>
      <c r="CN46" s="684"/>
      <c r="CO46" s="684"/>
      <c r="CP46" s="684"/>
      <c r="CQ46" s="684"/>
      <c r="CR46" s="684"/>
      <c r="CS46" s="684"/>
      <c r="CT46" s="684"/>
      <c r="CU46" s="685"/>
      <c r="CW46" s="553"/>
      <c r="CX46" s="555"/>
      <c r="CY46" s="555"/>
      <c r="CZ46" s="555"/>
      <c r="DA46" s="555"/>
    </row>
    <row r="47" spans="2:105" ht="9" customHeight="1">
      <c r="B47" s="653">
        <v>3</v>
      </c>
      <c r="C47" s="634"/>
      <c r="D47" s="635"/>
      <c r="E47" s="636" t="str">
        <f t="shared" ref="E47" si="4">CW47</f>
        <v>-</v>
      </c>
      <c r="F47" s="637"/>
      <c r="G47" s="637"/>
      <c r="H47" s="637"/>
      <c r="I47" s="637"/>
      <c r="J47" s="637"/>
      <c r="K47" s="638"/>
      <c r="L47" s="654" t="str">
        <f t="shared" ref="L47" si="5">CY47</f>
        <v>-</v>
      </c>
      <c r="M47" s="643"/>
      <c r="N47" s="643"/>
      <c r="O47" s="643"/>
      <c r="P47" s="643"/>
      <c r="Q47" s="643"/>
      <c r="R47" s="643"/>
      <c r="S47" s="643"/>
      <c r="T47" s="643"/>
      <c r="U47" s="643"/>
      <c r="V47" s="643"/>
      <c r="W47" s="643"/>
      <c r="X47" s="643"/>
      <c r="Y47" s="644"/>
      <c r="Z47" s="648" t="str">
        <f t="shared" ref="Z47" si="6">CX47</f>
        <v>-</v>
      </c>
      <c r="AA47" s="649"/>
      <c r="AB47" s="649"/>
      <c r="AC47" s="649"/>
      <c r="AD47" s="649"/>
      <c r="AE47" s="649"/>
      <c r="AF47" s="649"/>
      <c r="AG47" s="649"/>
      <c r="AH47" s="649"/>
      <c r="AI47" s="649"/>
      <c r="AJ47" s="649"/>
      <c r="AK47" s="627" t="str">
        <f t="shared" ref="AK47" si="7">IF(DA47="","-",DA47)</f>
        <v>-</v>
      </c>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9"/>
      <c r="CE47" s="683"/>
      <c r="CF47" s="684"/>
      <c r="CG47" s="684"/>
      <c r="CH47" s="684"/>
      <c r="CI47" s="684"/>
      <c r="CJ47" s="684"/>
      <c r="CK47" s="684"/>
      <c r="CL47" s="684"/>
      <c r="CM47" s="684"/>
      <c r="CN47" s="684"/>
      <c r="CO47" s="684"/>
      <c r="CP47" s="684"/>
      <c r="CQ47" s="684"/>
      <c r="CR47" s="684"/>
      <c r="CS47" s="684"/>
      <c r="CT47" s="684"/>
      <c r="CU47" s="685"/>
      <c r="CW47" s="552" t="s">
        <v>255</v>
      </c>
      <c r="CX47" s="554" t="s">
        <v>255</v>
      </c>
      <c r="CY47" s="554" t="s">
        <v>255</v>
      </c>
      <c r="CZ47" s="554" t="s">
        <v>255</v>
      </c>
      <c r="DA47" s="554"/>
    </row>
    <row r="48" spans="2:105" ht="9" customHeight="1">
      <c r="B48" s="600"/>
      <c r="C48" s="601"/>
      <c r="D48" s="605"/>
      <c r="E48" s="639"/>
      <c r="F48" s="640"/>
      <c r="G48" s="640"/>
      <c r="H48" s="640"/>
      <c r="I48" s="640"/>
      <c r="J48" s="640"/>
      <c r="K48" s="641"/>
      <c r="L48" s="645"/>
      <c r="M48" s="646"/>
      <c r="N48" s="646"/>
      <c r="O48" s="646"/>
      <c r="P48" s="646"/>
      <c r="Q48" s="646"/>
      <c r="R48" s="646"/>
      <c r="S48" s="646"/>
      <c r="T48" s="646"/>
      <c r="U48" s="646"/>
      <c r="V48" s="646"/>
      <c r="W48" s="646"/>
      <c r="X48" s="646"/>
      <c r="Y48" s="647"/>
      <c r="Z48" s="650"/>
      <c r="AA48" s="651"/>
      <c r="AB48" s="651"/>
      <c r="AC48" s="651"/>
      <c r="AD48" s="651"/>
      <c r="AE48" s="651"/>
      <c r="AF48" s="651"/>
      <c r="AG48" s="651"/>
      <c r="AH48" s="651"/>
      <c r="AI48" s="651"/>
      <c r="AJ48" s="651"/>
      <c r="AK48" s="627"/>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8"/>
      <c r="CD48" s="629"/>
      <c r="CE48" s="683"/>
      <c r="CF48" s="684"/>
      <c r="CG48" s="684"/>
      <c r="CH48" s="684"/>
      <c r="CI48" s="684"/>
      <c r="CJ48" s="684"/>
      <c r="CK48" s="684"/>
      <c r="CL48" s="684"/>
      <c r="CM48" s="684"/>
      <c r="CN48" s="684"/>
      <c r="CO48" s="684"/>
      <c r="CP48" s="684"/>
      <c r="CQ48" s="684"/>
      <c r="CR48" s="684"/>
      <c r="CS48" s="684"/>
      <c r="CT48" s="684"/>
      <c r="CU48" s="685"/>
      <c r="CW48" s="553"/>
      <c r="CX48" s="555"/>
      <c r="CY48" s="555"/>
      <c r="CZ48" s="555"/>
      <c r="DA48" s="555"/>
    </row>
    <row r="49" spans="2:105" ht="9" customHeight="1">
      <c r="B49" s="653">
        <v>4</v>
      </c>
      <c r="C49" s="634"/>
      <c r="D49" s="635"/>
      <c r="E49" s="636" t="str">
        <f t="shared" ref="E49" si="8">CW49</f>
        <v>-</v>
      </c>
      <c r="F49" s="637"/>
      <c r="G49" s="637"/>
      <c r="H49" s="637"/>
      <c r="I49" s="637"/>
      <c r="J49" s="637"/>
      <c r="K49" s="638"/>
      <c r="L49" s="654" t="str">
        <f t="shared" ref="L49" si="9">CY49</f>
        <v>-</v>
      </c>
      <c r="M49" s="643"/>
      <c r="N49" s="643"/>
      <c r="O49" s="643"/>
      <c r="P49" s="643"/>
      <c r="Q49" s="643"/>
      <c r="R49" s="643"/>
      <c r="S49" s="643"/>
      <c r="T49" s="643"/>
      <c r="U49" s="643"/>
      <c r="V49" s="643"/>
      <c r="W49" s="643"/>
      <c r="X49" s="643"/>
      <c r="Y49" s="644"/>
      <c r="Z49" s="648" t="str">
        <f t="shared" ref="Z49" si="10">CX49</f>
        <v>-</v>
      </c>
      <c r="AA49" s="649"/>
      <c r="AB49" s="649"/>
      <c r="AC49" s="649"/>
      <c r="AD49" s="649"/>
      <c r="AE49" s="649"/>
      <c r="AF49" s="649"/>
      <c r="AG49" s="649"/>
      <c r="AH49" s="649"/>
      <c r="AI49" s="649"/>
      <c r="AJ49" s="649"/>
      <c r="AK49" s="648" t="str">
        <f t="shared" ref="AK49" si="11">IF(DA49="","-",DA49)</f>
        <v>-</v>
      </c>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B49" s="649"/>
      <c r="CC49" s="649"/>
      <c r="CD49" s="652"/>
      <c r="CE49" s="683"/>
      <c r="CF49" s="684"/>
      <c r="CG49" s="684"/>
      <c r="CH49" s="684"/>
      <c r="CI49" s="684"/>
      <c r="CJ49" s="684"/>
      <c r="CK49" s="684"/>
      <c r="CL49" s="684"/>
      <c r="CM49" s="684"/>
      <c r="CN49" s="684"/>
      <c r="CO49" s="684"/>
      <c r="CP49" s="684"/>
      <c r="CQ49" s="684"/>
      <c r="CR49" s="684"/>
      <c r="CS49" s="684"/>
      <c r="CT49" s="684"/>
      <c r="CU49" s="685"/>
      <c r="CW49" s="552" t="s">
        <v>255</v>
      </c>
      <c r="CX49" s="554" t="s">
        <v>255</v>
      </c>
      <c r="CY49" s="554" t="s">
        <v>255</v>
      </c>
      <c r="CZ49" s="554" t="s">
        <v>255</v>
      </c>
      <c r="DA49" s="554"/>
    </row>
    <row r="50" spans="2:105" ht="9" customHeight="1">
      <c r="B50" s="600"/>
      <c r="C50" s="601"/>
      <c r="D50" s="605"/>
      <c r="E50" s="639"/>
      <c r="F50" s="640"/>
      <c r="G50" s="640"/>
      <c r="H50" s="640"/>
      <c r="I50" s="640"/>
      <c r="J50" s="640"/>
      <c r="K50" s="641"/>
      <c r="L50" s="645"/>
      <c r="M50" s="646"/>
      <c r="N50" s="646"/>
      <c r="O50" s="646"/>
      <c r="P50" s="646"/>
      <c r="Q50" s="646"/>
      <c r="R50" s="646"/>
      <c r="S50" s="646"/>
      <c r="T50" s="646"/>
      <c r="U50" s="646"/>
      <c r="V50" s="646"/>
      <c r="W50" s="646"/>
      <c r="X50" s="646"/>
      <c r="Y50" s="647"/>
      <c r="Z50" s="650"/>
      <c r="AA50" s="651"/>
      <c r="AB50" s="651"/>
      <c r="AC50" s="651"/>
      <c r="AD50" s="651"/>
      <c r="AE50" s="651"/>
      <c r="AF50" s="651"/>
      <c r="AG50" s="651"/>
      <c r="AH50" s="651"/>
      <c r="AI50" s="651"/>
      <c r="AJ50" s="651"/>
      <c r="AK50" s="650"/>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79"/>
      <c r="CE50" s="683"/>
      <c r="CF50" s="684"/>
      <c r="CG50" s="684"/>
      <c r="CH50" s="684"/>
      <c r="CI50" s="684"/>
      <c r="CJ50" s="684"/>
      <c r="CK50" s="684"/>
      <c r="CL50" s="684"/>
      <c r="CM50" s="684"/>
      <c r="CN50" s="684"/>
      <c r="CO50" s="684"/>
      <c r="CP50" s="684"/>
      <c r="CQ50" s="684"/>
      <c r="CR50" s="684"/>
      <c r="CS50" s="684"/>
      <c r="CT50" s="684"/>
      <c r="CU50" s="685"/>
      <c r="CW50" s="553"/>
      <c r="CX50" s="555"/>
      <c r="CY50" s="555"/>
      <c r="CZ50" s="555"/>
      <c r="DA50" s="555"/>
    </row>
    <row r="51" spans="2:105" ht="9" customHeight="1">
      <c r="B51" s="653">
        <v>5</v>
      </c>
      <c r="C51" s="634"/>
      <c r="D51" s="635"/>
      <c r="E51" s="636" t="str">
        <f t="shared" ref="E51" si="12">CW51</f>
        <v>-</v>
      </c>
      <c r="F51" s="637"/>
      <c r="G51" s="637"/>
      <c r="H51" s="637"/>
      <c r="I51" s="637"/>
      <c r="J51" s="637"/>
      <c r="K51" s="638"/>
      <c r="L51" s="654" t="str">
        <f t="shared" ref="L51" si="13">CY51</f>
        <v>-</v>
      </c>
      <c r="M51" s="643"/>
      <c r="N51" s="643"/>
      <c r="O51" s="643"/>
      <c r="P51" s="643"/>
      <c r="Q51" s="643"/>
      <c r="R51" s="643"/>
      <c r="S51" s="643"/>
      <c r="T51" s="643"/>
      <c r="U51" s="643"/>
      <c r="V51" s="643"/>
      <c r="W51" s="643"/>
      <c r="X51" s="643"/>
      <c r="Y51" s="644"/>
      <c r="Z51" s="648" t="str">
        <f t="shared" ref="Z51" si="14">CX51</f>
        <v>-</v>
      </c>
      <c r="AA51" s="649"/>
      <c r="AB51" s="649"/>
      <c r="AC51" s="649"/>
      <c r="AD51" s="649"/>
      <c r="AE51" s="649"/>
      <c r="AF51" s="649"/>
      <c r="AG51" s="649"/>
      <c r="AH51" s="649"/>
      <c r="AI51" s="649"/>
      <c r="AJ51" s="649"/>
      <c r="AK51" s="627" t="str">
        <f t="shared" ref="AK51" si="15">IF(DA51="","-",DA51)</f>
        <v>-</v>
      </c>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9"/>
      <c r="CE51" s="683"/>
      <c r="CF51" s="684"/>
      <c r="CG51" s="684"/>
      <c r="CH51" s="684"/>
      <c r="CI51" s="684"/>
      <c r="CJ51" s="684"/>
      <c r="CK51" s="684"/>
      <c r="CL51" s="684"/>
      <c r="CM51" s="684"/>
      <c r="CN51" s="684"/>
      <c r="CO51" s="684"/>
      <c r="CP51" s="684"/>
      <c r="CQ51" s="684"/>
      <c r="CR51" s="684"/>
      <c r="CS51" s="684"/>
      <c r="CT51" s="684"/>
      <c r="CU51" s="685"/>
      <c r="CW51" s="552" t="s">
        <v>255</v>
      </c>
      <c r="CX51" s="554" t="s">
        <v>255</v>
      </c>
      <c r="CY51" s="554" t="s">
        <v>255</v>
      </c>
      <c r="CZ51" s="554" t="s">
        <v>255</v>
      </c>
      <c r="DA51" s="554"/>
    </row>
    <row r="52" spans="2:105" ht="9" customHeight="1" thickBot="1">
      <c r="B52" s="617"/>
      <c r="C52" s="618"/>
      <c r="D52" s="619"/>
      <c r="E52" s="639"/>
      <c r="F52" s="640"/>
      <c r="G52" s="640"/>
      <c r="H52" s="640"/>
      <c r="I52" s="640"/>
      <c r="J52" s="640"/>
      <c r="K52" s="641"/>
      <c r="L52" s="655"/>
      <c r="M52" s="656"/>
      <c r="N52" s="656"/>
      <c r="O52" s="656"/>
      <c r="P52" s="656"/>
      <c r="Q52" s="656"/>
      <c r="R52" s="656"/>
      <c r="S52" s="656"/>
      <c r="T52" s="656"/>
      <c r="U52" s="656"/>
      <c r="V52" s="656"/>
      <c r="W52" s="656"/>
      <c r="X52" s="656"/>
      <c r="Y52" s="657"/>
      <c r="Z52" s="630"/>
      <c r="AA52" s="631"/>
      <c r="AB52" s="631"/>
      <c r="AC52" s="631"/>
      <c r="AD52" s="631"/>
      <c r="AE52" s="631"/>
      <c r="AF52" s="631"/>
      <c r="AG52" s="631"/>
      <c r="AH52" s="631"/>
      <c r="AI52" s="631"/>
      <c r="AJ52" s="631"/>
      <c r="AK52" s="630"/>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2"/>
      <c r="CE52" s="686"/>
      <c r="CF52" s="687"/>
      <c r="CG52" s="687"/>
      <c r="CH52" s="687"/>
      <c r="CI52" s="687"/>
      <c r="CJ52" s="687"/>
      <c r="CK52" s="687"/>
      <c r="CL52" s="687"/>
      <c r="CM52" s="687"/>
      <c r="CN52" s="687"/>
      <c r="CO52" s="687"/>
      <c r="CP52" s="687"/>
      <c r="CQ52" s="687"/>
      <c r="CR52" s="687"/>
      <c r="CS52" s="687"/>
      <c r="CT52" s="687"/>
      <c r="CU52" s="688"/>
      <c r="CW52" s="553"/>
      <c r="CX52" s="555"/>
      <c r="CY52" s="555"/>
      <c r="CZ52" s="555"/>
      <c r="DA52" s="555"/>
    </row>
    <row r="53" spans="2:105" ht="9" customHeight="1">
      <c r="B53" s="586" t="s">
        <v>217</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678"/>
      <c r="CY53" s="66"/>
    </row>
    <row r="54" spans="2:105" ht="9" customHeight="1">
      <c r="B54" s="626"/>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625"/>
      <c r="CY54" s="66"/>
    </row>
    <row r="55" spans="2:105" ht="7.5" customHeight="1">
      <c r="B55" s="633" t="s">
        <v>218</v>
      </c>
      <c r="C55" s="658"/>
      <c r="D55" s="658"/>
      <c r="E55" s="658"/>
      <c r="F55" s="658"/>
      <c r="G55" s="658"/>
      <c r="H55" s="658"/>
      <c r="I55" s="658"/>
      <c r="J55" s="658"/>
      <c r="K55" s="658"/>
      <c r="L55" s="658"/>
      <c r="M55" s="658"/>
      <c r="N55" s="658"/>
      <c r="O55" s="658"/>
      <c r="P55" s="658"/>
      <c r="Q55" s="658"/>
      <c r="R55" s="658"/>
      <c r="S55" s="658"/>
      <c r="T55" s="658"/>
      <c r="U55" s="658"/>
      <c r="V55" s="658"/>
      <c r="W55" s="635"/>
      <c r="X55" s="659" t="s">
        <v>219</v>
      </c>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35"/>
      <c r="BJ55" s="659" t="s">
        <v>220</v>
      </c>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60"/>
      <c r="CW55" s="151">
        <f>SUM(CW43:CW52)</f>
        <v>0</v>
      </c>
      <c r="CX55" s="122"/>
      <c r="CY55" s="66"/>
    </row>
    <row r="56" spans="2:105" ht="9.75" customHeight="1">
      <c r="B56" s="600"/>
      <c r="C56" s="601"/>
      <c r="D56" s="601"/>
      <c r="E56" s="601"/>
      <c r="F56" s="601"/>
      <c r="G56" s="601"/>
      <c r="H56" s="601"/>
      <c r="I56" s="601"/>
      <c r="J56" s="601"/>
      <c r="K56" s="601"/>
      <c r="L56" s="601"/>
      <c r="M56" s="601"/>
      <c r="N56" s="601"/>
      <c r="O56" s="601"/>
      <c r="P56" s="601"/>
      <c r="Q56" s="601"/>
      <c r="R56" s="601"/>
      <c r="S56" s="601"/>
      <c r="T56" s="601"/>
      <c r="U56" s="601"/>
      <c r="V56" s="601"/>
      <c r="W56" s="605"/>
      <c r="X56" s="604"/>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5"/>
      <c r="BJ56" s="604"/>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61"/>
      <c r="CX56" s="122"/>
      <c r="CY56" s="66"/>
    </row>
    <row r="57" spans="2:105" ht="9.75" customHeight="1">
      <c r="B57" s="662" t="str">
        <f>IF(CE43="不検出","不検出",IF(CE43="検出","クリソタイル",""))</f>
        <v>不検出</v>
      </c>
      <c r="C57" s="565"/>
      <c r="D57" s="565"/>
      <c r="E57" s="565"/>
      <c r="F57" s="565"/>
      <c r="G57" s="565"/>
      <c r="H57" s="565"/>
      <c r="I57" s="565"/>
      <c r="J57" s="565"/>
      <c r="K57" s="565"/>
      <c r="L57" s="565"/>
      <c r="M57" s="565"/>
      <c r="N57" s="565"/>
      <c r="O57" s="565"/>
      <c r="P57" s="565"/>
      <c r="Q57" s="565"/>
      <c r="R57" s="565"/>
      <c r="S57" s="565"/>
      <c r="T57" s="565"/>
      <c r="U57" s="565"/>
      <c r="V57" s="565"/>
      <c r="W57" s="60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626"/>
      <c r="C58" s="565"/>
      <c r="D58" s="565"/>
      <c r="E58" s="565"/>
      <c r="F58" s="565"/>
      <c r="G58" s="565"/>
      <c r="H58" s="565"/>
      <c r="I58" s="565"/>
      <c r="J58" s="565"/>
      <c r="K58" s="565"/>
      <c r="L58" s="565"/>
      <c r="M58" s="565"/>
      <c r="N58" s="565"/>
      <c r="O58" s="565"/>
      <c r="P58" s="565"/>
      <c r="Q58" s="565"/>
      <c r="R58" s="565"/>
      <c r="S58" s="565"/>
      <c r="T58" s="565"/>
      <c r="U58" s="565"/>
      <c r="V58" s="565"/>
      <c r="W58" s="603"/>
      <c r="X58" s="126"/>
      <c r="Y58" s="108"/>
      <c r="Z58" s="108"/>
      <c r="AA58" s="108"/>
      <c r="AC58" s="558" t="s">
        <v>222</v>
      </c>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107"/>
      <c r="BF58" s="108"/>
      <c r="BG58" s="108"/>
      <c r="BH58" s="108"/>
      <c r="BI58" s="127"/>
      <c r="BJ58" s="126"/>
      <c r="BK58" s="108"/>
      <c r="BL58" s="108"/>
      <c r="BM58" s="108"/>
      <c r="BO58" s="558" t="s">
        <v>222</v>
      </c>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107"/>
      <c r="CR58" s="108"/>
      <c r="CS58" s="108"/>
      <c r="CT58" s="108"/>
      <c r="CU58" s="128"/>
      <c r="CX58" s="122"/>
      <c r="CY58" s="66"/>
    </row>
    <row r="59" spans="2:105" ht="9.75" customHeight="1">
      <c r="B59" s="626"/>
      <c r="C59" s="565"/>
      <c r="D59" s="565"/>
      <c r="E59" s="565"/>
      <c r="F59" s="565"/>
      <c r="G59" s="565"/>
      <c r="H59" s="565"/>
      <c r="I59" s="565"/>
      <c r="J59" s="565"/>
      <c r="K59" s="565"/>
      <c r="L59" s="565"/>
      <c r="M59" s="565"/>
      <c r="N59" s="565"/>
      <c r="O59" s="565"/>
      <c r="P59" s="565"/>
      <c r="Q59" s="565"/>
      <c r="R59" s="565"/>
      <c r="S59" s="565"/>
      <c r="T59" s="565"/>
      <c r="U59" s="565"/>
      <c r="V59" s="565"/>
      <c r="W59" s="603"/>
      <c r="X59" s="126"/>
      <c r="Y59" s="108"/>
      <c r="Z59" s="108"/>
      <c r="AA59" s="108"/>
      <c r="AB59" s="107"/>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107"/>
      <c r="BF59" s="108"/>
      <c r="BG59" s="108"/>
      <c r="BH59" s="108"/>
      <c r="BI59" s="127"/>
      <c r="BJ59" s="126"/>
      <c r="BK59" s="108"/>
      <c r="BL59" s="108"/>
      <c r="BM59" s="108"/>
      <c r="BN59" s="107"/>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107"/>
      <c r="CR59" s="108"/>
      <c r="CS59" s="108"/>
      <c r="CT59" s="108"/>
      <c r="CU59" s="128"/>
      <c r="CX59" s="122"/>
      <c r="CY59" s="66"/>
    </row>
    <row r="60" spans="2:105" ht="9.75" customHeight="1">
      <c r="B60" s="626"/>
      <c r="C60" s="565"/>
      <c r="D60" s="565"/>
      <c r="E60" s="565"/>
      <c r="F60" s="565"/>
      <c r="G60" s="565"/>
      <c r="H60" s="565"/>
      <c r="I60" s="565"/>
      <c r="J60" s="565"/>
      <c r="K60" s="565"/>
      <c r="L60" s="565"/>
      <c r="M60" s="565"/>
      <c r="N60" s="565"/>
      <c r="O60" s="565"/>
      <c r="P60" s="565"/>
      <c r="Q60" s="565"/>
      <c r="R60" s="565"/>
      <c r="S60" s="565"/>
      <c r="T60" s="565"/>
      <c r="U60" s="565"/>
      <c r="V60" s="565"/>
      <c r="W60" s="603"/>
      <c r="X60" s="126"/>
      <c r="Y60" s="108"/>
      <c r="Z60" s="108"/>
      <c r="AA60" s="108"/>
      <c r="AB60" s="107"/>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107"/>
      <c r="BF60" s="108"/>
      <c r="BG60" s="108"/>
      <c r="BH60" s="108"/>
      <c r="BI60" s="127"/>
      <c r="BJ60" s="126"/>
      <c r="BK60" s="108"/>
      <c r="BL60" s="108"/>
      <c r="BM60" s="108"/>
      <c r="BN60" s="107"/>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107"/>
      <c r="CR60" s="108"/>
      <c r="CS60" s="108"/>
      <c r="CT60" s="108"/>
      <c r="CU60" s="128"/>
      <c r="CX60" s="122"/>
    </row>
    <row r="61" spans="2:105" ht="9.75" customHeight="1">
      <c r="B61" s="626"/>
      <c r="C61" s="565"/>
      <c r="D61" s="565"/>
      <c r="E61" s="565"/>
      <c r="F61" s="565"/>
      <c r="G61" s="565"/>
      <c r="H61" s="565"/>
      <c r="I61" s="565"/>
      <c r="J61" s="565"/>
      <c r="K61" s="565"/>
      <c r="L61" s="565"/>
      <c r="M61" s="565"/>
      <c r="N61" s="565"/>
      <c r="O61" s="565"/>
      <c r="P61" s="565"/>
      <c r="Q61" s="565"/>
      <c r="R61" s="565"/>
      <c r="S61" s="565"/>
      <c r="T61" s="565"/>
      <c r="U61" s="565"/>
      <c r="V61" s="565"/>
      <c r="W61" s="603"/>
      <c r="X61" s="126"/>
      <c r="Y61" s="108"/>
      <c r="Z61" s="108"/>
      <c r="AA61" s="108"/>
      <c r="AB61" s="107"/>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107"/>
      <c r="BF61" s="108"/>
      <c r="BG61" s="108"/>
      <c r="BH61" s="108"/>
      <c r="BI61" s="127"/>
      <c r="BJ61" s="126"/>
      <c r="BK61" s="108"/>
      <c r="BL61" s="108"/>
      <c r="BM61" s="108"/>
      <c r="BN61" s="107"/>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107"/>
      <c r="CR61" s="108"/>
      <c r="CS61" s="108"/>
      <c r="CT61" s="108"/>
      <c r="CU61" s="128"/>
    </row>
    <row r="62" spans="2:105" ht="9.75" customHeight="1">
      <c r="B62" s="626"/>
      <c r="C62" s="565"/>
      <c r="D62" s="565"/>
      <c r="E62" s="565"/>
      <c r="F62" s="565"/>
      <c r="G62" s="565"/>
      <c r="H62" s="565"/>
      <c r="I62" s="565"/>
      <c r="J62" s="565"/>
      <c r="K62" s="565"/>
      <c r="L62" s="565"/>
      <c r="M62" s="565"/>
      <c r="N62" s="565"/>
      <c r="O62" s="565"/>
      <c r="P62" s="565"/>
      <c r="Q62" s="565"/>
      <c r="R62" s="565"/>
      <c r="S62" s="565"/>
      <c r="T62" s="565"/>
      <c r="U62" s="565"/>
      <c r="V62" s="565"/>
      <c r="W62" s="603"/>
      <c r="X62" s="126"/>
      <c r="Y62" s="108"/>
      <c r="Z62" s="108"/>
      <c r="AA62" s="108"/>
      <c r="AB62" s="107"/>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107"/>
      <c r="BF62" s="108"/>
      <c r="BG62" s="108"/>
      <c r="BH62" s="108"/>
      <c r="BI62" s="127"/>
      <c r="BJ62" s="126"/>
      <c r="BK62" s="108"/>
      <c r="BL62" s="108"/>
      <c r="BM62" s="108"/>
      <c r="BN62" s="107"/>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107"/>
      <c r="CR62" s="108"/>
      <c r="CS62" s="108"/>
      <c r="CT62" s="108"/>
      <c r="CU62" s="128"/>
      <c r="CX62" s="122"/>
    </row>
    <row r="63" spans="2:105" ht="9.75" customHeight="1">
      <c r="B63" s="626"/>
      <c r="C63" s="565"/>
      <c r="D63" s="565"/>
      <c r="E63" s="565"/>
      <c r="F63" s="565"/>
      <c r="G63" s="565"/>
      <c r="H63" s="565"/>
      <c r="I63" s="565"/>
      <c r="J63" s="565"/>
      <c r="K63" s="565"/>
      <c r="L63" s="565"/>
      <c r="M63" s="565"/>
      <c r="N63" s="565"/>
      <c r="O63" s="565"/>
      <c r="P63" s="565"/>
      <c r="Q63" s="565"/>
      <c r="R63" s="565"/>
      <c r="S63" s="565"/>
      <c r="T63" s="565"/>
      <c r="U63" s="565"/>
      <c r="V63" s="565"/>
      <c r="W63" s="603"/>
      <c r="X63" s="126"/>
      <c r="Y63" s="108"/>
      <c r="Z63" s="108"/>
      <c r="AA63" s="108"/>
      <c r="AB63" s="107"/>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107"/>
      <c r="BF63" s="108"/>
      <c r="BG63" s="108"/>
      <c r="BH63" s="108"/>
      <c r="BI63" s="127"/>
      <c r="BJ63" s="126"/>
      <c r="BK63" s="108"/>
      <c r="BL63" s="108"/>
      <c r="BM63" s="108"/>
      <c r="BN63" s="107"/>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107"/>
      <c r="CR63" s="108"/>
      <c r="CS63" s="108"/>
      <c r="CT63" s="108"/>
      <c r="CU63" s="128"/>
    </row>
    <row r="64" spans="2:105" ht="9.75" customHeight="1">
      <c r="B64" s="626"/>
      <c r="C64" s="565"/>
      <c r="D64" s="565"/>
      <c r="E64" s="565"/>
      <c r="F64" s="565"/>
      <c r="G64" s="565"/>
      <c r="H64" s="565"/>
      <c r="I64" s="565"/>
      <c r="J64" s="565"/>
      <c r="K64" s="565"/>
      <c r="L64" s="565"/>
      <c r="M64" s="565"/>
      <c r="N64" s="565"/>
      <c r="O64" s="565"/>
      <c r="P64" s="565"/>
      <c r="Q64" s="565"/>
      <c r="R64" s="565"/>
      <c r="S64" s="565"/>
      <c r="T64" s="565"/>
      <c r="U64" s="565"/>
      <c r="V64" s="565"/>
      <c r="W64" s="603"/>
      <c r="X64" s="126"/>
      <c r="Y64" s="108"/>
      <c r="Z64" s="108"/>
      <c r="AA64" s="108"/>
      <c r="AB64" s="107"/>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107"/>
      <c r="BF64" s="108"/>
      <c r="BG64" s="108"/>
      <c r="BH64" s="108"/>
      <c r="BI64" s="127"/>
      <c r="BJ64" s="126"/>
      <c r="BK64" s="108"/>
      <c r="BL64" s="108"/>
      <c r="BM64" s="108"/>
      <c r="BN64" s="107"/>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107"/>
      <c r="CR64" s="108"/>
      <c r="CS64" s="108"/>
      <c r="CT64" s="108"/>
      <c r="CU64" s="128"/>
    </row>
    <row r="65" spans="2:99" ht="9.75" customHeight="1">
      <c r="B65" s="626"/>
      <c r="C65" s="565"/>
      <c r="D65" s="565"/>
      <c r="E65" s="565"/>
      <c r="F65" s="565"/>
      <c r="G65" s="565"/>
      <c r="H65" s="565"/>
      <c r="I65" s="565"/>
      <c r="J65" s="565"/>
      <c r="K65" s="565"/>
      <c r="L65" s="565"/>
      <c r="M65" s="565"/>
      <c r="N65" s="565"/>
      <c r="O65" s="565"/>
      <c r="P65" s="565"/>
      <c r="Q65" s="565"/>
      <c r="R65" s="565"/>
      <c r="S65" s="565"/>
      <c r="T65" s="565"/>
      <c r="U65" s="565"/>
      <c r="V65" s="565"/>
      <c r="W65" s="603"/>
      <c r="X65" s="126"/>
      <c r="Y65" s="108"/>
      <c r="Z65" s="108"/>
      <c r="AA65" s="108"/>
      <c r="AB65" s="107"/>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107"/>
      <c r="BF65" s="108"/>
      <c r="BG65" s="108"/>
      <c r="BH65" s="108"/>
      <c r="BI65" s="127"/>
      <c r="BJ65" s="126"/>
      <c r="BK65" s="108"/>
      <c r="BL65" s="108"/>
      <c r="BM65" s="108"/>
      <c r="BN65" s="107"/>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107"/>
      <c r="CR65" s="108"/>
      <c r="CS65" s="108"/>
      <c r="CT65" s="108"/>
      <c r="CU65" s="128"/>
    </row>
    <row r="66" spans="2:99" ht="9.75" customHeight="1">
      <c r="B66" s="626"/>
      <c r="C66" s="565"/>
      <c r="D66" s="565"/>
      <c r="E66" s="565"/>
      <c r="F66" s="565"/>
      <c r="G66" s="565"/>
      <c r="H66" s="565"/>
      <c r="I66" s="565"/>
      <c r="J66" s="565"/>
      <c r="K66" s="565"/>
      <c r="L66" s="565"/>
      <c r="M66" s="565"/>
      <c r="N66" s="565"/>
      <c r="O66" s="565"/>
      <c r="P66" s="565"/>
      <c r="Q66" s="565"/>
      <c r="R66" s="565"/>
      <c r="S66" s="565"/>
      <c r="T66" s="565"/>
      <c r="U66" s="565"/>
      <c r="V66" s="565"/>
      <c r="W66" s="603"/>
      <c r="X66" s="126"/>
      <c r="Y66" s="108"/>
      <c r="Z66" s="108"/>
      <c r="AA66" s="108"/>
      <c r="AB66" s="107"/>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107"/>
      <c r="BF66" s="108"/>
      <c r="BG66" s="108"/>
      <c r="BH66" s="108"/>
      <c r="BI66" s="127"/>
      <c r="BJ66" s="126"/>
      <c r="BK66" s="108"/>
      <c r="BL66" s="108"/>
      <c r="BM66" s="108"/>
      <c r="BN66" s="107"/>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107"/>
      <c r="CR66" s="108"/>
      <c r="CS66" s="108"/>
      <c r="CT66" s="108"/>
      <c r="CU66" s="128"/>
    </row>
    <row r="67" spans="2:99" ht="9.75" customHeight="1">
      <c r="B67" s="626"/>
      <c r="C67" s="565"/>
      <c r="D67" s="565"/>
      <c r="E67" s="565"/>
      <c r="F67" s="565"/>
      <c r="G67" s="565"/>
      <c r="H67" s="565"/>
      <c r="I67" s="565"/>
      <c r="J67" s="565"/>
      <c r="K67" s="565"/>
      <c r="L67" s="565"/>
      <c r="M67" s="565"/>
      <c r="N67" s="565"/>
      <c r="O67" s="565"/>
      <c r="P67" s="565"/>
      <c r="Q67" s="565"/>
      <c r="R67" s="565"/>
      <c r="S67" s="565"/>
      <c r="T67" s="565"/>
      <c r="U67" s="565"/>
      <c r="V67" s="565"/>
      <c r="W67" s="603"/>
      <c r="X67" s="126"/>
      <c r="Y67" s="108"/>
      <c r="Z67" s="108"/>
      <c r="AA67" s="108"/>
      <c r="AB67" s="107"/>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107"/>
      <c r="BF67" s="108"/>
      <c r="BG67" s="108"/>
      <c r="BH67" s="108"/>
      <c r="BI67" s="127"/>
      <c r="BJ67" s="126"/>
      <c r="BK67" s="108"/>
      <c r="BL67" s="108"/>
      <c r="BM67" s="108"/>
      <c r="BN67" s="107"/>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107"/>
      <c r="CR67" s="108"/>
      <c r="CS67" s="108"/>
      <c r="CT67" s="108"/>
      <c r="CU67" s="128"/>
    </row>
    <row r="68" spans="2:99" ht="9.75" customHeight="1">
      <c r="B68" s="626"/>
      <c r="C68" s="565"/>
      <c r="D68" s="565"/>
      <c r="E68" s="565"/>
      <c r="F68" s="565"/>
      <c r="G68" s="565"/>
      <c r="H68" s="565"/>
      <c r="I68" s="565"/>
      <c r="J68" s="565"/>
      <c r="K68" s="565"/>
      <c r="L68" s="565"/>
      <c r="M68" s="565"/>
      <c r="N68" s="565"/>
      <c r="O68" s="565"/>
      <c r="P68" s="565"/>
      <c r="Q68" s="565"/>
      <c r="R68" s="565"/>
      <c r="S68" s="565"/>
      <c r="T68" s="565"/>
      <c r="U68" s="565"/>
      <c r="V68" s="565"/>
      <c r="W68" s="603"/>
      <c r="X68" s="126"/>
      <c r="Y68" s="108"/>
      <c r="Z68" s="108"/>
      <c r="AA68" s="108"/>
      <c r="AB68" s="107"/>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107"/>
      <c r="BF68" s="108"/>
      <c r="BG68" s="108"/>
      <c r="BH68" s="108"/>
      <c r="BI68" s="127"/>
      <c r="BJ68" s="126"/>
      <c r="BK68" s="108"/>
      <c r="BL68" s="108"/>
      <c r="BM68" s="108"/>
      <c r="BN68" s="107"/>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107"/>
      <c r="CR68" s="108"/>
      <c r="CS68" s="108"/>
      <c r="CT68" s="108"/>
      <c r="CU68" s="128"/>
    </row>
    <row r="69" spans="2:99" ht="9.75" customHeight="1">
      <c r="B69" s="626"/>
      <c r="C69" s="565"/>
      <c r="D69" s="565"/>
      <c r="E69" s="565"/>
      <c r="F69" s="565"/>
      <c r="G69" s="565"/>
      <c r="H69" s="565"/>
      <c r="I69" s="565"/>
      <c r="J69" s="565"/>
      <c r="K69" s="565"/>
      <c r="L69" s="565"/>
      <c r="M69" s="565"/>
      <c r="N69" s="565"/>
      <c r="O69" s="565"/>
      <c r="P69" s="565"/>
      <c r="Q69" s="565"/>
      <c r="R69" s="565"/>
      <c r="S69" s="565"/>
      <c r="T69" s="565"/>
      <c r="U69" s="565"/>
      <c r="V69" s="565"/>
      <c r="W69" s="603"/>
      <c r="X69" s="126"/>
      <c r="Y69" s="108"/>
      <c r="Z69" s="108"/>
      <c r="AA69" s="108"/>
      <c r="AB69" s="107"/>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107"/>
      <c r="BF69" s="108"/>
      <c r="BG69" s="108"/>
      <c r="BH69" s="108"/>
      <c r="BI69" s="127"/>
      <c r="BJ69" s="126"/>
      <c r="BK69" s="108"/>
      <c r="BL69" s="108"/>
      <c r="BM69" s="108"/>
      <c r="BN69" s="107"/>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107"/>
      <c r="CR69" s="108"/>
      <c r="CS69" s="108"/>
      <c r="CT69" s="108"/>
      <c r="CU69" s="128"/>
    </row>
    <row r="70" spans="2:99" ht="9.75" customHeight="1">
      <c r="B70" s="626"/>
      <c r="C70" s="565"/>
      <c r="D70" s="565"/>
      <c r="E70" s="565"/>
      <c r="F70" s="565"/>
      <c r="G70" s="565"/>
      <c r="H70" s="565"/>
      <c r="I70" s="565"/>
      <c r="J70" s="565"/>
      <c r="K70" s="565"/>
      <c r="L70" s="565"/>
      <c r="M70" s="565"/>
      <c r="N70" s="565"/>
      <c r="O70" s="565"/>
      <c r="P70" s="565"/>
      <c r="Q70" s="565"/>
      <c r="R70" s="565"/>
      <c r="S70" s="565"/>
      <c r="T70" s="565"/>
      <c r="U70" s="565"/>
      <c r="V70" s="565"/>
      <c r="W70" s="603"/>
      <c r="X70" s="126"/>
      <c r="Y70" s="108"/>
      <c r="Z70" s="108"/>
      <c r="AA70" s="108"/>
      <c r="AB70" s="107"/>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107"/>
      <c r="BF70" s="108"/>
      <c r="BG70" s="108"/>
      <c r="BH70" s="108"/>
      <c r="BI70" s="127"/>
      <c r="BJ70" s="126"/>
      <c r="BK70" s="108"/>
      <c r="BL70" s="108"/>
      <c r="BM70" s="108"/>
      <c r="BN70" s="107"/>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107"/>
      <c r="CR70" s="108"/>
      <c r="CS70" s="108"/>
      <c r="CT70" s="108"/>
      <c r="CU70" s="128"/>
    </row>
    <row r="71" spans="2:99" ht="9.75" customHeight="1">
      <c r="B71" s="626"/>
      <c r="C71" s="565"/>
      <c r="D71" s="565"/>
      <c r="E71" s="565"/>
      <c r="F71" s="565"/>
      <c r="G71" s="565"/>
      <c r="H71" s="565"/>
      <c r="I71" s="565"/>
      <c r="J71" s="565"/>
      <c r="K71" s="565"/>
      <c r="L71" s="565"/>
      <c r="M71" s="565"/>
      <c r="N71" s="565"/>
      <c r="O71" s="565"/>
      <c r="P71" s="565"/>
      <c r="Q71" s="565"/>
      <c r="R71" s="565"/>
      <c r="S71" s="565"/>
      <c r="T71" s="565"/>
      <c r="U71" s="565"/>
      <c r="V71" s="565"/>
      <c r="W71" s="603"/>
      <c r="X71" s="126"/>
      <c r="Y71" s="108"/>
      <c r="Z71" s="108"/>
      <c r="AA71" s="108"/>
      <c r="AB71" s="107"/>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107"/>
      <c r="BF71" s="108"/>
      <c r="BG71" s="108"/>
      <c r="BH71" s="108"/>
      <c r="BI71" s="127"/>
      <c r="BJ71" s="126"/>
      <c r="BK71" s="108"/>
      <c r="BL71" s="108"/>
      <c r="BM71" s="108"/>
      <c r="BN71" s="107"/>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107"/>
      <c r="CR71" s="108"/>
      <c r="CS71" s="108"/>
      <c r="CT71" s="108"/>
      <c r="CU71" s="128"/>
    </row>
    <row r="72" spans="2:99" ht="9.75" customHeight="1">
      <c r="B72" s="626"/>
      <c r="C72" s="565"/>
      <c r="D72" s="565"/>
      <c r="E72" s="565"/>
      <c r="F72" s="565"/>
      <c r="G72" s="565"/>
      <c r="H72" s="565"/>
      <c r="I72" s="565"/>
      <c r="J72" s="565"/>
      <c r="K72" s="565"/>
      <c r="L72" s="565"/>
      <c r="M72" s="565"/>
      <c r="N72" s="565"/>
      <c r="O72" s="565"/>
      <c r="P72" s="565"/>
      <c r="Q72" s="565"/>
      <c r="R72" s="565"/>
      <c r="S72" s="565"/>
      <c r="T72" s="565"/>
      <c r="U72" s="565"/>
      <c r="V72" s="565"/>
      <c r="W72" s="603"/>
      <c r="X72" s="126"/>
      <c r="Y72" s="108"/>
      <c r="Z72" s="108"/>
      <c r="AA72" s="108"/>
      <c r="AB72" s="107"/>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107"/>
      <c r="BF72" s="108"/>
      <c r="BG72" s="108"/>
      <c r="BH72" s="108"/>
      <c r="BI72" s="127"/>
      <c r="BJ72" s="126"/>
      <c r="BK72" s="108"/>
      <c r="BL72" s="108"/>
      <c r="BM72" s="108"/>
      <c r="BN72" s="107"/>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107"/>
      <c r="CR72" s="108"/>
      <c r="CS72" s="108"/>
      <c r="CT72" s="108"/>
      <c r="CU72" s="128"/>
    </row>
    <row r="73" spans="2:99" ht="9.75" customHeight="1">
      <c r="B73" s="600"/>
      <c r="C73" s="601"/>
      <c r="D73" s="601"/>
      <c r="E73" s="601"/>
      <c r="F73" s="601"/>
      <c r="G73" s="601"/>
      <c r="H73" s="601"/>
      <c r="I73" s="601"/>
      <c r="J73" s="601"/>
      <c r="K73" s="601"/>
      <c r="L73" s="601"/>
      <c r="M73" s="601"/>
      <c r="N73" s="601"/>
      <c r="O73" s="601"/>
      <c r="P73" s="601"/>
      <c r="Q73" s="601"/>
      <c r="R73" s="601"/>
      <c r="S73" s="601"/>
      <c r="T73" s="601"/>
      <c r="U73" s="601"/>
      <c r="V73" s="601"/>
      <c r="W73" s="605"/>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62" t="s">
        <v>222</v>
      </c>
      <c r="C74" s="565"/>
      <c r="D74" s="565"/>
      <c r="E74" s="565"/>
      <c r="F74" s="565"/>
      <c r="G74" s="565"/>
      <c r="H74" s="565"/>
      <c r="I74" s="565"/>
      <c r="J74" s="565"/>
      <c r="K74" s="565"/>
      <c r="L74" s="565"/>
      <c r="M74" s="565"/>
      <c r="N74" s="565"/>
      <c r="O74" s="565"/>
      <c r="P74" s="565"/>
      <c r="Q74" s="565"/>
      <c r="R74" s="565"/>
      <c r="S74" s="565"/>
      <c r="T74" s="565"/>
      <c r="U74" s="565"/>
      <c r="V74" s="565"/>
      <c r="W74" s="60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626"/>
      <c r="C75" s="565"/>
      <c r="D75" s="565"/>
      <c r="E75" s="565"/>
      <c r="F75" s="565"/>
      <c r="G75" s="565"/>
      <c r="H75" s="565"/>
      <c r="I75" s="565"/>
      <c r="J75" s="565"/>
      <c r="K75" s="565"/>
      <c r="L75" s="565"/>
      <c r="M75" s="565"/>
      <c r="N75" s="565"/>
      <c r="O75" s="565"/>
      <c r="P75" s="565"/>
      <c r="Q75" s="565"/>
      <c r="R75" s="565"/>
      <c r="S75" s="565"/>
      <c r="T75" s="565"/>
      <c r="U75" s="565"/>
      <c r="V75" s="565"/>
      <c r="W75" s="603"/>
      <c r="X75" s="126"/>
      <c r="Y75" s="108"/>
      <c r="Z75" s="108"/>
      <c r="AA75" s="108"/>
      <c r="AC75" s="558" t="s">
        <v>222</v>
      </c>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107"/>
      <c r="BF75" s="108"/>
      <c r="BG75" s="108"/>
      <c r="BH75" s="108"/>
      <c r="BI75" s="127"/>
      <c r="BJ75" s="126"/>
      <c r="BK75" s="108"/>
      <c r="BL75" s="108"/>
      <c r="BM75" s="108"/>
      <c r="BO75" s="558" t="s">
        <v>222</v>
      </c>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107"/>
      <c r="CR75" s="108"/>
      <c r="CS75" s="108"/>
      <c r="CT75" s="108"/>
      <c r="CU75" s="128"/>
    </row>
    <row r="76" spans="2:99" ht="9.75" customHeight="1">
      <c r="B76" s="626"/>
      <c r="C76" s="565"/>
      <c r="D76" s="565"/>
      <c r="E76" s="565"/>
      <c r="F76" s="565"/>
      <c r="G76" s="565"/>
      <c r="H76" s="565"/>
      <c r="I76" s="565"/>
      <c r="J76" s="565"/>
      <c r="K76" s="565"/>
      <c r="L76" s="565"/>
      <c r="M76" s="565"/>
      <c r="N76" s="565"/>
      <c r="O76" s="565"/>
      <c r="P76" s="565"/>
      <c r="Q76" s="565"/>
      <c r="R76" s="565"/>
      <c r="S76" s="565"/>
      <c r="T76" s="565"/>
      <c r="U76" s="565"/>
      <c r="V76" s="565"/>
      <c r="W76" s="603"/>
      <c r="X76" s="126"/>
      <c r="Y76" s="108"/>
      <c r="Z76" s="108"/>
      <c r="AA76" s="108"/>
      <c r="AB76" s="107"/>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107"/>
      <c r="BF76" s="108"/>
      <c r="BG76" s="108"/>
      <c r="BH76" s="108"/>
      <c r="BI76" s="127"/>
      <c r="BJ76" s="126"/>
      <c r="BK76" s="108"/>
      <c r="BL76" s="108"/>
      <c r="BM76" s="108"/>
      <c r="BN76" s="107"/>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107"/>
      <c r="CR76" s="108"/>
      <c r="CS76" s="108"/>
      <c r="CT76" s="108"/>
      <c r="CU76" s="128"/>
    </row>
    <row r="77" spans="2:99" ht="9.75" customHeight="1">
      <c r="B77" s="626"/>
      <c r="C77" s="565"/>
      <c r="D77" s="565"/>
      <c r="E77" s="565"/>
      <c r="F77" s="565"/>
      <c r="G77" s="565"/>
      <c r="H77" s="565"/>
      <c r="I77" s="565"/>
      <c r="J77" s="565"/>
      <c r="K77" s="565"/>
      <c r="L77" s="565"/>
      <c r="M77" s="565"/>
      <c r="N77" s="565"/>
      <c r="O77" s="565"/>
      <c r="P77" s="565"/>
      <c r="Q77" s="565"/>
      <c r="R77" s="565"/>
      <c r="S77" s="565"/>
      <c r="T77" s="565"/>
      <c r="U77" s="565"/>
      <c r="V77" s="565"/>
      <c r="W77" s="603"/>
      <c r="X77" s="126"/>
      <c r="Y77" s="108"/>
      <c r="Z77" s="108"/>
      <c r="AA77" s="108"/>
      <c r="AB77" s="107"/>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107"/>
      <c r="BF77" s="108"/>
      <c r="BG77" s="108"/>
      <c r="BH77" s="108"/>
      <c r="BI77" s="127"/>
      <c r="BJ77" s="126"/>
      <c r="BK77" s="108"/>
      <c r="BL77" s="108"/>
      <c r="BM77" s="108"/>
      <c r="BN77" s="107"/>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107"/>
      <c r="CR77" s="108"/>
      <c r="CS77" s="108"/>
      <c r="CT77" s="108"/>
      <c r="CU77" s="128"/>
    </row>
    <row r="78" spans="2:99" ht="9.75" customHeight="1">
      <c r="B78" s="626"/>
      <c r="C78" s="565"/>
      <c r="D78" s="565"/>
      <c r="E78" s="565"/>
      <c r="F78" s="565"/>
      <c r="G78" s="565"/>
      <c r="H78" s="565"/>
      <c r="I78" s="565"/>
      <c r="J78" s="565"/>
      <c r="K78" s="565"/>
      <c r="L78" s="565"/>
      <c r="M78" s="565"/>
      <c r="N78" s="565"/>
      <c r="O78" s="565"/>
      <c r="P78" s="565"/>
      <c r="Q78" s="565"/>
      <c r="R78" s="565"/>
      <c r="S78" s="565"/>
      <c r="T78" s="565"/>
      <c r="U78" s="565"/>
      <c r="V78" s="565"/>
      <c r="W78" s="603"/>
      <c r="X78" s="126"/>
      <c r="Y78" s="108"/>
      <c r="Z78" s="108"/>
      <c r="AA78" s="108"/>
      <c r="AB78" s="107"/>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107"/>
      <c r="BF78" s="108"/>
      <c r="BG78" s="108"/>
      <c r="BH78" s="108"/>
      <c r="BI78" s="127"/>
      <c r="BJ78" s="126"/>
      <c r="BK78" s="108"/>
      <c r="BL78" s="108"/>
      <c r="BM78" s="108"/>
      <c r="BN78" s="107"/>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107"/>
      <c r="CR78" s="108"/>
      <c r="CS78" s="108"/>
      <c r="CT78" s="108"/>
      <c r="CU78" s="128"/>
    </row>
    <row r="79" spans="2:99" ht="9.75" customHeight="1">
      <c r="B79" s="626"/>
      <c r="C79" s="565"/>
      <c r="D79" s="565"/>
      <c r="E79" s="565"/>
      <c r="F79" s="565"/>
      <c r="G79" s="565"/>
      <c r="H79" s="565"/>
      <c r="I79" s="565"/>
      <c r="J79" s="565"/>
      <c r="K79" s="565"/>
      <c r="L79" s="565"/>
      <c r="M79" s="565"/>
      <c r="N79" s="565"/>
      <c r="O79" s="565"/>
      <c r="P79" s="565"/>
      <c r="Q79" s="565"/>
      <c r="R79" s="565"/>
      <c r="S79" s="565"/>
      <c r="T79" s="565"/>
      <c r="U79" s="565"/>
      <c r="V79" s="565"/>
      <c r="W79" s="603"/>
      <c r="X79" s="126"/>
      <c r="Y79" s="108"/>
      <c r="Z79" s="108"/>
      <c r="AA79" s="108"/>
      <c r="AB79" s="107"/>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107"/>
      <c r="BF79" s="108"/>
      <c r="BG79" s="108"/>
      <c r="BH79" s="108"/>
      <c r="BI79" s="127"/>
      <c r="BJ79" s="126"/>
      <c r="BK79" s="108"/>
      <c r="BL79" s="108"/>
      <c r="BM79" s="108"/>
      <c r="BN79" s="107"/>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107"/>
      <c r="CR79" s="108"/>
      <c r="CS79" s="108"/>
      <c r="CT79" s="108"/>
      <c r="CU79" s="128"/>
    </row>
    <row r="80" spans="2:99" ht="9.75" customHeight="1">
      <c r="B80" s="626"/>
      <c r="C80" s="565"/>
      <c r="D80" s="565"/>
      <c r="E80" s="565"/>
      <c r="F80" s="565"/>
      <c r="G80" s="565"/>
      <c r="H80" s="565"/>
      <c r="I80" s="565"/>
      <c r="J80" s="565"/>
      <c r="K80" s="565"/>
      <c r="L80" s="565"/>
      <c r="M80" s="565"/>
      <c r="N80" s="565"/>
      <c r="O80" s="565"/>
      <c r="P80" s="565"/>
      <c r="Q80" s="565"/>
      <c r="R80" s="565"/>
      <c r="S80" s="565"/>
      <c r="T80" s="565"/>
      <c r="U80" s="565"/>
      <c r="V80" s="565"/>
      <c r="W80" s="603"/>
      <c r="X80" s="126"/>
      <c r="Y80" s="108"/>
      <c r="Z80" s="108"/>
      <c r="AA80" s="108"/>
      <c r="AB80" s="107"/>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107"/>
      <c r="BF80" s="108"/>
      <c r="BG80" s="108"/>
      <c r="BH80" s="108"/>
      <c r="BI80" s="127"/>
      <c r="BJ80" s="126"/>
      <c r="BK80" s="108"/>
      <c r="BL80" s="108"/>
      <c r="BM80" s="108"/>
      <c r="BN80" s="107"/>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107"/>
      <c r="CR80" s="108"/>
      <c r="CS80" s="108"/>
      <c r="CT80" s="108"/>
      <c r="CU80" s="128"/>
    </row>
    <row r="81" spans="2:99" ht="9.75" customHeight="1">
      <c r="B81" s="626"/>
      <c r="C81" s="565"/>
      <c r="D81" s="565"/>
      <c r="E81" s="565"/>
      <c r="F81" s="565"/>
      <c r="G81" s="565"/>
      <c r="H81" s="565"/>
      <c r="I81" s="565"/>
      <c r="J81" s="565"/>
      <c r="K81" s="565"/>
      <c r="L81" s="565"/>
      <c r="M81" s="565"/>
      <c r="N81" s="565"/>
      <c r="O81" s="565"/>
      <c r="P81" s="565"/>
      <c r="Q81" s="565"/>
      <c r="R81" s="565"/>
      <c r="S81" s="565"/>
      <c r="T81" s="565"/>
      <c r="U81" s="565"/>
      <c r="V81" s="565"/>
      <c r="W81" s="603"/>
      <c r="X81" s="126"/>
      <c r="Y81" s="108"/>
      <c r="Z81" s="108"/>
      <c r="AA81" s="108"/>
      <c r="AB81" s="107"/>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107"/>
      <c r="BF81" s="108"/>
      <c r="BG81" s="108"/>
      <c r="BH81" s="108"/>
      <c r="BI81" s="127"/>
      <c r="BJ81" s="126"/>
      <c r="BK81" s="108"/>
      <c r="BL81" s="108"/>
      <c r="BM81" s="108"/>
      <c r="BN81" s="107"/>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107"/>
      <c r="CR81" s="108"/>
      <c r="CS81" s="108"/>
      <c r="CT81" s="108"/>
      <c r="CU81" s="128"/>
    </row>
    <row r="82" spans="2:99" ht="9.75" customHeight="1">
      <c r="B82" s="626"/>
      <c r="C82" s="565"/>
      <c r="D82" s="565"/>
      <c r="E82" s="565"/>
      <c r="F82" s="565"/>
      <c r="G82" s="565"/>
      <c r="H82" s="565"/>
      <c r="I82" s="565"/>
      <c r="J82" s="565"/>
      <c r="K82" s="565"/>
      <c r="L82" s="565"/>
      <c r="M82" s="565"/>
      <c r="N82" s="565"/>
      <c r="O82" s="565"/>
      <c r="P82" s="565"/>
      <c r="Q82" s="565"/>
      <c r="R82" s="565"/>
      <c r="S82" s="565"/>
      <c r="T82" s="565"/>
      <c r="U82" s="565"/>
      <c r="V82" s="565"/>
      <c r="W82" s="603"/>
      <c r="X82" s="126"/>
      <c r="Y82" s="108"/>
      <c r="Z82" s="108"/>
      <c r="AA82" s="108"/>
      <c r="AB82" s="10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107"/>
      <c r="BF82" s="108"/>
      <c r="BG82" s="108"/>
      <c r="BH82" s="108"/>
      <c r="BI82" s="127"/>
      <c r="BJ82" s="126"/>
      <c r="BK82" s="108"/>
      <c r="BL82" s="108"/>
      <c r="BM82" s="108"/>
      <c r="BN82" s="107"/>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107"/>
      <c r="CR82" s="108"/>
      <c r="CS82" s="108"/>
      <c r="CT82" s="108"/>
      <c r="CU82" s="128"/>
    </row>
    <row r="83" spans="2:99" ht="9.75" customHeight="1">
      <c r="B83" s="626"/>
      <c r="C83" s="565"/>
      <c r="D83" s="565"/>
      <c r="E83" s="565"/>
      <c r="F83" s="565"/>
      <c r="G83" s="565"/>
      <c r="H83" s="565"/>
      <c r="I83" s="565"/>
      <c r="J83" s="565"/>
      <c r="K83" s="565"/>
      <c r="L83" s="565"/>
      <c r="M83" s="565"/>
      <c r="N83" s="565"/>
      <c r="O83" s="565"/>
      <c r="P83" s="565"/>
      <c r="Q83" s="565"/>
      <c r="R83" s="565"/>
      <c r="S83" s="565"/>
      <c r="T83" s="565"/>
      <c r="U83" s="565"/>
      <c r="V83" s="565"/>
      <c r="W83" s="603"/>
      <c r="X83" s="126"/>
      <c r="Y83" s="108"/>
      <c r="Z83" s="108"/>
      <c r="AA83" s="108"/>
      <c r="AB83" s="10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107"/>
      <c r="BF83" s="108"/>
      <c r="BG83" s="108"/>
      <c r="BH83" s="108"/>
      <c r="BI83" s="127"/>
      <c r="BJ83" s="126"/>
      <c r="BK83" s="108"/>
      <c r="BL83" s="108"/>
      <c r="BM83" s="108"/>
      <c r="BN83" s="107"/>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107"/>
      <c r="CR83" s="108"/>
      <c r="CS83" s="108"/>
      <c r="CT83" s="108"/>
      <c r="CU83" s="128"/>
    </row>
    <row r="84" spans="2:99" ht="9.75" customHeight="1">
      <c r="B84" s="626"/>
      <c r="C84" s="565"/>
      <c r="D84" s="565"/>
      <c r="E84" s="565"/>
      <c r="F84" s="565"/>
      <c r="G84" s="565"/>
      <c r="H84" s="565"/>
      <c r="I84" s="565"/>
      <c r="J84" s="565"/>
      <c r="K84" s="565"/>
      <c r="L84" s="565"/>
      <c r="M84" s="565"/>
      <c r="N84" s="565"/>
      <c r="O84" s="565"/>
      <c r="P84" s="565"/>
      <c r="Q84" s="565"/>
      <c r="R84" s="565"/>
      <c r="S84" s="565"/>
      <c r="T84" s="565"/>
      <c r="U84" s="565"/>
      <c r="V84" s="565"/>
      <c r="W84" s="603"/>
      <c r="X84" s="126"/>
      <c r="Y84" s="108"/>
      <c r="Z84" s="108"/>
      <c r="AA84" s="108"/>
      <c r="AB84" s="107"/>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107"/>
      <c r="BF84" s="108"/>
      <c r="BG84" s="108"/>
      <c r="BH84" s="108"/>
      <c r="BI84" s="127"/>
      <c r="BJ84" s="126"/>
      <c r="BK84" s="108"/>
      <c r="BL84" s="108"/>
      <c r="BM84" s="108"/>
      <c r="BN84" s="107"/>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107"/>
      <c r="CR84" s="108"/>
      <c r="CS84" s="108"/>
      <c r="CT84" s="108"/>
      <c r="CU84" s="128"/>
    </row>
    <row r="85" spans="2:99" ht="9.75" customHeight="1">
      <c r="B85" s="626"/>
      <c r="C85" s="565"/>
      <c r="D85" s="565"/>
      <c r="E85" s="565"/>
      <c r="F85" s="565"/>
      <c r="G85" s="565"/>
      <c r="H85" s="565"/>
      <c r="I85" s="565"/>
      <c r="J85" s="565"/>
      <c r="K85" s="565"/>
      <c r="L85" s="565"/>
      <c r="M85" s="565"/>
      <c r="N85" s="565"/>
      <c r="O85" s="565"/>
      <c r="P85" s="565"/>
      <c r="Q85" s="565"/>
      <c r="R85" s="565"/>
      <c r="S85" s="565"/>
      <c r="T85" s="565"/>
      <c r="U85" s="565"/>
      <c r="V85" s="565"/>
      <c r="W85" s="603"/>
      <c r="X85" s="126"/>
      <c r="Y85" s="108"/>
      <c r="Z85" s="108"/>
      <c r="AA85" s="108"/>
      <c r="AB85" s="107"/>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107"/>
      <c r="BF85" s="108"/>
      <c r="BG85" s="108"/>
      <c r="BH85" s="108"/>
      <c r="BI85" s="127"/>
      <c r="BJ85" s="126"/>
      <c r="BK85" s="108"/>
      <c r="BL85" s="108"/>
      <c r="BM85" s="108"/>
      <c r="BN85" s="107"/>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107"/>
      <c r="CR85" s="108"/>
      <c r="CS85" s="108"/>
      <c r="CT85" s="108"/>
      <c r="CU85" s="128"/>
    </row>
    <row r="86" spans="2:99" ht="9.75" customHeight="1">
      <c r="B86" s="626"/>
      <c r="C86" s="565"/>
      <c r="D86" s="565"/>
      <c r="E86" s="565"/>
      <c r="F86" s="565"/>
      <c r="G86" s="565"/>
      <c r="H86" s="565"/>
      <c r="I86" s="565"/>
      <c r="J86" s="565"/>
      <c r="K86" s="565"/>
      <c r="L86" s="565"/>
      <c r="M86" s="565"/>
      <c r="N86" s="565"/>
      <c r="O86" s="565"/>
      <c r="P86" s="565"/>
      <c r="Q86" s="565"/>
      <c r="R86" s="565"/>
      <c r="S86" s="565"/>
      <c r="T86" s="565"/>
      <c r="U86" s="565"/>
      <c r="V86" s="565"/>
      <c r="W86" s="603"/>
      <c r="X86" s="126"/>
      <c r="Y86" s="108"/>
      <c r="Z86" s="108"/>
      <c r="AA86" s="108"/>
      <c r="AB86" s="107"/>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107"/>
      <c r="BF86" s="108"/>
      <c r="BG86" s="108"/>
      <c r="BH86" s="108"/>
      <c r="BI86" s="127"/>
      <c r="BJ86" s="126"/>
      <c r="BK86" s="108"/>
      <c r="BL86" s="108"/>
      <c r="BM86" s="108"/>
      <c r="BN86" s="107"/>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107"/>
      <c r="CR86" s="108"/>
      <c r="CS86" s="108"/>
      <c r="CT86" s="108"/>
      <c r="CU86" s="128"/>
    </row>
    <row r="87" spans="2:99" ht="9.75" customHeight="1">
      <c r="B87" s="626"/>
      <c r="C87" s="565"/>
      <c r="D87" s="565"/>
      <c r="E87" s="565"/>
      <c r="F87" s="565"/>
      <c r="G87" s="565"/>
      <c r="H87" s="565"/>
      <c r="I87" s="565"/>
      <c r="J87" s="565"/>
      <c r="K87" s="565"/>
      <c r="L87" s="565"/>
      <c r="M87" s="565"/>
      <c r="N87" s="565"/>
      <c r="O87" s="565"/>
      <c r="P87" s="565"/>
      <c r="Q87" s="565"/>
      <c r="R87" s="565"/>
      <c r="S87" s="565"/>
      <c r="T87" s="565"/>
      <c r="U87" s="565"/>
      <c r="V87" s="565"/>
      <c r="W87" s="603"/>
      <c r="X87" s="126"/>
      <c r="Y87" s="108"/>
      <c r="Z87" s="108"/>
      <c r="AA87" s="108"/>
      <c r="AB87" s="107"/>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107"/>
      <c r="BF87" s="108"/>
      <c r="BG87" s="108"/>
      <c r="BH87" s="108"/>
      <c r="BI87" s="127"/>
      <c r="BJ87" s="126"/>
      <c r="BK87" s="108"/>
      <c r="BL87" s="108"/>
      <c r="BM87" s="108"/>
      <c r="BN87" s="107"/>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107"/>
      <c r="CR87" s="108"/>
      <c r="CS87" s="108"/>
      <c r="CT87" s="108"/>
      <c r="CU87" s="128"/>
    </row>
    <row r="88" spans="2:99" ht="9.75" customHeight="1">
      <c r="B88" s="626"/>
      <c r="C88" s="565"/>
      <c r="D88" s="565"/>
      <c r="E88" s="565"/>
      <c r="F88" s="565"/>
      <c r="G88" s="565"/>
      <c r="H88" s="565"/>
      <c r="I88" s="565"/>
      <c r="J88" s="565"/>
      <c r="K88" s="565"/>
      <c r="L88" s="565"/>
      <c r="M88" s="565"/>
      <c r="N88" s="565"/>
      <c r="O88" s="565"/>
      <c r="P88" s="565"/>
      <c r="Q88" s="565"/>
      <c r="R88" s="565"/>
      <c r="S88" s="565"/>
      <c r="T88" s="565"/>
      <c r="U88" s="565"/>
      <c r="V88" s="565"/>
      <c r="W88" s="603"/>
      <c r="X88" s="126"/>
      <c r="Y88" s="108"/>
      <c r="Z88" s="108"/>
      <c r="AA88" s="108"/>
      <c r="AB88" s="107"/>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107"/>
      <c r="BF88" s="108"/>
      <c r="BG88" s="108"/>
      <c r="BH88" s="108"/>
      <c r="BI88" s="127"/>
      <c r="BJ88" s="126"/>
      <c r="BK88" s="108"/>
      <c r="BL88" s="108"/>
      <c r="BM88" s="108"/>
      <c r="BN88" s="107"/>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107"/>
      <c r="CR88" s="108"/>
      <c r="CS88" s="108"/>
      <c r="CT88" s="108"/>
      <c r="CU88" s="128"/>
    </row>
    <row r="89" spans="2:99" ht="9.75" customHeight="1">
      <c r="B89" s="626"/>
      <c r="C89" s="565"/>
      <c r="D89" s="565"/>
      <c r="E89" s="565"/>
      <c r="F89" s="565"/>
      <c r="G89" s="565"/>
      <c r="H89" s="565"/>
      <c r="I89" s="565"/>
      <c r="J89" s="565"/>
      <c r="K89" s="565"/>
      <c r="L89" s="565"/>
      <c r="M89" s="565"/>
      <c r="N89" s="565"/>
      <c r="O89" s="565"/>
      <c r="P89" s="565"/>
      <c r="Q89" s="565"/>
      <c r="R89" s="565"/>
      <c r="S89" s="565"/>
      <c r="T89" s="565"/>
      <c r="U89" s="565"/>
      <c r="V89" s="565"/>
      <c r="W89" s="603"/>
      <c r="X89" s="126"/>
      <c r="Y89" s="108"/>
      <c r="Z89" s="108"/>
      <c r="AA89" s="108"/>
      <c r="AB89" s="107"/>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107"/>
      <c r="BF89" s="108"/>
      <c r="BG89" s="108"/>
      <c r="BH89" s="108"/>
      <c r="BI89" s="127"/>
      <c r="BJ89" s="126"/>
      <c r="BK89" s="108"/>
      <c r="BL89" s="108"/>
      <c r="BM89" s="108"/>
      <c r="BN89" s="107"/>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107"/>
      <c r="CR89" s="108"/>
      <c r="CS89" s="108"/>
      <c r="CT89" s="108"/>
      <c r="CU89" s="128"/>
    </row>
    <row r="90" spans="2:99" ht="9.75" customHeight="1">
      <c r="B90" s="600"/>
      <c r="C90" s="601"/>
      <c r="D90" s="601"/>
      <c r="E90" s="601"/>
      <c r="F90" s="601"/>
      <c r="G90" s="601"/>
      <c r="H90" s="601"/>
      <c r="I90" s="601"/>
      <c r="J90" s="601"/>
      <c r="K90" s="601"/>
      <c r="L90" s="601"/>
      <c r="M90" s="601"/>
      <c r="N90" s="601"/>
      <c r="O90" s="601"/>
      <c r="P90" s="601"/>
      <c r="Q90" s="601"/>
      <c r="R90" s="601"/>
      <c r="S90" s="601"/>
      <c r="T90" s="601"/>
      <c r="U90" s="601"/>
      <c r="V90" s="601"/>
      <c r="W90" s="605"/>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62" t="s">
        <v>222</v>
      </c>
      <c r="C91" s="565"/>
      <c r="D91" s="565"/>
      <c r="E91" s="565"/>
      <c r="F91" s="565"/>
      <c r="G91" s="565"/>
      <c r="H91" s="565"/>
      <c r="I91" s="565"/>
      <c r="J91" s="565"/>
      <c r="K91" s="565"/>
      <c r="L91" s="565"/>
      <c r="M91" s="565"/>
      <c r="N91" s="565"/>
      <c r="O91" s="565"/>
      <c r="P91" s="565"/>
      <c r="Q91" s="565"/>
      <c r="R91" s="565"/>
      <c r="S91" s="565"/>
      <c r="T91" s="565"/>
      <c r="U91" s="565"/>
      <c r="V91" s="565"/>
      <c r="W91" s="60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626"/>
      <c r="C92" s="565"/>
      <c r="D92" s="565"/>
      <c r="E92" s="565"/>
      <c r="F92" s="565"/>
      <c r="G92" s="565"/>
      <c r="H92" s="565"/>
      <c r="I92" s="565"/>
      <c r="J92" s="565"/>
      <c r="K92" s="565"/>
      <c r="L92" s="565"/>
      <c r="M92" s="565"/>
      <c r="N92" s="565"/>
      <c r="O92" s="565"/>
      <c r="P92" s="565"/>
      <c r="Q92" s="565"/>
      <c r="R92" s="565"/>
      <c r="S92" s="565"/>
      <c r="T92" s="565"/>
      <c r="U92" s="565"/>
      <c r="V92" s="565"/>
      <c r="W92" s="603"/>
      <c r="X92" s="126"/>
      <c r="Y92" s="108"/>
      <c r="Z92" s="108"/>
      <c r="AA92" s="108"/>
      <c r="AC92" s="558" t="s">
        <v>222</v>
      </c>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107"/>
      <c r="BF92" s="108"/>
      <c r="BG92" s="108"/>
      <c r="BH92" s="108"/>
      <c r="BI92" s="127"/>
      <c r="BJ92" s="126"/>
      <c r="BK92" s="108"/>
      <c r="BL92" s="108"/>
      <c r="BM92" s="108"/>
      <c r="BO92" s="558" t="s">
        <v>222</v>
      </c>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107"/>
      <c r="CR92" s="108"/>
      <c r="CS92" s="108"/>
      <c r="CT92" s="108"/>
      <c r="CU92" s="128"/>
    </row>
    <row r="93" spans="2:99" ht="9.75" customHeight="1">
      <c r="B93" s="626"/>
      <c r="C93" s="565"/>
      <c r="D93" s="565"/>
      <c r="E93" s="565"/>
      <c r="F93" s="565"/>
      <c r="G93" s="565"/>
      <c r="H93" s="565"/>
      <c r="I93" s="565"/>
      <c r="J93" s="565"/>
      <c r="K93" s="565"/>
      <c r="L93" s="565"/>
      <c r="M93" s="565"/>
      <c r="N93" s="565"/>
      <c r="O93" s="565"/>
      <c r="P93" s="565"/>
      <c r="Q93" s="565"/>
      <c r="R93" s="565"/>
      <c r="S93" s="565"/>
      <c r="T93" s="565"/>
      <c r="U93" s="565"/>
      <c r="V93" s="565"/>
      <c r="W93" s="603"/>
      <c r="X93" s="126"/>
      <c r="Y93" s="108"/>
      <c r="Z93" s="108"/>
      <c r="AA93" s="108"/>
      <c r="AB93" s="107"/>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107"/>
      <c r="BF93" s="108"/>
      <c r="BG93" s="108"/>
      <c r="BH93" s="108"/>
      <c r="BI93" s="127"/>
      <c r="BJ93" s="126"/>
      <c r="BK93" s="108"/>
      <c r="BL93" s="108"/>
      <c r="BM93" s="108"/>
      <c r="BN93" s="107"/>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107"/>
      <c r="CR93" s="108"/>
      <c r="CS93" s="108"/>
      <c r="CT93" s="108"/>
      <c r="CU93" s="128"/>
    </row>
    <row r="94" spans="2:99" ht="9.75" customHeight="1">
      <c r="B94" s="626"/>
      <c r="C94" s="565"/>
      <c r="D94" s="565"/>
      <c r="E94" s="565"/>
      <c r="F94" s="565"/>
      <c r="G94" s="565"/>
      <c r="H94" s="565"/>
      <c r="I94" s="565"/>
      <c r="J94" s="565"/>
      <c r="K94" s="565"/>
      <c r="L94" s="565"/>
      <c r="M94" s="565"/>
      <c r="N94" s="565"/>
      <c r="O94" s="565"/>
      <c r="P94" s="565"/>
      <c r="Q94" s="565"/>
      <c r="R94" s="565"/>
      <c r="S94" s="565"/>
      <c r="T94" s="565"/>
      <c r="U94" s="565"/>
      <c r="V94" s="565"/>
      <c r="W94" s="603"/>
      <c r="X94" s="126"/>
      <c r="Y94" s="108"/>
      <c r="Z94" s="108"/>
      <c r="AA94" s="108"/>
      <c r="AB94" s="107"/>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107"/>
      <c r="BF94" s="108"/>
      <c r="BG94" s="108"/>
      <c r="BH94" s="108"/>
      <c r="BI94" s="127"/>
      <c r="BJ94" s="126"/>
      <c r="BK94" s="108"/>
      <c r="BL94" s="108"/>
      <c r="BM94" s="108"/>
      <c r="BN94" s="107"/>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107"/>
      <c r="CR94" s="108"/>
      <c r="CS94" s="108"/>
      <c r="CT94" s="108"/>
      <c r="CU94" s="128"/>
    </row>
    <row r="95" spans="2:99" ht="9.75" customHeight="1">
      <c r="B95" s="626"/>
      <c r="C95" s="565"/>
      <c r="D95" s="565"/>
      <c r="E95" s="565"/>
      <c r="F95" s="565"/>
      <c r="G95" s="565"/>
      <c r="H95" s="565"/>
      <c r="I95" s="565"/>
      <c r="J95" s="565"/>
      <c r="K95" s="565"/>
      <c r="L95" s="565"/>
      <c r="M95" s="565"/>
      <c r="N95" s="565"/>
      <c r="O95" s="565"/>
      <c r="P95" s="565"/>
      <c r="Q95" s="565"/>
      <c r="R95" s="565"/>
      <c r="S95" s="565"/>
      <c r="T95" s="565"/>
      <c r="U95" s="565"/>
      <c r="V95" s="565"/>
      <c r="W95" s="603"/>
      <c r="X95" s="126"/>
      <c r="Y95" s="108"/>
      <c r="Z95" s="108"/>
      <c r="AA95" s="108"/>
      <c r="AB95" s="107"/>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107"/>
      <c r="BF95" s="108"/>
      <c r="BG95" s="108"/>
      <c r="BH95" s="108"/>
      <c r="BI95" s="127"/>
      <c r="BJ95" s="126"/>
      <c r="BK95" s="108"/>
      <c r="BL95" s="108"/>
      <c r="BM95" s="108"/>
      <c r="BN95" s="107"/>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107"/>
      <c r="CR95" s="108"/>
      <c r="CS95" s="108"/>
      <c r="CT95" s="108"/>
      <c r="CU95" s="128"/>
    </row>
    <row r="96" spans="2:99" ht="9.75" customHeight="1">
      <c r="B96" s="626"/>
      <c r="C96" s="565"/>
      <c r="D96" s="565"/>
      <c r="E96" s="565"/>
      <c r="F96" s="565"/>
      <c r="G96" s="565"/>
      <c r="H96" s="565"/>
      <c r="I96" s="565"/>
      <c r="J96" s="565"/>
      <c r="K96" s="565"/>
      <c r="L96" s="565"/>
      <c r="M96" s="565"/>
      <c r="N96" s="565"/>
      <c r="O96" s="565"/>
      <c r="P96" s="565"/>
      <c r="Q96" s="565"/>
      <c r="R96" s="565"/>
      <c r="S96" s="565"/>
      <c r="T96" s="565"/>
      <c r="U96" s="565"/>
      <c r="V96" s="565"/>
      <c r="W96" s="603"/>
      <c r="X96" s="126"/>
      <c r="Y96" s="108"/>
      <c r="Z96" s="108"/>
      <c r="AA96" s="108"/>
      <c r="AB96" s="107"/>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107"/>
      <c r="BF96" s="108"/>
      <c r="BG96" s="108"/>
      <c r="BH96" s="108"/>
      <c r="BI96" s="127"/>
      <c r="BJ96" s="126"/>
      <c r="BK96" s="108"/>
      <c r="BL96" s="108"/>
      <c r="BM96" s="108"/>
      <c r="BN96" s="107"/>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107"/>
      <c r="CR96" s="108"/>
      <c r="CS96" s="108"/>
      <c r="CT96" s="108"/>
      <c r="CU96" s="128"/>
    </row>
    <row r="97" spans="2:99" ht="9.75" customHeight="1">
      <c r="B97" s="626"/>
      <c r="C97" s="565"/>
      <c r="D97" s="565"/>
      <c r="E97" s="565"/>
      <c r="F97" s="565"/>
      <c r="G97" s="565"/>
      <c r="H97" s="565"/>
      <c r="I97" s="565"/>
      <c r="J97" s="565"/>
      <c r="K97" s="565"/>
      <c r="L97" s="565"/>
      <c r="M97" s="565"/>
      <c r="N97" s="565"/>
      <c r="O97" s="565"/>
      <c r="P97" s="565"/>
      <c r="Q97" s="565"/>
      <c r="R97" s="565"/>
      <c r="S97" s="565"/>
      <c r="T97" s="565"/>
      <c r="U97" s="565"/>
      <c r="V97" s="565"/>
      <c r="W97" s="603"/>
      <c r="X97" s="126"/>
      <c r="Y97" s="108"/>
      <c r="Z97" s="108"/>
      <c r="AA97" s="108"/>
      <c r="AB97" s="107"/>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107"/>
      <c r="BF97" s="108"/>
      <c r="BG97" s="108"/>
      <c r="BH97" s="108"/>
      <c r="BI97" s="127"/>
      <c r="BJ97" s="126"/>
      <c r="BK97" s="108"/>
      <c r="BL97" s="108"/>
      <c r="BM97" s="108"/>
      <c r="BN97" s="107"/>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107"/>
      <c r="CR97" s="108"/>
      <c r="CS97" s="108"/>
      <c r="CT97" s="108"/>
      <c r="CU97" s="128"/>
    </row>
    <row r="98" spans="2:99" ht="9.75" customHeight="1">
      <c r="B98" s="626"/>
      <c r="C98" s="565"/>
      <c r="D98" s="565"/>
      <c r="E98" s="565"/>
      <c r="F98" s="565"/>
      <c r="G98" s="565"/>
      <c r="H98" s="565"/>
      <c r="I98" s="565"/>
      <c r="J98" s="565"/>
      <c r="K98" s="565"/>
      <c r="L98" s="565"/>
      <c r="M98" s="565"/>
      <c r="N98" s="565"/>
      <c r="O98" s="565"/>
      <c r="P98" s="565"/>
      <c r="Q98" s="565"/>
      <c r="R98" s="565"/>
      <c r="S98" s="565"/>
      <c r="T98" s="565"/>
      <c r="U98" s="565"/>
      <c r="V98" s="565"/>
      <c r="W98" s="603"/>
      <c r="X98" s="126"/>
      <c r="Y98" s="108"/>
      <c r="Z98" s="108"/>
      <c r="AA98" s="108"/>
      <c r="AB98" s="107"/>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107"/>
      <c r="BF98" s="108"/>
      <c r="BG98" s="108"/>
      <c r="BH98" s="108"/>
      <c r="BI98" s="127"/>
      <c r="BJ98" s="126"/>
      <c r="BK98" s="108"/>
      <c r="BL98" s="108"/>
      <c r="BM98" s="108"/>
      <c r="BN98" s="107"/>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107"/>
      <c r="CR98" s="108"/>
      <c r="CS98" s="108"/>
      <c r="CT98" s="108"/>
      <c r="CU98" s="128"/>
    </row>
    <row r="99" spans="2:99" ht="9.75" customHeight="1">
      <c r="B99" s="626"/>
      <c r="C99" s="565"/>
      <c r="D99" s="565"/>
      <c r="E99" s="565"/>
      <c r="F99" s="565"/>
      <c r="G99" s="565"/>
      <c r="H99" s="565"/>
      <c r="I99" s="565"/>
      <c r="J99" s="565"/>
      <c r="K99" s="565"/>
      <c r="L99" s="565"/>
      <c r="M99" s="565"/>
      <c r="N99" s="565"/>
      <c r="O99" s="565"/>
      <c r="P99" s="565"/>
      <c r="Q99" s="565"/>
      <c r="R99" s="565"/>
      <c r="S99" s="565"/>
      <c r="T99" s="565"/>
      <c r="U99" s="565"/>
      <c r="V99" s="565"/>
      <c r="W99" s="603"/>
      <c r="X99" s="126"/>
      <c r="Y99" s="108"/>
      <c r="Z99" s="108"/>
      <c r="AA99" s="108"/>
      <c r="AB99" s="107"/>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107"/>
      <c r="BF99" s="108"/>
      <c r="BG99" s="108"/>
      <c r="BH99" s="108"/>
      <c r="BI99" s="127"/>
      <c r="BJ99" s="126"/>
      <c r="BK99" s="108"/>
      <c r="BL99" s="108"/>
      <c r="BM99" s="108"/>
      <c r="BN99" s="107"/>
      <c r="BO99" s="558"/>
      <c r="BP99" s="558"/>
      <c r="BQ99" s="558"/>
      <c r="BR99" s="558"/>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107"/>
      <c r="CR99" s="108"/>
      <c r="CS99" s="108"/>
      <c r="CT99" s="108"/>
      <c r="CU99" s="128"/>
    </row>
    <row r="100" spans="2:99" ht="9.75" customHeight="1">
      <c r="B100" s="626"/>
      <c r="C100" s="565"/>
      <c r="D100" s="565"/>
      <c r="E100" s="565"/>
      <c r="F100" s="565"/>
      <c r="G100" s="565"/>
      <c r="H100" s="565"/>
      <c r="I100" s="565"/>
      <c r="J100" s="565"/>
      <c r="K100" s="565"/>
      <c r="L100" s="565"/>
      <c r="M100" s="565"/>
      <c r="N100" s="565"/>
      <c r="O100" s="565"/>
      <c r="P100" s="565"/>
      <c r="Q100" s="565"/>
      <c r="R100" s="565"/>
      <c r="S100" s="565"/>
      <c r="T100" s="565"/>
      <c r="U100" s="565"/>
      <c r="V100" s="565"/>
      <c r="W100" s="603"/>
      <c r="X100" s="126"/>
      <c r="Y100" s="108"/>
      <c r="Z100" s="108"/>
      <c r="AA100" s="108"/>
      <c r="AB100" s="107"/>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107"/>
      <c r="BF100" s="108"/>
      <c r="BG100" s="108"/>
      <c r="BH100" s="108"/>
      <c r="BI100" s="127"/>
      <c r="BJ100" s="126"/>
      <c r="BK100" s="108"/>
      <c r="BL100" s="108"/>
      <c r="BM100" s="108"/>
      <c r="BN100" s="107"/>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107"/>
      <c r="CR100" s="108"/>
      <c r="CS100" s="108"/>
      <c r="CT100" s="108"/>
      <c r="CU100" s="128"/>
    </row>
    <row r="101" spans="2:99" ht="9.75" customHeight="1">
      <c r="B101" s="626"/>
      <c r="C101" s="565"/>
      <c r="D101" s="565"/>
      <c r="E101" s="565"/>
      <c r="F101" s="565"/>
      <c r="G101" s="565"/>
      <c r="H101" s="565"/>
      <c r="I101" s="565"/>
      <c r="J101" s="565"/>
      <c r="K101" s="565"/>
      <c r="L101" s="565"/>
      <c r="M101" s="565"/>
      <c r="N101" s="565"/>
      <c r="O101" s="565"/>
      <c r="P101" s="565"/>
      <c r="Q101" s="565"/>
      <c r="R101" s="565"/>
      <c r="S101" s="565"/>
      <c r="T101" s="565"/>
      <c r="U101" s="565"/>
      <c r="V101" s="565"/>
      <c r="W101" s="603"/>
      <c r="X101" s="126"/>
      <c r="Y101" s="108"/>
      <c r="Z101" s="108"/>
      <c r="AA101" s="108"/>
      <c r="AB101" s="107"/>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107"/>
      <c r="BF101" s="108"/>
      <c r="BG101" s="108"/>
      <c r="BH101" s="108"/>
      <c r="BI101" s="127"/>
      <c r="BJ101" s="126"/>
      <c r="BK101" s="108"/>
      <c r="BL101" s="108"/>
      <c r="BM101" s="108"/>
      <c r="BN101" s="107"/>
      <c r="BO101" s="558"/>
      <c r="BP101" s="558"/>
      <c r="BQ101" s="558"/>
      <c r="BR101" s="558"/>
      <c r="BS101" s="558"/>
      <c r="BT101" s="558"/>
      <c r="BU101" s="558"/>
      <c r="BV101" s="558"/>
      <c r="BW101" s="558"/>
      <c r="BX101" s="558"/>
      <c r="BY101" s="558"/>
      <c r="BZ101" s="558"/>
      <c r="CA101" s="558"/>
      <c r="CB101" s="558"/>
      <c r="CC101" s="558"/>
      <c r="CD101" s="558"/>
      <c r="CE101" s="558"/>
      <c r="CF101" s="558"/>
      <c r="CG101" s="558"/>
      <c r="CH101" s="558"/>
      <c r="CI101" s="558"/>
      <c r="CJ101" s="558"/>
      <c r="CK101" s="558"/>
      <c r="CL101" s="558"/>
      <c r="CM101" s="558"/>
      <c r="CN101" s="558"/>
      <c r="CO101" s="558"/>
      <c r="CP101" s="558"/>
      <c r="CQ101" s="107"/>
      <c r="CR101" s="108"/>
      <c r="CS101" s="108"/>
      <c r="CT101" s="108"/>
      <c r="CU101" s="128"/>
    </row>
    <row r="102" spans="2:99" ht="9.75" customHeight="1">
      <c r="B102" s="626"/>
      <c r="C102" s="565"/>
      <c r="D102" s="565"/>
      <c r="E102" s="565"/>
      <c r="F102" s="565"/>
      <c r="G102" s="565"/>
      <c r="H102" s="565"/>
      <c r="I102" s="565"/>
      <c r="J102" s="565"/>
      <c r="K102" s="565"/>
      <c r="L102" s="565"/>
      <c r="M102" s="565"/>
      <c r="N102" s="565"/>
      <c r="O102" s="565"/>
      <c r="P102" s="565"/>
      <c r="Q102" s="565"/>
      <c r="R102" s="565"/>
      <c r="S102" s="565"/>
      <c r="T102" s="565"/>
      <c r="U102" s="565"/>
      <c r="V102" s="565"/>
      <c r="W102" s="603"/>
      <c r="X102" s="126"/>
      <c r="Y102" s="108"/>
      <c r="Z102" s="108"/>
      <c r="AA102" s="108"/>
      <c r="AB102" s="107"/>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107"/>
      <c r="BF102" s="108"/>
      <c r="BG102" s="108"/>
      <c r="BH102" s="108"/>
      <c r="BI102" s="127"/>
      <c r="BJ102" s="126"/>
      <c r="BK102" s="108"/>
      <c r="BL102" s="108"/>
      <c r="BM102" s="108"/>
      <c r="BN102" s="107"/>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107"/>
      <c r="CR102" s="108"/>
      <c r="CS102" s="108"/>
      <c r="CT102" s="108"/>
      <c r="CU102" s="128"/>
    </row>
    <row r="103" spans="2:99" ht="9.75" customHeight="1">
      <c r="B103" s="626"/>
      <c r="C103" s="565"/>
      <c r="D103" s="565"/>
      <c r="E103" s="565"/>
      <c r="F103" s="565"/>
      <c r="G103" s="565"/>
      <c r="H103" s="565"/>
      <c r="I103" s="565"/>
      <c r="J103" s="565"/>
      <c r="K103" s="565"/>
      <c r="L103" s="565"/>
      <c r="M103" s="565"/>
      <c r="N103" s="565"/>
      <c r="O103" s="565"/>
      <c r="P103" s="565"/>
      <c r="Q103" s="565"/>
      <c r="R103" s="565"/>
      <c r="S103" s="565"/>
      <c r="T103" s="565"/>
      <c r="U103" s="565"/>
      <c r="V103" s="565"/>
      <c r="W103" s="603"/>
      <c r="X103" s="126"/>
      <c r="Y103" s="108"/>
      <c r="Z103" s="108"/>
      <c r="AA103" s="108"/>
      <c r="AB103" s="107"/>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107"/>
      <c r="BF103" s="108"/>
      <c r="BG103" s="108"/>
      <c r="BH103" s="108"/>
      <c r="BI103" s="127"/>
      <c r="BJ103" s="126"/>
      <c r="BK103" s="108"/>
      <c r="BL103" s="108"/>
      <c r="BM103" s="108"/>
      <c r="BN103" s="107"/>
      <c r="BO103" s="558"/>
      <c r="BP103" s="558"/>
      <c r="BQ103" s="558"/>
      <c r="BR103" s="558"/>
      <c r="BS103" s="558"/>
      <c r="BT103" s="558"/>
      <c r="BU103" s="558"/>
      <c r="BV103" s="558"/>
      <c r="BW103" s="558"/>
      <c r="BX103" s="558"/>
      <c r="BY103" s="558"/>
      <c r="BZ103" s="558"/>
      <c r="CA103" s="558"/>
      <c r="CB103" s="558"/>
      <c r="CC103" s="558"/>
      <c r="CD103" s="558"/>
      <c r="CE103" s="558"/>
      <c r="CF103" s="558"/>
      <c r="CG103" s="558"/>
      <c r="CH103" s="558"/>
      <c r="CI103" s="558"/>
      <c r="CJ103" s="558"/>
      <c r="CK103" s="558"/>
      <c r="CL103" s="558"/>
      <c r="CM103" s="558"/>
      <c r="CN103" s="558"/>
      <c r="CO103" s="558"/>
      <c r="CP103" s="558"/>
      <c r="CQ103" s="107"/>
      <c r="CR103" s="108"/>
      <c r="CS103" s="108"/>
      <c r="CT103" s="108"/>
      <c r="CU103" s="128"/>
    </row>
    <row r="104" spans="2:99" ht="9.75" customHeight="1">
      <c r="B104" s="626"/>
      <c r="C104" s="565"/>
      <c r="D104" s="565"/>
      <c r="E104" s="565"/>
      <c r="F104" s="565"/>
      <c r="G104" s="565"/>
      <c r="H104" s="565"/>
      <c r="I104" s="565"/>
      <c r="J104" s="565"/>
      <c r="K104" s="565"/>
      <c r="L104" s="565"/>
      <c r="M104" s="565"/>
      <c r="N104" s="565"/>
      <c r="O104" s="565"/>
      <c r="P104" s="565"/>
      <c r="Q104" s="565"/>
      <c r="R104" s="565"/>
      <c r="S104" s="565"/>
      <c r="T104" s="565"/>
      <c r="U104" s="565"/>
      <c r="V104" s="565"/>
      <c r="W104" s="603"/>
      <c r="X104" s="126"/>
      <c r="Y104" s="108"/>
      <c r="Z104" s="108"/>
      <c r="AA104" s="108"/>
      <c r="AB104" s="107"/>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107"/>
      <c r="BF104" s="108"/>
      <c r="BG104" s="108"/>
      <c r="BH104" s="108"/>
      <c r="BI104" s="127"/>
      <c r="BJ104" s="126"/>
      <c r="BK104" s="108"/>
      <c r="BL104" s="108"/>
      <c r="BM104" s="108"/>
      <c r="BN104" s="107"/>
      <c r="BO104" s="558"/>
      <c r="BP104" s="558"/>
      <c r="BQ104" s="558"/>
      <c r="BR104" s="558"/>
      <c r="BS104" s="558"/>
      <c r="BT104" s="558"/>
      <c r="BU104" s="558"/>
      <c r="BV104" s="558"/>
      <c r="BW104" s="558"/>
      <c r="BX104" s="558"/>
      <c r="BY104" s="558"/>
      <c r="BZ104" s="558"/>
      <c r="CA104" s="558"/>
      <c r="CB104" s="558"/>
      <c r="CC104" s="558"/>
      <c r="CD104" s="558"/>
      <c r="CE104" s="558"/>
      <c r="CF104" s="558"/>
      <c r="CG104" s="558"/>
      <c r="CH104" s="558"/>
      <c r="CI104" s="558"/>
      <c r="CJ104" s="558"/>
      <c r="CK104" s="558"/>
      <c r="CL104" s="558"/>
      <c r="CM104" s="558"/>
      <c r="CN104" s="558"/>
      <c r="CO104" s="558"/>
      <c r="CP104" s="558"/>
      <c r="CQ104" s="107"/>
      <c r="CR104" s="108"/>
      <c r="CS104" s="108"/>
      <c r="CT104" s="108"/>
      <c r="CU104" s="128"/>
    </row>
    <row r="105" spans="2:99" ht="9.75" customHeight="1">
      <c r="B105" s="626"/>
      <c r="C105" s="565"/>
      <c r="D105" s="565"/>
      <c r="E105" s="565"/>
      <c r="F105" s="565"/>
      <c r="G105" s="565"/>
      <c r="H105" s="565"/>
      <c r="I105" s="565"/>
      <c r="J105" s="565"/>
      <c r="K105" s="565"/>
      <c r="L105" s="565"/>
      <c r="M105" s="565"/>
      <c r="N105" s="565"/>
      <c r="O105" s="565"/>
      <c r="P105" s="565"/>
      <c r="Q105" s="565"/>
      <c r="R105" s="565"/>
      <c r="S105" s="565"/>
      <c r="T105" s="565"/>
      <c r="U105" s="565"/>
      <c r="V105" s="565"/>
      <c r="W105" s="603"/>
      <c r="X105" s="126"/>
      <c r="Y105" s="108"/>
      <c r="Z105" s="108"/>
      <c r="AA105" s="108"/>
      <c r="AB105" s="107"/>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107"/>
      <c r="BF105" s="108"/>
      <c r="BG105" s="108"/>
      <c r="BH105" s="108"/>
      <c r="BI105" s="127"/>
      <c r="BJ105" s="126"/>
      <c r="BK105" s="108"/>
      <c r="BL105" s="108"/>
      <c r="BM105" s="108"/>
      <c r="BN105" s="107"/>
      <c r="BO105" s="558"/>
      <c r="BP105" s="558"/>
      <c r="BQ105" s="558"/>
      <c r="BR105" s="558"/>
      <c r="BS105" s="558"/>
      <c r="BT105" s="558"/>
      <c r="BU105" s="558"/>
      <c r="BV105" s="558"/>
      <c r="BW105" s="558"/>
      <c r="BX105" s="558"/>
      <c r="BY105" s="558"/>
      <c r="BZ105" s="558"/>
      <c r="CA105" s="558"/>
      <c r="CB105" s="558"/>
      <c r="CC105" s="558"/>
      <c r="CD105" s="558"/>
      <c r="CE105" s="558"/>
      <c r="CF105" s="558"/>
      <c r="CG105" s="558"/>
      <c r="CH105" s="558"/>
      <c r="CI105" s="558"/>
      <c r="CJ105" s="558"/>
      <c r="CK105" s="558"/>
      <c r="CL105" s="558"/>
      <c r="CM105" s="558"/>
      <c r="CN105" s="558"/>
      <c r="CO105" s="558"/>
      <c r="CP105" s="558"/>
      <c r="CQ105" s="107"/>
      <c r="CR105" s="108"/>
      <c r="CS105" s="108"/>
      <c r="CT105" s="108"/>
      <c r="CU105" s="128"/>
    </row>
    <row r="106" spans="2:99" ht="9.75" customHeight="1">
      <c r="B106" s="626"/>
      <c r="C106" s="565"/>
      <c r="D106" s="565"/>
      <c r="E106" s="565"/>
      <c r="F106" s="565"/>
      <c r="G106" s="565"/>
      <c r="H106" s="565"/>
      <c r="I106" s="565"/>
      <c r="J106" s="565"/>
      <c r="K106" s="565"/>
      <c r="L106" s="565"/>
      <c r="M106" s="565"/>
      <c r="N106" s="565"/>
      <c r="O106" s="565"/>
      <c r="P106" s="565"/>
      <c r="Q106" s="565"/>
      <c r="R106" s="565"/>
      <c r="S106" s="565"/>
      <c r="T106" s="565"/>
      <c r="U106" s="565"/>
      <c r="V106" s="565"/>
      <c r="W106" s="603"/>
      <c r="X106" s="126"/>
      <c r="Y106" s="108"/>
      <c r="Z106" s="108"/>
      <c r="AA106" s="108"/>
      <c r="AB106" s="107"/>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107"/>
      <c r="BF106" s="108"/>
      <c r="BG106" s="108"/>
      <c r="BH106" s="108"/>
      <c r="BI106" s="127"/>
      <c r="BJ106" s="126"/>
      <c r="BK106" s="108"/>
      <c r="BL106" s="108"/>
      <c r="BM106" s="108"/>
      <c r="BN106" s="107"/>
      <c r="BO106" s="558"/>
      <c r="BP106" s="558"/>
      <c r="BQ106" s="558"/>
      <c r="BR106" s="558"/>
      <c r="BS106" s="558"/>
      <c r="BT106" s="558"/>
      <c r="BU106" s="558"/>
      <c r="BV106" s="558"/>
      <c r="BW106" s="558"/>
      <c r="BX106" s="558"/>
      <c r="BY106" s="558"/>
      <c r="BZ106" s="558"/>
      <c r="CA106" s="558"/>
      <c r="CB106" s="558"/>
      <c r="CC106" s="558"/>
      <c r="CD106" s="558"/>
      <c r="CE106" s="558"/>
      <c r="CF106" s="558"/>
      <c r="CG106" s="558"/>
      <c r="CH106" s="558"/>
      <c r="CI106" s="558"/>
      <c r="CJ106" s="558"/>
      <c r="CK106" s="558"/>
      <c r="CL106" s="558"/>
      <c r="CM106" s="558"/>
      <c r="CN106" s="558"/>
      <c r="CO106" s="558"/>
      <c r="CP106" s="558"/>
      <c r="CQ106" s="107"/>
      <c r="CR106" s="108"/>
      <c r="CS106" s="108"/>
      <c r="CT106" s="108"/>
      <c r="CU106" s="128"/>
    </row>
    <row r="107" spans="2:99" ht="9.75" customHeight="1">
      <c r="B107" s="600"/>
      <c r="C107" s="601"/>
      <c r="D107" s="601"/>
      <c r="E107" s="601"/>
      <c r="F107" s="601"/>
      <c r="G107" s="601"/>
      <c r="H107" s="601"/>
      <c r="I107" s="601"/>
      <c r="J107" s="601"/>
      <c r="K107" s="601"/>
      <c r="L107" s="601"/>
      <c r="M107" s="601"/>
      <c r="N107" s="601"/>
      <c r="O107" s="601"/>
      <c r="P107" s="601"/>
      <c r="Q107" s="601"/>
      <c r="R107" s="601"/>
      <c r="S107" s="601"/>
      <c r="T107" s="601"/>
      <c r="U107" s="601"/>
      <c r="V107" s="601"/>
      <c r="W107" s="605"/>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663" t="s">
        <v>223</v>
      </c>
      <c r="C108" s="664"/>
      <c r="D108" s="664"/>
      <c r="E108" s="664"/>
      <c r="F108" s="664"/>
      <c r="G108" s="664"/>
      <c r="H108" s="669" t="s">
        <v>208</v>
      </c>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70"/>
    </row>
    <row r="109" spans="2:99" ht="7.5" customHeight="1">
      <c r="B109" s="665"/>
      <c r="C109" s="666"/>
      <c r="D109" s="666"/>
      <c r="E109" s="666"/>
      <c r="F109" s="666"/>
      <c r="G109" s="66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1"/>
      <c r="CM109" s="671"/>
      <c r="CN109" s="671"/>
      <c r="CO109" s="671"/>
      <c r="CP109" s="671"/>
      <c r="CQ109" s="671"/>
      <c r="CR109" s="671"/>
      <c r="CS109" s="671"/>
      <c r="CT109" s="671"/>
      <c r="CU109" s="672"/>
    </row>
    <row r="110" spans="2:99" ht="7.5" customHeight="1">
      <c r="B110" s="665"/>
      <c r="C110" s="666"/>
      <c r="D110" s="666"/>
      <c r="E110" s="666"/>
      <c r="F110" s="666"/>
      <c r="G110" s="666"/>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1"/>
      <c r="CO110" s="671"/>
      <c r="CP110" s="671"/>
      <c r="CQ110" s="671"/>
      <c r="CR110" s="671"/>
      <c r="CS110" s="671"/>
      <c r="CT110" s="671"/>
      <c r="CU110" s="672"/>
    </row>
    <row r="111" spans="2:99" ht="7.5" customHeight="1" thickBot="1">
      <c r="B111" s="667"/>
      <c r="C111" s="668"/>
      <c r="D111" s="668"/>
      <c r="E111" s="668"/>
      <c r="F111" s="668"/>
      <c r="G111" s="668"/>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4"/>
    </row>
    <row r="112" spans="2:99" ht="10.95" customHeight="1">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c r="BN112" s="675"/>
      <c r="BO112" s="675"/>
      <c r="BP112" s="675"/>
      <c r="BQ112" s="675"/>
      <c r="BR112" s="675"/>
      <c r="BS112" s="675"/>
      <c r="BT112" s="675"/>
      <c r="BU112" s="675"/>
      <c r="BV112" s="675"/>
      <c r="BW112" s="675"/>
      <c r="BX112" s="675"/>
      <c r="BY112" s="675"/>
      <c r="BZ112" s="675"/>
      <c r="CA112" s="675"/>
      <c r="CB112" s="675"/>
      <c r="CC112" s="675"/>
      <c r="CD112" s="675"/>
      <c r="CE112" s="675"/>
      <c r="CF112" s="675"/>
      <c r="CG112" s="675"/>
      <c r="CH112" s="675"/>
      <c r="CI112" s="675"/>
      <c r="CJ112" s="675"/>
      <c r="CK112" s="675"/>
      <c r="CL112" s="675"/>
      <c r="CM112" s="675"/>
      <c r="CN112" s="675"/>
      <c r="CO112" s="675"/>
      <c r="CP112" s="675"/>
      <c r="CQ112" s="675"/>
      <c r="CR112" s="675"/>
      <c r="CS112" s="675"/>
      <c r="CT112" s="675"/>
      <c r="CU112" s="675"/>
    </row>
    <row r="113" spans="2:99" ht="10.95" customHeight="1">
      <c r="B113" s="676" t="s">
        <v>224</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c r="CN113" s="676"/>
      <c r="CO113" s="676"/>
      <c r="CP113" s="676"/>
      <c r="CQ113" s="676"/>
      <c r="CR113" s="676"/>
      <c r="CS113" s="676"/>
      <c r="CT113" s="676"/>
      <c r="CU113" s="676"/>
    </row>
    <row r="114" spans="2:99" ht="10.95" customHeight="1">
      <c r="B114" s="676" t="s">
        <v>225</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row>
  </sheetData>
  <mergeCells count="116">
    <mergeCell ref="B108:G111"/>
    <mergeCell ref="H108:CU111"/>
    <mergeCell ref="B112:CU112"/>
    <mergeCell ref="B113:CU113"/>
    <mergeCell ref="B114:CU114"/>
    <mergeCell ref="B74:W90"/>
    <mergeCell ref="AC75:BD89"/>
    <mergeCell ref="BO75:CP89"/>
    <mergeCell ref="B91:W107"/>
    <mergeCell ref="AC92:BD106"/>
    <mergeCell ref="BO92:CP106"/>
    <mergeCell ref="B55:W56"/>
    <mergeCell ref="X55:BI56"/>
    <mergeCell ref="BJ55:CU56"/>
    <mergeCell ref="B57:W73"/>
    <mergeCell ref="AC58:BD72"/>
    <mergeCell ref="BO58:CP72"/>
    <mergeCell ref="CW51:CW52"/>
    <mergeCell ref="CX51:CX52"/>
    <mergeCell ref="CY51:CY52"/>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Z47:AJ48"/>
    <mergeCell ref="AK47:CD48"/>
    <mergeCell ref="CW47:CW48"/>
    <mergeCell ref="CX47:CX48"/>
    <mergeCell ref="CY47:CY48"/>
    <mergeCell ref="CZ47:CZ48"/>
    <mergeCell ref="DA47:DA48"/>
    <mergeCell ref="B49:D50"/>
    <mergeCell ref="E49:K50"/>
    <mergeCell ref="L49:Y50"/>
    <mergeCell ref="Z49:AJ50"/>
    <mergeCell ref="AK49:CD50"/>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B35:R36"/>
    <mergeCell ref="T35:CU36"/>
    <mergeCell ref="B37:CU38"/>
    <mergeCell ref="B39:CD40"/>
    <mergeCell ref="CE39:CU42"/>
    <mergeCell ref="B41:D42"/>
    <mergeCell ref="E41:K42"/>
    <mergeCell ref="L41:Y42"/>
    <mergeCell ref="Z41:AJ42"/>
    <mergeCell ref="AK41:CD42"/>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14:K15"/>
    <mergeCell ref="M14:Y15"/>
    <mergeCell ref="Z14:AC15"/>
    <mergeCell ref="AD14:AP15"/>
    <mergeCell ref="B16:K17"/>
    <mergeCell ref="M16:Z17"/>
    <mergeCell ref="A7:AE9"/>
    <mergeCell ref="AF7:AL9"/>
    <mergeCell ref="CA8:CF9"/>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s>
  <phoneticPr fontId="3"/>
  <conditionalFormatting sqref="B43:CD52">
    <cfRule type="expression" dxfId="53" priority="1">
      <formula>($AK43&lt;&gt;"-")</formula>
    </cfRule>
  </conditionalFormatting>
  <conditionalFormatting sqref="CE43">
    <cfRule type="cellIs" dxfId="52" priority="2" operator="equal">
      <formula>"検出"</formula>
    </cfRule>
  </conditionalFormatting>
  <dataValidations count="2">
    <dataValidation type="list" allowBlank="1" showInputMessage="1" showErrorMessage="1" sqref="M16:Z17" xr:uid="{65C3C140-A38E-4E98-BFF1-2E3F260E01D3}">
      <formula1>"持ち込み,郵送"</formula1>
    </dataValidation>
    <dataValidation allowBlank="1" showErrorMessage="1" sqref="CW43:DA43 CW45:DA45 CW47:DA47 CW49:DA49 CW51:DA51" xr:uid="{36E0D681-D700-450A-920B-4287C523D67A}"/>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1625C-2BAD-4A70-AB69-46D63F281E36}">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282</v>
      </c>
      <c r="CP1" s="689"/>
      <c r="CQ1" s="569" t="s">
        <v>247</v>
      </c>
      <c r="CR1" s="569"/>
      <c r="CS1" s="568">
        <f>'★成績書 (5)'!$CW$1</f>
        <v>0</v>
      </c>
      <c r="CT1" s="568"/>
      <c r="CU1" s="141" t="s">
        <v>246</v>
      </c>
      <c r="CW1" s="144">
        <f>'★成績書 (4)'!CW1</f>
        <v>0</v>
      </c>
      <c r="CX1" s="143" t="s">
        <v>249</v>
      </c>
    </row>
    <row r="2" spans="1:102" ht="9" customHeight="1" thickTop="1">
      <c r="B2" s="562" t="s">
        <v>175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row>
    <row r="3" spans="1:102" ht="9" customHeight="1">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W3" s="556" t="s">
        <v>221</v>
      </c>
    </row>
    <row r="4" spans="1:102" ht="9"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W4" s="556"/>
    </row>
    <row r="5" spans="1:102" ht="9"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W5" s="556"/>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558" t="s">
        <v>176</v>
      </c>
      <c r="CB6" s="558"/>
      <c r="CC6" s="558"/>
      <c r="CD6" s="558"/>
      <c r="CE6" s="558"/>
      <c r="CF6" s="558"/>
      <c r="CG6" s="557" t="str">
        <f>'★成績書 (5)'!$CW$3</f>
        <v>A04942-A1</v>
      </c>
      <c r="CH6" s="557"/>
      <c r="CI6" s="557"/>
      <c r="CJ6" s="557"/>
      <c r="CK6" s="557"/>
      <c r="CL6" s="557"/>
      <c r="CM6" s="557"/>
      <c r="CN6" s="557"/>
      <c r="CO6" s="557"/>
      <c r="CP6" s="557"/>
      <c r="CQ6" s="558" t="s">
        <v>189</v>
      </c>
      <c r="CR6" s="559" t="str">
        <f>CO1</f>
        <v>5</v>
      </c>
      <c r="CS6" s="559"/>
      <c r="CT6" s="559"/>
      <c r="CU6" s="559"/>
      <c r="CW6" s="556"/>
    </row>
    <row r="7" spans="1:102" ht="9" customHeight="1">
      <c r="A7" s="566">
        <f>★注文シート!C31</f>
        <v>0</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7" t="str">
        <f>IF(COUNTIF(★注文シート!C31,"*株式会社*")+COUNTIF(★注文シート!C31,"*有限会社*"),"御中","様")</f>
        <v>様</v>
      </c>
      <c r="AG7" s="567"/>
      <c r="AH7" s="567"/>
      <c r="AI7" s="567"/>
      <c r="AJ7" s="567"/>
      <c r="AK7" s="567"/>
      <c r="AL7" s="56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558"/>
      <c r="CB7" s="558"/>
      <c r="CC7" s="558"/>
      <c r="CD7" s="558"/>
      <c r="CE7" s="558"/>
      <c r="CF7" s="558"/>
      <c r="CG7" s="557"/>
      <c r="CH7" s="557"/>
      <c r="CI7" s="557"/>
      <c r="CJ7" s="557"/>
      <c r="CK7" s="557"/>
      <c r="CL7" s="557"/>
      <c r="CM7" s="557"/>
      <c r="CN7" s="557"/>
      <c r="CO7" s="557"/>
      <c r="CP7" s="557"/>
      <c r="CQ7" s="558"/>
      <c r="CR7" s="559"/>
      <c r="CS7" s="559"/>
      <c r="CT7" s="559"/>
      <c r="CU7" s="559"/>
    </row>
    <row r="8" spans="1:102" ht="9" customHeight="1">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567"/>
      <c r="AH8" s="567"/>
      <c r="AI8" s="567"/>
      <c r="AJ8" s="567"/>
      <c r="AK8" s="567"/>
      <c r="AL8" s="56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558" t="s">
        <v>177</v>
      </c>
      <c r="CB8" s="558"/>
      <c r="CC8" s="558"/>
      <c r="CD8" s="558"/>
      <c r="CE8" s="558"/>
      <c r="CF8" s="558"/>
      <c r="CG8" s="564">
        <f>★成績書!CG8</f>
        <v>0</v>
      </c>
      <c r="CH8" s="564"/>
      <c r="CI8" s="564"/>
      <c r="CJ8" s="564"/>
      <c r="CK8" s="564"/>
      <c r="CL8" s="564"/>
      <c r="CM8" s="564"/>
      <c r="CN8" s="564"/>
      <c r="CO8" s="564"/>
      <c r="CP8" s="564"/>
      <c r="CQ8" s="564"/>
      <c r="CR8" s="564"/>
      <c r="CS8" s="564"/>
      <c r="CT8" s="564"/>
      <c r="CU8" s="564"/>
      <c r="CW8" s="677" t="s">
        <v>256</v>
      </c>
    </row>
    <row r="9" spans="1:102" ht="9" customHeight="1">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c r="AG9" s="567"/>
      <c r="AH9" s="567"/>
      <c r="AI9" s="567"/>
      <c r="AJ9" s="567"/>
      <c r="AK9" s="567"/>
      <c r="AL9" s="56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558"/>
      <c r="CB9" s="558"/>
      <c r="CC9" s="558"/>
      <c r="CD9" s="558"/>
      <c r="CE9" s="558"/>
      <c r="CF9" s="558"/>
      <c r="CG9" s="564"/>
      <c r="CH9" s="564"/>
      <c r="CI9" s="564"/>
      <c r="CJ9" s="564"/>
      <c r="CK9" s="564"/>
      <c r="CL9" s="564"/>
      <c r="CM9" s="564"/>
      <c r="CN9" s="564"/>
      <c r="CO9" s="564"/>
      <c r="CP9" s="564"/>
      <c r="CQ9" s="564"/>
      <c r="CR9" s="564"/>
      <c r="CS9" s="564"/>
      <c r="CT9" s="564"/>
      <c r="CU9" s="564"/>
      <c r="CW9" s="677"/>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560" t="s">
        <v>258</v>
      </c>
      <c r="CX11" s="560"/>
    </row>
    <row r="12" spans="1:102" ht="10.95" customHeight="1">
      <c r="B12" s="558" t="s">
        <v>178</v>
      </c>
      <c r="C12" s="565"/>
      <c r="D12" s="565"/>
      <c r="E12" s="565"/>
      <c r="F12" s="565"/>
      <c r="G12" s="565"/>
      <c r="H12" s="565"/>
      <c r="I12" s="565"/>
      <c r="J12" s="565"/>
      <c r="K12" s="565"/>
      <c r="L12" s="109"/>
      <c r="M12" s="570">
        <f>★注文シート!C16</f>
        <v>0</v>
      </c>
      <c r="N12" s="570"/>
      <c r="O12" s="570"/>
      <c r="P12" s="570"/>
      <c r="Q12" s="570"/>
      <c r="R12" s="570"/>
      <c r="S12" s="570"/>
      <c r="T12" s="570"/>
      <c r="U12" s="570"/>
      <c r="V12" s="570"/>
      <c r="W12" s="570"/>
      <c r="X12" s="570"/>
      <c r="Y12" s="57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560"/>
      <c r="CX12" s="560"/>
    </row>
    <row r="13" spans="1:102" ht="10.95" customHeight="1">
      <c r="B13" s="565"/>
      <c r="C13" s="565"/>
      <c r="D13" s="565"/>
      <c r="E13" s="565"/>
      <c r="F13" s="565"/>
      <c r="G13" s="565"/>
      <c r="H13" s="565"/>
      <c r="I13" s="565"/>
      <c r="J13" s="565"/>
      <c r="K13" s="565"/>
      <c r="L13" s="109"/>
      <c r="M13" s="570"/>
      <c r="N13" s="570"/>
      <c r="O13" s="570"/>
      <c r="P13" s="570"/>
      <c r="Q13" s="570"/>
      <c r="R13" s="570"/>
      <c r="S13" s="570"/>
      <c r="T13" s="570"/>
      <c r="U13" s="570"/>
      <c r="V13" s="570"/>
      <c r="W13" s="570"/>
      <c r="X13" s="570"/>
      <c r="Y13" s="57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558" t="s">
        <v>179</v>
      </c>
      <c r="C14" s="565"/>
      <c r="D14" s="565"/>
      <c r="E14" s="565"/>
      <c r="F14" s="565"/>
      <c r="G14" s="565"/>
      <c r="H14" s="565"/>
      <c r="I14" s="565"/>
      <c r="J14" s="565"/>
      <c r="K14" s="565"/>
      <c r="L14" s="109"/>
      <c r="M14" s="570">
        <f>M12</f>
        <v>0</v>
      </c>
      <c r="N14" s="570"/>
      <c r="O14" s="570"/>
      <c r="P14" s="570"/>
      <c r="Q14" s="570"/>
      <c r="R14" s="570"/>
      <c r="S14" s="570"/>
      <c r="T14" s="570"/>
      <c r="U14" s="570"/>
      <c r="V14" s="570"/>
      <c r="W14" s="570"/>
      <c r="X14" s="570"/>
      <c r="Y14" s="570"/>
      <c r="Z14" s="564" t="s">
        <v>180</v>
      </c>
      <c r="AA14" s="564"/>
      <c r="AB14" s="564"/>
      <c r="AC14" s="564"/>
      <c r="AD14" s="570">
        <f>CG8</f>
        <v>0</v>
      </c>
      <c r="AE14" s="570"/>
      <c r="AF14" s="570"/>
      <c r="AG14" s="570"/>
      <c r="AH14" s="570"/>
      <c r="AI14" s="570"/>
      <c r="AJ14" s="570"/>
      <c r="AK14" s="570"/>
      <c r="AL14" s="570"/>
      <c r="AM14" s="570"/>
      <c r="AN14" s="570"/>
      <c r="AO14" s="570"/>
      <c r="AP14" s="57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565"/>
      <c r="C15" s="565"/>
      <c r="D15" s="565"/>
      <c r="E15" s="565"/>
      <c r="F15" s="565"/>
      <c r="G15" s="565"/>
      <c r="H15" s="565"/>
      <c r="I15" s="565"/>
      <c r="J15" s="565"/>
      <c r="K15" s="565"/>
      <c r="L15" s="109"/>
      <c r="M15" s="570"/>
      <c r="N15" s="570"/>
      <c r="O15" s="570"/>
      <c r="P15" s="570"/>
      <c r="Q15" s="570"/>
      <c r="R15" s="570"/>
      <c r="S15" s="570"/>
      <c r="T15" s="570"/>
      <c r="U15" s="570"/>
      <c r="V15" s="570"/>
      <c r="W15" s="570"/>
      <c r="X15" s="570"/>
      <c r="Y15" s="570"/>
      <c r="Z15" s="564"/>
      <c r="AA15" s="564"/>
      <c r="AB15" s="564"/>
      <c r="AC15" s="564"/>
      <c r="AD15" s="570"/>
      <c r="AE15" s="570"/>
      <c r="AF15" s="570"/>
      <c r="AG15" s="570"/>
      <c r="AH15" s="570"/>
      <c r="AI15" s="570"/>
      <c r="AJ15" s="570"/>
      <c r="AK15" s="570"/>
      <c r="AL15" s="570"/>
      <c r="AM15" s="570"/>
      <c r="AN15" s="570"/>
      <c r="AO15" s="570"/>
      <c r="AP15" s="57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558" t="s">
        <v>181</v>
      </c>
      <c r="C16" s="565"/>
      <c r="D16" s="565"/>
      <c r="E16" s="565"/>
      <c r="F16" s="565"/>
      <c r="G16" s="565"/>
      <c r="H16" s="565"/>
      <c r="I16" s="565"/>
      <c r="J16" s="565"/>
      <c r="K16" s="565"/>
      <c r="L16" s="107"/>
      <c r="M16" s="581" t="s">
        <v>182</v>
      </c>
      <c r="N16" s="581"/>
      <c r="O16" s="581"/>
      <c r="P16" s="581"/>
      <c r="Q16" s="581"/>
      <c r="R16" s="581"/>
      <c r="S16" s="581"/>
      <c r="T16" s="581"/>
      <c r="U16" s="581"/>
      <c r="V16" s="581"/>
      <c r="W16" s="581"/>
      <c r="X16" s="581"/>
      <c r="Y16" s="581"/>
      <c r="Z16" s="581"/>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565"/>
      <c r="C17" s="565"/>
      <c r="D17" s="565"/>
      <c r="E17" s="565"/>
      <c r="F17" s="565"/>
      <c r="G17" s="565"/>
      <c r="H17" s="565"/>
      <c r="I17" s="565"/>
      <c r="J17" s="565"/>
      <c r="K17" s="565"/>
      <c r="L17" s="107"/>
      <c r="M17" s="581"/>
      <c r="N17" s="581"/>
      <c r="O17" s="581"/>
      <c r="P17" s="581"/>
      <c r="Q17" s="581"/>
      <c r="R17" s="581"/>
      <c r="S17" s="581"/>
      <c r="T17" s="581"/>
      <c r="U17" s="581"/>
      <c r="V17" s="581"/>
      <c r="W17" s="581"/>
      <c r="X17" s="581"/>
      <c r="Y17" s="581"/>
      <c r="Z17" s="581"/>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558" t="s">
        <v>183</v>
      </c>
      <c r="C18" s="565"/>
      <c r="D18" s="565"/>
      <c r="E18" s="565"/>
      <c r="F18" s="565"/>
      <c r="G18" s="565"/>
      <c r="H18" s="565"/>
      <c r="I18" s="565"/>
      <c r="J18" s="565"/>
      <c r="K18" s="565"/>
      <c r="L18" s="107"/>
      <c r="M18" s="582">
        <f>★注文シート!G46</f>
        <v>0</v>
      </c>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565"/>
      <c r="C19" s="565"/>
      <c r="D19" s="565"/>
      <c r="E19" s="565"/>
      <c r="F19" s="565"/>
      <c r="G19" s="565"/>
      <c r="H19" s="565"/>
      <c r="I19" s="565"/>
      <c r="J19" s="565"/>
      <c r="K19" s="565"/>
      <c r="L19" s="107"/>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583" t="s">
        <v>184</v>
      </c>
      <c r="C24" s="584"/>
      <c r="D24" s="584"/>
      <c r="E24" s="584"/>
      <c r="F24" s="584"/>
      <c r="G24" s="584"/>
      <c r="H24" s="584"/>
      <c r="I24" s="584"/>
      <c r="J24" s="584"/>
      <c r="K24" s="584"/>
      <c r="L24" s="113"/>
      <c r="M24" s="585">
        <f>★注文シート!C38</f>
        <v>0</v>
      </c>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row>
    <row r="25" spans="2:104" ht="9" customHeight="1">
      <c r="B25" s="584"/>
      <c r="C25" s="584"/>
      <c r="D25" s="584"/>
      <c r="E25" s="584"/>
      <c r="F25" s="584"/>
      <c r="G25" s="584"/>
      <c r="H25" s="584"/>
      <c r="I25" s="584"/>
      <c r="J25" s="584"/>
      <c r="K25" s="584"/>
      <c r="L25" s="113"/>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row>
    <row r="26" spans="2:104" ht="9" customHeight="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row>
    <row r="27" spans="2:104" ht="7.5" customHeight="1">
      <c r="B27" s="558" t="s">
        <v>185</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row>
    <row r="28" spans="2:104" ht="7.5" customHeight="1" thickBot="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row>
    <row r="29" spans="2:104" ht="9" customHeight="1">
      <c r="B29" s="586" t="s">
        <v>186</v>
      </c>
      <c r="C29" s="587"/>
      <c r="D29" s="587"/>
      <c r="E29" s="587"/>
      <c r="F29" s="587"/>
      <c r="G29" s="587"/>
      <c r="H29" s="587"/>
      <c r="I29" s="587"/>
      <c r="J29" s="587"/>
      <c r="K29" s="587"/>
      <c r="L29" s="587"/>
      <c r="M29" s="587"/>
      <c r="N29" s="587"/>
      <c r="O29" s="587"/>
      <c r="P29" s="587"/>
      <c r="Q29" s="587"/>
      <c r="R29" s="588"/>
      <c r="S29" s="114"/>
      <c r="T29" s="589">
        <f>★注文シート!D46</f>
        <v>0</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90"/>
      <c r="CX29" s="148" t="s">
        <v>195</v>
      </c>
      <c r="CY29" s="148" t="s">
        <v>196</v>
      </c>
      <c r="CZ29" s="148" t="s">
        <v>197</v>
      </c>
    </row>
    <row r="30" spans="2:104" ht="9" customHeight="1">
      <c r="B30" s="574"/>
      <c r="C30" s="575"/>
      <c r="D30" s="575"/>
      <c r="E30" s="575"/>
      <c r="F30" s="575"/>
      <c r="G30" s="575"/>
      <c r="H30" s="575"/>
      <c r="I30" s="575"/>
      <c r="J30" s="575"/>
      <c r="K30" s="575"/>
      <c r="L30" s="575"/>
      <c r="M30" s="575"/>
      <c r="N30" s="575"/>
      <c r="O30" s="575"/>
      <c r="P30" s="575"/>
      <c r="Q30" s="575"/>
      <c r="R30" s="576"/>
      <c r="S30" s="1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80"/>
      <c r="CW30" s="105" t="s">
        <v>203</v>
      </c>
      <c r="CX30" s="105" t="s">
        <v>204</v>
      </c>
      <c r="CY30" s="105" t="s">
        <v>205</v>
      </c>
      <c r="CZ30" s="149">
        <v>0</v>
      </c>
    </row>
    <row r="31" spans="2:104" ht="9" customHeight="1">
      <c r="B31" s="571" t="s">
        <v>187</v>
      </c>
      <c r="C31" s="572"/>
      <c r="D31" s="572"/>
      <c r="E31" s="572"/>
      <c r="F31" s="572"/>
      <c r="G31" s="572"/>
      <c r="H31" s="572"/>
      <c r="I31" s="572"/>
      <c r="J31" s="572"/>
      <c r="K31" s="572"/>
      <c r="L31" s="572"/>
      <c r="M31" s="572"/>
      <c r="N31" s="572"/>
      <c r="O31" s="572"/>
      <c r="P31" s="572"/>
      <c r="Q31" s="572"/>
      <c r="R31" s="573"/>
      <c r="S31" s="117"/>
      <c r="T31" s="577">
        <f>★注文シート!F46</f>
        <v>0</v>
      </c>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8"/>
      <c r="CW31" s="105" t="s">
        <v>206</v>
      </c>
      <c r="CX31" s="105" t="s">
        <v>207</v>
      </c>
      <c r="CY31" s="105" t="s">
        <v>205</v>
      </c>
      <c r="CZ31" s="149">
        <v>0</v>
      </c>
    </row>
    <row r="32" spans="2:104" ht="9" customHeight="1">
      <c r="B32" s="574"/>
      <c r="C32" s="575"/>
      <c r="D32" s="575"/>
      <c r="E32" s="575"/>
      <c r="F32" s="575"/>
      <c r="G32" s="575"/>
      <c r="H32" s="575"/>
      <c r="I32" s="575"/>
      <c r="J32" s="575"/>
      <c r="K32" s="575"/>
      <c r="L32" s="575"/>
      <c r="M32" s="575"/>
      <c r="N32" s="575"/>
      <c r="O32" s="575"/>
      <c r="P32" s="575"/>
      <c r="Q32" s="575"/>
      <c r="R32" s="576"/>
      <c r="S32" s="116"/>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80"/>
      <c r="CW32" s="105" t="s">
        <v>209</v>
      </c>
      <c r="CX32" s="105" t="s">
        <v>210</v>
      </c>
      <c r="CY32" s="105" t="s">
        <v>205</v>
      </c>
      <c r="CZ32" s="149">
        <v>0</v>
      </c>
    </row>
    <row r="33" spans="2:105" ht="9" customHeight="1">
      <c r="B33" s="571" t="s">
        <v>188</v>
      </c>
      <c r="C33" s="572"/>
      <c r="D33" s="572"/>
      <c r="E33" s="572"/>
      <c r="F33" s="572"/>
      <c r="G33" s="572"/>
      <c r="H33" s="572"/>
      <c r="I33" s="572"/>
      <c r="J33" s="572"/>
      <c r="K33" s="572"/>
      <c r="L33" s="572"/>
      <c r="M33" s="572"/>
      <c r="N33" s="572"/>
      <c r="O33" s="572"/>
      <c r="P33" s="572"/>
      <c r="Q33" s="572"/>
      <c r="R33" s="573"/>
      <c r="S33" s="118"/>
      <c r="T33" s="613">
        <f>★注文シート!E46</f>
        <v>0</v>
      </c>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4"/>
      <c r="CW33" s="66" t="s">
        <v>211</v>
      </c>
      <c r="CX33" s="105" t="s">
        <v>212</v>
      </c>
      <c r="CY33" s="105" t="s">
        <v>205</v>
      </c>
      <c r="CZ33" s="149">
        <v>0</v>
      </c>
    </row>
    <row r="34" spans="2:105" ht="9" customHeight="1">
      <c r="B34" s="574"/>
      <c r="C34" s="575"/>
      <c r="D34" s="575"/>
      <c r="E34" s="575"/>
      <c r="F34" s="575"/>
      <c r="G34" s="575"/>
      <c r="H34" s="575"/>
      <c r="I34" s="575"/>
      <c r="J34" s="575"/>
      <c r="K34" s="575"/>
      <c r="L34" s="575"/>
      <c r="M34" s="575"/>
      <c r="N34" s="575"/>
      <c r="O34" s="575"/>
      <c r="P34" s="575"/>
      <c r="Q34" s="575"/>
      <c r="R34" s="576"/>
      <c r="S34" s="1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c r="CU34" s="616"/>
      <c r="CW34" s="66" t="s">
        <v>213</v>
      </c>
      <c r="CX34" s="105" t="s">
        <v>214</v>
      </c>
      <c r="CY34" s="105" t="s">
        <v>205</v>
      </c>
      <c r="CZ34" s="149">
        <v>0</v>
      </c>
    </row>
    <row r="35" spans="2:105" ht="9" customHeight="1">
      <c r="B35" s="571" t="s">
        <v>190</v>
      </c>
      <c r="C35" s="572"/>
      <c r="D35" s="572"/>
      <c r="E35" s="572"/>
      <c r="F35" s="572"/>
      <c r="G35" s="572"/>
      <c r="H35" s="572"/>
      <c r="I35" s="572"/>
      <c r="J35" s="572"/>
      <c r="K35" s="572"/>
      <c r="L35" s="572"/>
      <c r="M35" s="572"/>
      <c r="N35" s="572"/>
      <c r="O35" s="572"/>
      <c r="P35" s="572"/>
      <c r="Q35" s="572"/>
      <c r="R35" s="573"/>
      <c r="S35" s="119"/>
      <c r="T35" s="620" t="s">
        <v>191</v>
      </c>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1"/>
      <c r="CW35" s="105" t="s">
        <v>215</v>
      </c>
      <c r="CX35" s="105" t="s">
        <v>216</v>
      </c>
      <c r="CY35" s="105" t="s">
        <v>205</v>
      </c>
      <c r="CZ35" s="149">
        <v>0</v>
      </c>
    </row>
    <row r="36" spans="2:105" ht="9" customHeight="1" thickBot="1">
      <c r="B36" s="617"/>
      <c r="C36" s="618"/>
      <c r="D36" s="618"/>
      <c r="E36" s="618"/>
      <c r="F36" s="618"/>
      <c r="G36" s="618"/>
      <c r="H36" s="618"/>
      <c r="I36" s="618"/>
      <c r="J36" s="618"/>
      <c r="K36" s="618"/>
      <c r="L36" s="618"/>
      <c r="M36" s="618"/>
      <c r="N36" s="618"/>
      <c r="O36" s="618"/>
      <c r="P36" s="618"/>
      <c r="Q36" s="618"/>
      <c r="R36" s="619"/>
      <c r="S36" s="120"/>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3"/>
    </row>
    <row r="37" spans="2:105" ht="9" customHeight="1">
      <c r="B37" s="624" t="s">
        <v>192</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625"/>
    </row>
    <row r="38" spans="2:105" ht="9" customHeight="1" thickBot="1">
      <c r="B38" s="626"/>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625"/>
    </row>
    <row r="39" spans="2:105" ht="9" customHeight="1">
      <c r="B39" s="586" t="s">
        <v>193</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2"/>
      <c r="CE39" s="586" t="s">
        <v>194</v>
      </c>
      <c r="CF39" s="591"/>
      <c r="CG39" s="591"/>
      <c r="CH39" s="591"/>
      <c r="CI39" s="591"/>
      <c r="CJ39" s="591"/>
      <c r="CK39" s="591"/>
      <c r="CL39" s="591"/>
      <c r="CM39" s="591"/>
      <c r="CN39" s="591"/>
      <c r="CO39" s="591"/>
      <c r="CP39" s="591"/>
      <c r="CQ39" s="591"/>
      <c r="CR39" s="591"/>
      <c r="CS39" s="591"/>
      <c r="CT39" s="591"/>
      <c r="CU39" s="592"/>
    </row>
    <row r="40" spans="2:105" ht="9"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5"/>
      <c r="CE40" s="593"/>
      <c r="CF40" s="594"/>
      <c r="CG40" s="594"/>
      <c r="CH40" s="594"/>
      <c r="CI40" s="594"/>
      <c r="CJ40" s="594"/>
      <c r="CK40" s="594"/>
      <c r="CL40" s="594"/>
      <c r="CM40" s="594"/>
      <c r="CN40" s="594"/>
      <c r="CO40" s="594"/>
      <c r="CP40" s="594"/>
      <c r="CQ40" s="594"/>
      <c r="CR40" s="594"/>
      <c r="CS40" s="594"/>
      <c r="CT40" s="594"/>
      <c r="CU40" s="595"/>
    </row>
    <row r="41" spans="2:105" ht="9" customHeight="1">
      <c r="B41" s="593" t="s">
        <v>198</v>
      </c>
      <c r="C41" s="599"/>
      <c r="D41" s="599"/>
      <c r="E41" s="602" t="s">
        <v>199</v>
      </c>
      <c r="F41" s="599"/>
      <c r="G41" s="599"/>
      <c r="H41" s="599"/>
      <c r="I41" s="599"/>
      <c r="J41" s="599"/>
      <c r="K41" s="603"/>
      <c r="L41" s="602" t="s">
        <v>200</v>
      </c>
      <c r="M41" s="599"/>
      <c r="N41" s="599"/>
      <c r="O41" s="599"/>
      <c r="P41" s="599"/>
      <c r="Q41" s="599"/>
      <c r="R41" s="599"/>
      <c r="S41" s="599"/>
      <c r="T41" s="599"/>
      <c r="U41" s="599"/>
      <c r="V41" s="599"/>
      <c r="W41" s="599"/>
      <c r="X41" s="599"/>
      <c r="Y41" s="603"/>
      <c r="Z41" s="602" t="s">
        <v>201</v>
      </c>
      <c r="AA41" s="594"/>
      <c r="AB41" s="594"/>
      <c r="AC41" s="594"/>
      <c r="AD41" s="594"/>
      <c r="AE41" s="594"/>
      <c r="AF41" s="594"/>
      <c r="AG41" s="594"/>
      <c r="AH41" s="594"/>
      <c r="AI41" s="594"/>
      <c r="AJ41" s="594"/>
      <c r="AK41" s="607" t="s">
        <v>202</v>
      </c>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9"/>
      <c r="CE41" s="593"/>
      <c r="CF41" s="594"/>
      <c r="CG41" s="594"/>
      <c r="CH41" s="594"/>
      <c r="CI41" s="594"/>
      <c r="CJ41" s="594"/>
      <c r="CK41" s="594"/>
      <c r="CL41" s="594"/>
      <c r="CM41" s="594"/>
      <c r="CN41" s="594"/>
      <c r="CO41" s="594"/>
      <c r="CP41" s="594"/>
      <c r="CQ41" s="594"/>
      <c r="CR41" s="594"/>
      <c r="CS41" s="594"/>
      <c r="CT41" s="594"/>
      <c r="CU41" s="595"/>
    </row>
    <row r="42" spans="2:105" ht="9" customHeight="1">
      <c r="B42" s="600"/>
      <c r="C42" s="601"/>
      <c r="D42" s="601"/>
      <c r="E42" s="604"/>
      <c r="F42" s="601"/>
      <c r="G42" s="601"/>
      <c r="H42" s="601"/>
      <c r="I42" s="601"/>
      <c r="J42" s="601"/>
      <c r="K42" s="605"/>
      <c r="L42" s="604"/>
      <c r="M42" s="601"/>
      <c r="N42" s="601"/>
      <c r="O42" s="601"/>
      <c r="P42" s="601"/>
      <c r="Q42" s="601"/>
      <c r="R42" s="601"/>
      <c r="S42" s="601"/>
      <c r="T42" s="601"/>
      <c r="U42" s="601"/>
      <c r="V42" s="601"/>
      <c r="W42" s="601"/>
      <c r="X42" s="601"/>
      <c r="Y42" s="605"/>
      <c r="Z42" s="606"/>
      <c r="AA42" s="597"/>
      <c r="AB42" s="597"/>
      <c r="AC42" s="597"/>
      <c r="AD42" s="597"/>
      <c r="AE42" s="597"/>
      <c r="AF42" s="597"/>
      <c r="AG42" s="597"/>
      <c r="AH42" s="597"/>
      <c r="AI42" s="597"/>
      <c r="AJ42" s="597"/>
      <c r="AK42" s="610"/>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2"/>
      <c r="CE42" s="596"/>
      <c r="CF42" s="597"/>
      <c r="CG42" s="597"/>
      <c r="CH42" s="597"/>
      <c r="CI42" s="597"/>
      <c r="CJ42" s="597"/>
      <c r="CK42" s="597"/>
      <c r="CL42" s="597"/>
      <c r="CM42" s="597"/>
      <c r="CN42" s="597"/>
      <c r="CO42" s="597"/>
      <c r="CP42" s="597"/>
      <c r="CQ42" s="597"/>
      <c r="CR42" s="597"/>
      <c r="CS42" s="597"/>
      <c r="CT42" s="597"/>
      <c r="CU42" s="598"/>
      <c r="CW42" s="145" t="s">
        <v>250</v>
      </c>
      <c r="CX42" s="146" t="s">
        <v>251</v>
      </c>
      <c r="CY42" s="146" t="s">
        <v>252</v>
      </c>
      <c r="CZ42" s="146" t="s">
        <v>253</v>
      </c>
      <c r="DA42" s="147" t="s">
        <v>254</v>
      </c>
    </row>
    <row r="43" spans="2:105" ht="9" customHeight="1">
      <c r="B43" s="633">
        <v>1</v>
      </c>
      <c r="C43" s="634"/>
      <c r="D43" s="635"/>
      <c r="E43" s="636" t="str">
        <f>CW43</f>
        <v>-</v>
      </c>
      <c r="F43" s="637"/>
      <c r="G43" s="637"/>
      <c r="H43" s="637"/>
      <c r="I43" s="637"/>
      <c r="J43" s="637"/>
      <c r="K43" s="638"/>
      <c r="L43" s="642" t="str">
        <f>CY43</f>
        <v>-</v>
      </c>
      <c r="M43" s="643"/>
      <c r="N43" s="643"/>
      <c r="O43" s="643"/>
      <c r="P43" s="643"/>
      <c r="Q43" s="643"/>
      <c r="R43" s="643"/>
      <c r="S43" s="643"/>
      <c r="T43" s="643"/>
      <c r="U43" s="643"/>
      <c r="V43" s="643"/>
      <c r="W43" s="643"/>
      <c r="X43" s="643"/>
      <c r="Y43" s="644"/>
      <c r="Z43" s="648" t="str">
        <f>CX43</f>
        <v>-</v>
      </c>
      <c r="AA43" s="649"/>
      <c r="AB43" s="649"/>
      <c r="AC43" s="649"/>
      <c r="AD43" s="649"/>
      <c r="AE43" s="649"/>
      <c r="AF43" s="649"/>
      <c r="AG43" s="649"/>
      <c r="AH43" s="649"/>
      <c r="AI43" s="649"/>
      <c r="AJ43" s="649"/>
      <c r="AK43" s="648" t="str">
        <f>IF(DA43="","-",DA43)</f>
        <v>-</v>
      </c>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52"/>
      <c r="CE43" s="680" t="str">
        <f>IF(DA43&amp;DA45&amp;DA47&amp;DA49&amp;DA51&lt;&gt;"","検出","不検出")</f>
        <v>不検出</v>
      </c>
      <c r="CF43" s="681"/>
      <c r="CG43" s="681"/>
      <c r="CH43" s="681"/>
      <c r="CI43" s="681"/>
      <c r="CJ43" s="681"/>
      <c r="CK43" s="681"/>
      <c r="CL43" s="681"/>
      <c r="CM43" s="681"/>
      <c r="CN43" s="681"/>
      <c r="CO43" s="681"/>
      <c r="CP43" s="681"/>
      <c r="CQ43" s="681"/>
      <c r="CR43" s="681"/>
      <c r="CS43" s="681"/>
      <c r="CT43" s="681"/>
      <c r="CU43" s="682"/>
      <c r="CW43" s="552" t="s">
        <v>255</v>
      </c>
      <c r="CX43" s="554" t="s">
        <v>255</v>
      </c>
      <c r="CY43" s="554" t="s">
        <v>255</v>
      </c>
      <c r="CZ43" s="554" t="s">
        <v>255</v>
      </c>
      <c r="DA43" s="554"/>
    </row>
    <row r="44" spans="2:105" ht="9" customHeight="1">
      <c r="B44" s="600"/>
      <c r="C44" s="601"/>
      <c r="D44" s="605"/>
      <c r="E44" s="639"/>
      <c r="F44" s="640"/>
      <c r="G44" s="640"/>
      <c r="H44" s="640"/>
      <c r="I44" s="640"/>
      <c r="J44" s="640"/>
      <c r="K44" s="641"/>
      <c r="L44" s="645"/>
      <c r="M44" s="646"/>
      <c r="N44" s="646"/>
      <c r="O44" s="646"/>
      <c r="P44" s="646"/>
      <c r="Q44" s="646"/>
      <c r="R44" s="646"/>
      <c r="S44" s="646"/>
      <c r="T44" s="646"/>
      <c r="U44" s="646"/>
      <c r="V44" s="646"/>
      <c r="W44" s="646"/>
      <c r="X44" s="646"/>
      <c r="Y44" s="647"/>
      <c r="Z44" s="650"/>
      <c r="AA44" s="651"/>
      <c r="AB44" s="651"/>
      <c r="AC44" s="651"/>
      <c r="AD44" s="651"/>
      <c r="AE44" s="651"/>
      <c r="AF44" s="651"/>
      <c r="AG44" s="651"/>
      <c r="AH44" s="651"/>
      <c r="AI44" s="651"/>
      <c r="AJ44" s="651"/>
      <c r="AK44" s="627"/>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9"/>
      <c r="CE44" s="683"/>
      <c r="CF44" s="684"/>
      <c r="CG44" s="684"/>
      <c r="CH44" s="684"/>
      <c r="CI44" s="684"/>
      <c r="CJ44" s="684"/>
      <c r="CK44" s="684"/>
      <c r="CL44" s="684"/>
      <c r="CM44" s="684"/>
      <c r="CN44" s="684"/>
      <c r="CO44" s="684"/>
      <c r="CP44" s="684"/>
      <c r="CQ44" s="684"/>
      <c r="CR44" s="684"/>
      <c r="CS44" s="684"/>
      <c r="CT44" s="684"/>
      <c r="CU44" s="685"/>
      <c r="CW44" s="553"/>
      <c r="CX44" s="555"/>
      <c r="CY44" s="555"/>
      <c r="CZ44" s="555"/>
      <c r="DA44" s="555"/>
    </row>
    <row r="45" spans="2:105" ht="9" customHeight="1">
      <c r="B45" s="653">
        <v>2</v>
      </c>
      <c r="C45" s="634"/>
      <c r="D45" s="635"/>
      <c r="E45" s="636" t="str">
        <f t="shared" ref="E45" si="0">CW45</f>
        <v>-</v>
      </c>
      <c r="F45" s="637"/>
      <c r="G45" s="637"/>
      <c r="H45" s="637"/>
      <c r="I45" s="637"/>
      <c r="J45" s="637"/>
      <c r="K45" s="638"/>
      <c r="L45" s="654" t="str">
        <f t="shared" ref="L45" si="1">CY45</f>
        <v>-</v>
      </c>
      <c r="M45" s="643"/>
      <c r="N45" s="643"/>
      <c r="O45" s="643"/>
      <c r="P45" s="643"/>
      <c r="Q45" s="643"/>
      <c r="R45" s="643"/>
      <c r="S45" s="643"/>
      <c r="T45" s="643"/>
      <c r="U45" s="643"/>
      <c r="V45" s="643"/>
      <c r="W45" s="643"/>
      <c r="X45" s="643"/>
      <c r="Y45" s="644"/>
      <c r="Z45" s="648" t="str">
        <f t="shared" ref="Z45" si="2">CX45</f>
        <v>-</v>
      </c>
      <c r="AA45" s="649"/>
      <c r="AB45" s="649"/>
      <c r="AC45" s="649"/>
      <c r="AD45" s="649"/>
      <c r="AE45" s="649"/>
      <c r="AF45" s="649"/>
      <c r="AG45" s="649"/>
      <c r="AH45" s="649"/>
      <c r="AI45" s="649"/>
      <c r="AJ45" s="649"/>
      <c r="AK45" s="648" t="str">
        <f t="shared" ref="AK45" si="3">IF(DA45="","-",DA45)</f>
        <v>-</v>
      </c>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49"/>
      <c r="CD45" s="652"/>
      <c r="CE45" s="683"/>
      <c r="CF45" s="684"/>
      <c r="CG45" s="684"/>
      <c r="CH45" s="684"/>
      <c r="CI45" s="684"/>
      <c r="CJ45" s="684"/>
      <c r="CK45" s="684"/>
      <c r="CL45" s="684"/>
      <c r="CM45" s="684"/>
      <c r="CN45" s="684"/>
      <c r="CO45" s="684"/>
      <c r="CP45" s="684"/>
      <c r="CQ45" s="684"/>
      <c r="CR45" s="684"/>
      <c r="CS45" s="684"/>
      <c r="CT45" s="684"/>
      <c r="CU45" s="685"/>
      <c r="CW45" s="552" t="s">
        <v>255</v>
      </c>
      <c r="CX45" s="554" t="s">
        <v>255</v>
      </c>
      <c r="CY45" s="554" t="s">
        <v>255</v>
      </c>
      <c r="CZ45" s="554" t="s">
        <v>255</v>
      </c>
      <c r="DA45" s="554"/>
    </row>
    <row r="46" spans="2:105" ht="9" customHeight="1">
      <c r="B46" s="600"/>
      <c r="C46" s="601"/>
      <c r="D46" s="605"/>
      <c r="E46" s="639"/>
      <c r="F46" s="640"/>
      <c r="G46" s="640"/>
      <c r="H46" s="640"/>
      <c r="I46" s="640"/>
      <c r="J46" s="640"/>
      <c r="K46" s="641"/>
      <c r="L46" s="645"/>
      <c r="M46" s="646"/>
      <c r="N46" s="646"/>
      <c r="O46" s="646"/>
      <c r="P46" s="646"/>
      <c r="Q46" s="646"/>
      <c r="R46" s="646"/>
      <c r="S46" s="646"/>
      <c r="T46" s="646"/>
      <c r="U46" s="646"/>
      <c r="V46" s="646"/>
      <c r="W46" s="646"/>
      <c r="X46" s="646"/>
      <c r="Y46" s="647"/>
      <c r="Z46" s="650"/>
      <c r="AA46" s="651"/>
      <c r="AB46" s="651"/>
      <c r="AC46" s="651"/>
      <c r="AD46" s="651"/>
      <c r="AE46" s="651"/>
      <c r="AF46" s="651"/>
      <c r="AG46" s="651"/>
      <c r="AH46" s="651"/>
      <c r="AI46" s="651"/>
      <c r="AJ46" s="651"/>
      <c r="AK46" s="650"/>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79"/>
      <c r="CE46" s="683"/>
      <c r="CF46" s="684"/>
      <c r="CG46" s="684"/>
      <c r="CH46" s="684"/>
      <c r="CI46" s="684"/>
      <c r="CJ46" s="684"/>
      <c r="CK46" s="684"/>
      <c r="CL46" s="684"/>
      <c r="CM46" s="684"/>
      <c r="CN46" s="684"/>
      <c r="CO46" s="684"/>
      <c r="CP46" s="684"/>
      <c r="CQ46" s="684"/>
      <c r="CR46" s="684"/>
      <c r="CS46" s="684"/>
      <c r="CT46" s="684"/>
      <c r="CU46" s="685"/>
      <c r="CW46" s="553"/>
      <c r="CX46" s="555"/>
      <c r="CY46" s="555"/>
      <c r="CZ46" s="555"/>
      <c r="DA46" s="555"/>
    </row>
    <row r="47" spans="2:105" ht="9" customHeight="1">
      <c r="B47" s="653">
        <v>3</v>
      </c>
      <c r="C47" s="634"/>
      <c r="D47" s="635"/>
      <c r="E47" s="636" t="str">
        <f t="shared" ref="E47" si="4">CW47</f>
        <v>-</v>
      </c>
      <c r="F47" s="637"/>
      <c r="G47" s="637"/>
      <c r="H47" s="637"/>
      <c r="I47" s="637"/>
      <c r="J47" s="637"/>
      <c r="K47" s="638"/>
      <c r="L47" s="654" t="str">
        <f t="shared" ref="L47" si="5">CY47</f>
        <v>-</v>
      </c>
      <c r="M47" s="643"/>
      <c r="N47" s="643"/>
      <c r="O47" s="643"/>
      <c r="P47" s="643"/>
      <c r="Q47" s="643"/>
      <c r="R47" s="643"/>
      <c r="S47" s="643"/>
      <c r="T47" s="643"/>
      <c r="U47" s="643"/>
      <c r="V47" s="643"/>
      <c r="W47" s="643"/>
      <c r="X47" s="643"/>
      <c r="Y47" s="644"/>
      <c r="Z47" s="648" t="str">
        <f t="shared" ref="Z47" si="6">CX47</f>
        <v>-</v>
      </c>
      <c r="AA47" s="649"/>
      <c r="AB47" s="649"/>
      <c r="AC47" s="649"/>
      <c r="AD47" s="649"/>
      <c r="AE47" s="649"/>
      <c r="AF47" s="649"/>
      <c r="AG47" s="649"/>
      <c r="AH47" s="649"/>
      <c r="AI47" s="649"/>
      <c r="AJ47" s="649"/>
      <c r="AK47" s="627" t="str">
        <f t="shared" ref="AK47" si="7">IF(DA47="","-",DA47)</f>
        <v>-</v>
      </c>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9"/>
      <c r="CE47" s="683"/>
      <c r="CF47" s="684"/>
      <c r="CG47" s="684"/>
      <c r="CH47" s="684"/>
      <c r="CI47" s="684"/>
      <c r="CJ47" s="684"/>
      <c r="CK47" s="684"/>
      <c r="CL47" s="684"/>
      <c r="CM47" s="684"/>
      <c r="CN47" s="684"/>
      <c r="CO47" s="684"/>
      <c r="CP47" s="684"/>
      <c r="CQ47" s="684"/>
      <c r="CR47" s="684"/>
      <c r="CS47" s="684"/>
      <c r="CT47" s="684"/>
      <c r="CU47" s="685"/>
      <c r="CW47" s="552" t="s">
        <v>255</v>
      </c>
      <c r="CX47" s="554" t="s">
        <v>255</v>
      </c>
      <c r="CY47" s="554" t="s">
        <v>255</v>
      </c>
      <c r="CZ47" s="554" t="s">
        <v>255</v>
      </c>
      <c r="DA47" s="554"/>
    </row>
    <row r="48" spans="2:105" ht="9" customHeight="1">
      <c r="B48" s="600"/>
      <c r="C48" s="601"/>
      <c r="D48" s="605"/>
      <c r="E48" s="639"/>
      <c r="F48" s="640"/>
      <c r="G48" s="640"/>
      <c r="H48" s="640"/>
      <c r="I48" s="640"/>
      <c r="J48" s="640"/>
      <c r="K48" s="641"/>
      <c r="L48" s="645"/>
      <c r="M48" s="646"/>
      <c r="N48" s="646"/>
      <c r="O48" s="646"/>
      <c r="P48" s="646"/>
      <c r="Q48" s="646"/>
      <c r="R48" s="646"/>
      <c r="S48" s="646"/>
      <c r="T48" s="646"/>
      <c r="U48" s="646"/>
      <c r="V48" s="646"/>
      <c r="W48" s="646"/>
      <c r="X48" s="646"/>
      <c r="Y48" s="647"/>
      <c r="Z48" s="650"/>
      <c r="AA48" s="651"/>
      <c r="AB48" s="651"/>
      <c r="AC48" s="651"/>
      <c r="AD48" s="651"/>
      <c r="AE48" s="651"/>
      <c r="AF48" s="651"/>
      <c r="AG48" s="651"/>
      <c r="AH48" s="651"/>
      <c r="AI48" s="651"/>
      <c r="AJ48" s="651"/>
      <c r="AK48" s="627"/>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8"/>
      <c r="CD48" s="629"/>
      <c r="CE48" s="683"/>
      <c r="CF48" s="684"/>
      <c r="CG48" s="684"/>
      <c r="CH48" s="684"/>
      <c r="CI48" s="684"/>
      <c r="CJ48" s="684"/>
      <c r="CK48" s="684"/>
      <c r="CL48" s="684"/>
      <c r="CM48" s="684"/>
      <c r="CN48" s="684"/>
      <c r="CO48" s="684"/>
      <c r="CP48" s="684"/>
      <c r="CQ48" s="684"/>
      <c r="CR48" s="684"/>
      <c r="CS48" s="684"/>
      <c r="CT48" s="684"/>
      <c r="CU48" s="685"/>
      <c r="CW48" s="553"/>
      <c r="CX48" s="555"/>
      <c r="CY48" s="555"/>
      <c r="CZ48" s="555"/>
      <c r="DA48" s="555"/>
    </row>
    <row r="49" spans="2:105" ht="9" customHeight="1">
      <c r="B49" s="653">
        <v>4</v>
      </c>
      <c r="C49" s="634"/>
      <c r="D49" s="635"/>
      <c r="E49" s="636" t="str">
        <f t="shared" ref="E49" si="8">CW49</f>
        <v>-</v>
      </c>
      <c r="F49" s="637"/>
      <c r="G49" s="637"/>
      <c r="H49" s="637"/>
      <c r="I49" s="637"/>
      <c r="J49" s="637"/>
      <c r="K49" s="638"/>
      <c r="L49" s="654" t="str">
        <f t="shared" ref="L49" si="9">CY49</f>
        <v>-</v>
      </c>
      <c r="M49" s="643"/>
      <c r="N49" s="643"/>
      <c r="O49" s="643"/>
      <c r="P49" s="643"/>
      <c r="Q49" s="643"/>
      <c r="R49" s="643"/>
      <c r="S49" s="643"/>
      <c r="T49" s="643"/>
      <c r="U49" s="643"/>
      <c r="V49" s="643"/>
      <c r="W49" s="643"/>
      <c r="X49" s="643"/>
      <c r="Y49" s="644"/>
      <c r="Z49" s="648" t="str">
        <f t="shared" ref="Z49" si="10">CX49</f>
        <v>-</v>
      </c>
      <c r="AA49" s="649"/>
      <c r="AB49" s="649"/>
      <c r="AC49" s="649"/>
      <c r="AD49" s="649"/>
      <c r="AE49" s="649"/>
      <c r="AF49" s="649"/>
      <c r="AG49" s="649"/>
      <c r="AH49" s="649"/>
      <c r="AI49" s="649"/>
      <c r="AJ49" s="649"/>
      <c r="AK49" s="648" t="str">
        <f t="shared" ref="AK49" si="11">IF(DA49="","-",DA49)</f>
        <v>-</v>
      </c>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B49" s="649"/>
      <c r="CC49" s="649"/>
      <c r="CD49" s="652"/>
      <c r="CE49" s="683"/>
      <c r="CF49" s="684"/>
      <c r="CG49" s="684"/>
      <c r="CH49" s="684"/>
      <c r="CI49" s="684"/>
      <c r="CJ49" s="684"/>
      <c r="CK49" s="684"/>
      <c r="CL49" s="684"/>
      <c r="CM49" s="684"/>
      <c r="CN49" s="684"/>
      <c r="CO49" s="684"/>
      <c r="CP49" s="684"/>
      <c r="CQ49" s="684"/>
      <c r="CR49" s="684"/>
      <c r="CS49" s="684"/>
      <c r="CT49" s="684"/>
      <c r="CU49" s="685"/>
      <c r="CW49" s="552" t="s">
        <v>255</v>
      </c>
      <c r="CX49" s="554" t="s">
        <v>255</v>
      </c>
      <c r="CY49" s="554" t="s">
        <v>255</v>
      </c>
      <c r="CZ49" s="554" t="s">
        <v>255</v>
      </c>
      <c r="DA49" s="554"/>
    </row>
    <row r="50" spans="2:105" ht="9" customHeight="1">
      <c r="B50" s="600"/>
      <c r="C50" s="601"/>
      <c r="D50" s="605"/>
      <c r="E50" s="639"/>
      <c r="F50" s="640"/>
      <c r="G50" s="640"/>
      <c r="H50" s="640"/>
      <c r="I50" s="640"/>
      <c r="J50" s="640"/>
      <c r="K50" s="641"/>
      <c r="L50" s="645"/>
      <c r="M50" s="646"/>
      <c r="N50" s="646"/>
      <c r="O50" s="646"/>
      <c r="P50" s="646"/>
      <c r="Q50" s="646"/>
      <c r="R50" s="646"/>
      <c r="S50" s="646"/>
      <c r="T50" s="646"/>
      <c r="U50" s="646"/>
      <c r="V50" s="646"/>
      <c r="W50" s="646"/>
      <c r="X50" s="646"/>
      <c r="Y50" s="647"/>
      <c r="Z50" s="650"/>
      <c r="AA50" s="651"/>
      <c r="AB50" s="651"/>
      <c r="AC50" s="651"/>
      <c r="AD50" s="651"/>
      <c r="AE50" s="651"/>
      <c r="AF50" s="651"/>
      <c r="AG50" s="651"/>
      <c r="AH50" s="651"/>
      <c r="AI50" s="651"/>
      <c r="AJ50" s="651"/>
      <c r="AK50" s="650"/>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79"/>
      <c r="CE50" s="683"/>
      <c r="CF50" s="684"/>
      <c r="CG50" s="684"/>
      <c r="CH50" s="684"/>
      <c r="CI50" s="684"/>
      <c r="CJ50" s="684"/>
      <c r="CK50" s="684"/>
      <c r="CL50" s="684"/>
      <c r="CM50" s="684"/>
      <c r="CN50" s="684"/>
      <c r="CO50" s="684"/>
      <c r="CP50" s="684"/>
      <c r="CQ50" s="684"/>
      <c r="CR50" s="684"/>
      <c r="CS50" s="684"/>
      <c r="CT50" s="684"/>
      <c r="CU50" s="685"/>
      <c r="CW50" s="553"/>
      <c r="CX50" s="555"/>
      <c r="CY50" s="555"/>
      <c r="CZ50" s="555"/>
      <c r="DA50" s="555"/>
    </row>
    <row r="51" spans="2:105" ht="9" customHeight="1">
      <c r="B51" s="653">
        <v>5</v>
      </c>
      <c r="C51" s="634"/>
      <c r="D51" s="635"/>
      <c r="E51" s="636" t="str">
        <f t="shared" ref="E51" si="12">CW51</f>
        <v>-</v>
      </c>
      <c r="F51" s="637"/>
      <c r="G51" s="637"/>
      <c r="H51" s="637"/>
      <c r="I51" s="637"/>
      <c r="J51" s="637"/>
      <c r="K51" s="638"/>
      <c r="L51" s="654" t="str">
        <f t="shared" ref="L51" si="13">CY51</f>
        <v>-</v>
      </c>
      <c r="M51" s="643"/>
      <c r="N51" s="643"/>
      <c r="O51" s="643"/>
      <c r="P51" s="643"/>
      <c r="Q51" s="643"/>
      <c r="R51" s="643"/>
      <c r="S51" s="643"/>
      <c r="T51" s="643"/>
      <c r="U51" s="643"/>
      <c r="V51" s="643"/>
      <c r="W51" s="643"/>
      <c r="X51" s="643"/>
      <c r="Y51" s="644"/>
      <c r="Z51" s="648" t="str">
        <f t="shared" ref="Z51" si="14">CX51</f>
        <v>-</v>
      </c>
      <c r="AA51" s="649"/>
      <c r="AB51" s="649"/>
      <c r="AC51" s="649"/>
      <c r="AD51" s="649"/>
      <c r="AE51" s="649"/>
      <c r="AF51" s="649"/>
      <c r="AG51" s="649"/>
      <c r="AH51" s="649"/>
      <c r="AI51" s="649"/>
      <c r="AJ51" s="649"/>
      <c r="AK51" s="627" t="str">
        <f t="shared" ref="AK51" si="15">IF(DA51="","-",DA51)</f>
        <v>-</v>
      </c>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9"/>
      <c r="CE51" s="683"/>
      <c r="CF51" s="684"/>
      <c r="CG51" s="684"/>
      <c r="CH51" s="684"/>
      <c r="CI51" s="684"/>
      <c r="CJ51" s="684"/>
      <c r="CK51" s="684"/>
      <c r="CL51" s="684"/>
      <c r="CM51" s="684"/>
      <c r="CN51" s="684"/>
      <c r="CO51" s="684"/>
      <c r="CP51" s="684"/>
      <c r="CQ51" s="684"/>
      <c r="CR51" s="684"/>
      <c r="CS51" s="684"/>
      <c r="CT51" s="684"/>
      <c r="CU51" s="685"/>
      <c r="CW51" s="552" t="s">
        <v>255</v>
      </c>
      <c r="CX51" s="554" t="s">
        <v>255</v>
      </c>
      <c r="CY51" s="554" t="s">
        <v>255</v>
      </c>
      <c r="CZ51" s="554" t="s">
        <v>255</v>
      </c>
      <c r="DA51" s="554"/>
    </row>
    <row r="52" spans="2:105" ht="9" customHeight="1" thickBot="1">
      <c r="B52" s="617"/>
      <c r="C52" s="618"/>
      <c r="D52" s="619"/>
      <c r="E52" s="639"/>
      <c r="F52" s="640"/>
      <c r="G52" s="640"/>
      <c r="H52" s="640"/>
      <c r="I52" s="640"/>
      <c r="J52" s="640"/>
      <c r="K52" s="641"/>
      <c r="L52" s="655"/>
      <c r="M52" s="656"/>
      <c r="N52" s="656"/>
      <c r="O52" s="656"/>
      <c r="P52" s="656"/>
      <c r="Q52" s="656"/>
      <c r="R52" s="656"/>
      <c r="S52" s="656"/>
      <c r="T52" s="656"/>
      <c r="U52" s="656"/>
      <c r="V52" s="656"/>
      <c r="W52" s="656"/>
      <c r="X52" s="656"/>
      <c r="Y52" s="657"/>
      <c r="Z52" s="630"/>
      <c r="AA52" s="631"/>
      <c r="AB52" s="631"/>
      <c r="AC52" s="631"/>
      <c r="AD52" s="631"/>
      <c r="AE52" s="631"/>
      <c r="AF52" s="631"/>
      <c r="AG52" s="631"/>
      <c r="AH52" s="631"/>
      <c r="AI52" s="631"/>
      <c r="AJ52" s="631"/>
      <c r="AK52" s="630"/>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2"/>
      <c r="CE52" s="686"/>
      <c r="CF52" s="687"/>
      <c r="CG52" s="687"/>
      <c r="CH52" s="687"/>
      <c r="CI52" s="687"/>
      <c r="CJ52" s="687"/>
      <c r="CK52" s="687"/>
      <c r="CL52" s="687"/>
      <c r="CM52" s="687"/>
      <c r="CN52" s="687"/>
      <c r="CO52" s="687"/>
      <c r="CP52" s="687"/>
      <c r="CQ52" s="687"/>
      <c r="CR52" s="687"/>
      <c r="CS52" s="687"/>
      <c r="CT52" s="687"/>
      <c r="CU52" s="688"/>
      <c r="CW52" s="553"/>
      <c r="CX52" s="555"/>
      <c r="CY52" s="555"/>
      <c r="CZ52" s="555"/>
      <c r="DA52" s="555"/>
    </row>
    <row r="53" spans="2:105" ht="9" customHeight="1">
      <c r="B53" s="586" t="s">
        <v>217</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678"/>
      <c r="CY53" s="66"/>
    </row>
    <row r="54" spans="2:105" ht="9" customHeight="1">
      <c r="B54" s="626"/>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625"/>
      <c r="CY54" s="66"/>
    </row>
    <row r="55" spans="2:105" ht="7.5" customHeight="1">
      <c r="B55" s="633" t="s">
        <v>218</v>
      </c>
      <c r="C55" s="658"/>
      <c r="D55" s="658"/>
      <c r="E55" s="658"/>
      <c r="F55" s="658"/>
      <c r="G55" s="658"/>
      <c r="H55" s="658"/>
      <c r="I55" s="658"/>
      <c r="J55" s="658"/>
      <c r="K55" s="658"/>
      <c r="L55" s="658"/>
      <c r="M55" s="658"/>
      <c r="N55" s="658"/>
      <c r="O55" s="658"/>
      <c r="P55" s="658"/>
      <c r="Q55" s="658"/>
      <c r="R55" s="658"/>
      <c r="S55" s="658"/>
      <c r="T55" s="658"/>
      <c r="U55" s="658"/>
      <c r="V55" s="658"/>
      <c r="W55" s="635"/>
      <c r="X55" s="659" t="s">
        <v>219</v>
      </c>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35"/>
      <c r="BJ55" s="659" t="s">
        <v>220</v>
      </c>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60"/>
      <c r="CW55" s="151">
        <f>SUM(CW43:CW52)</f>
        <v>0</v>
      </c>
      <c r="CX55" s="122"/>
      <c r="CY55" s="66"/>
    </row>
    <row r="56" spans="2:105" ht="9.75" customHeight="1">
      <c r="B56" s="600"/>
      <c r="C56" s="601"/>
      <c r="D56" s="601"/>
      <c r="E56" s="601"/>
      <c r="F56" s="601"/>
      <c r="G56" s="601"/>
      <c r="H56" s="601"/>
      <c r="I56" s="601"/>
      <c r="J56" s="601"/>
      <c r="K56" s="601"/>
      <c r="L56" s="601"/>
      <c r="M56" s="601"/>
      <c r="N56" s="601"/>
      <c r="O56" s="601"/>
      <c r="P56" s="601"/>
      <c r="Q56" s="601"/>
      <c r="R56" s="601"/>
      <c r="S56" s="601"/>
      <c r="T56" s="601"/>
      <c r="U56" s="601"/>
      <c r="V56" s="601"/>
      <c r="W56" s="605"/>
      <c r="X56" s="604"/>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5"/>
      <c r="BJ56" s="604"/>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61"/>
      <c r="CX56" s="122"/>
      <c r="CY56" s="66"/>
    </row>
    <row r="57" spans="2:105" ht="9.75" customHeight="1">
      <c r="B57" s="662" t="str">
        <f>IF(CE43="不検出","不検出",IF(CE43="検出","クリソタイル",""))</f>
        <v>不検出</v>
      </c>
      <c r="C57" s="565"/>
      <c r="D57" s="565"/>
      <c r="E57" s="565"/>
      <c r="F57" s="565"/>
      <c r="G57" s="565"/>
      <c r="H57" s="565"/>
      <c r="I57" s="565"/>
      <c r="J57" s="565"/>
      <c r="K57" s="565"/>
      <c r="L57" s="565"/>
      <c r="M57" s="565"/>
      <c r="N57" s="565"/>
      <c r="O57" s="565"/>
      <c r="P57" s="565"/>
      <c r="Q57" s="565"/>
      <c r="R57" s="565"/>
      <c r="S57" s="565"/>
      <c r="T57" s="565"/>
      <c r="U57" s="565"/>
      <c r="V57" s="565"/>
      <c r="W57" s="60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626"/>
      <c r="C58" s="565"/>
      <c r="D58" s="565"/>
      <c r="E58" s="565"/>
      <c r="F58" s="565"/>
      <c r="G58" s="565"/>
      <c r="H58" s="565"/>
      <c r="I58" s="565"/>
      <c r="J58" s="565"/>
      <c r="K58" s="565"/>
      <c r="L58" s="565"/>
      <c r="M58" s="565"/>
      <c r="N58" s="565"/>
      <c r="O58" s="565"/>
      <c r="P58" s="565"/>
      <c r="Q58" s="565"/>
      <c r="R58" s="565"/>
      <c r="S58" s="565"/>
      <c r="T58" s="565"/>
      <c r="U58" s="565"/>
      <c r="V58" s="565"/>
      <c r="W58" s="603"/>
      <c r="X58" s="126"/>
      <c r="Y58" s="108"/>
      <c r="Z58" s="108"/>
      <c r="AA58" s="108"/>
      <c r="AC58" s="558" t="s">
        <v>222</v>
      </c>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107"/>
      <c r="BF58" s="108"/>
      <c r="BG58" s="108"/>
      <c r="BH58" s="108"/>
      <c r="BI58" s="127"/>
      <c r="BJ58" s="126"/>
      <c r="BK58" s="108"/>
      <c r="BL58" s="108"/>
      <c r="BM58" s="108"/>
      <c r="BO58" s="558" t="s">
        <v>222</v>
      </c>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107"/>
      <c r="CR58" s="108"/>
      <c r="CS58" s="108"/>
      <c r="CT58" s="108"/>
      <c r="CU58" s="128"/>
      <c r="CX58" s="122"/>
      <c r="CY58" s="66"/>
    </row>
    <row r="59" spans="2:105" ht="9.75" customHeight="1">
      <c r="B59" s="626"/>
      <c r="C59" s="565"/>
      <c r="D59" s="565"/>
      <c r="E59" s="565"/>
      <c r="F59" s="565"/>
      <c r="G59" s="565"/>
      <c r="H59" s="565"/>
      <c r="I59" s="565"/>
      <c r="J59" s="565"/>
      <c r="K59" s="565"/>
      <c r="L59" s="565"/>
      <c r="M59" s="565"/>
      <c r="N59" s="565"/>
      <c r="O59" s="565"/>
      <c r="P59" s="565"/>
      <c r="Q59" s="565"/>
      <c r="R59" s="565"/>
      <c r="S59" s="565"/>
      <c r="T59" s="565"/>
      <c r="U59" s="565"/>
      <c r="V59" s="565"/>
      <c r="W59" s="603"/>
      <c r="X59" s="126"/>
      <c r="Y59" s="108"/>
      <c r="Z59" s="108"/>
      <c r="AA59" s="108"/>
      <c r="AB59" s="107"/>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107"/>
      <c r="BF59" s="108"/>
      <c r="BG59" s="108"/>
      <c r="BH59" s="108"/>
      <c r="BI59" s="127"/>
      <c r="BJ59" s="126"/>
      <c r="BK59" s="108"/>
      <c r="BL59" s="108"/>
      <c r="BM59" s="108"/>
      <c r="BN59" s="107"/>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107"/>
      <c r="CR59" s="108"/>
      <c r="CS59" s="108"/>
      <c r="CT59" s="108"/>
      <c r="CU59" s="128"/>
      <c r="CX59" s="122"/>
      <c r="CY59" s="66"/>
    </row>
    <row r="60" spans="2:105" ht="9.75" customHeight="1">
      <c r="B60" s="626"/>
      <c r="C60" s="565"/>
      <c r="D60" s="565"/>
      <c r="E60" s="565"/>
      <c r="F60" s="565"/>
      <c r="G60" s="565"/>
      <c r="H60" s="565"/>
      <c r="I60" s="565"/>
      <c r="J60" s="565"/>
      <c r="K60" s="565"/>
      <c r="L60" s="565"/>
      <c r="M60" s="565"/>
      <c r="N60" s="565"/>
      <c r="O60" s="565"/>
      <c r="P60" s="565"/>
      <c r="Q60" s="565"/>
      <c r="R60" s="565"/>
      <c r="S60" s="565"/>
      <c r="T60" s="565"/>
      <c r="U60" s="565"/>
      <c r="V60" s="565"/>
      <c r="W60" s="603"/>
      <c r="X60" s="126"/>
      <c r="Y60" s="108"/>
      <c r="Z60" s="108"/>
      <c r="AA60" s="108"/>
      <c r="AB60" s="107"/>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107"/>
      <c r="BF60" s="108"/>
      <c r="BG60" s="108"/>
      <c r="BH60" s="108"/>
      <c r="BI60" s="127"/>
      <c r="BJ60" s="126"/>
      <c r="BK60" s="108"/>
      <c r="BL60" s="108"/>
      <c r="BM60" s="108"/>
      <c r="BN60" s="107"/>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107"/>
      <c r="CR60" s="108"/>
      <c r="CS60" s="108"/>
      <c r="CT60" s="108"/>
      <c r="CU60" s="128"/>
      <c r="CX60" s="122"/>
    </row>
    <row r="61" spans="2:105" ht="9.75" customHeight="1">
      <c r="B61" s="626"/>
      <c r="C61" s="565"/>
      <c r="D61" s="565"/>
      <c r="E61" s="565"/>
      <c r="F61" s="565"/>
      <c r="G61" s="565"/>
      <c r="H61" s="565"/>
      <c r="I61" s="565"/>
      <c r="J61" s="565"/>
      <c r="K61" s="565"/>
      <c r="L61" s="565"/>
      <c r="M61" s="565"/>
      <c r="N61" s="565"/>
      <c r="O61" s="565"/>
      <c r="P61" s="565"/>
      <c r="Q61" s="565"/>
      <c r="R61" s="565"/>
      <c r="S61" s="565"/>
      <c r="T61" s="565"/>
      <c r="U61" s="565"/>
      <c r="V61" s="565"/>
      <c r="W61" s="603"/>
      <c r="X61" s="126"/>
      <c r="Y61" s="108"/>
      <c r="Z61" s="108"/>
      <c r="AA61" s="108"/>
      <c r="AB61" s="107"/>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107"/>
      <c r="BF61" s="108"/>
      <c r="BG61" s="108"/>
      <c r="BH61" s="108"/>
      <c r="BI61" s="127"/>
      <c r="BJ61" s="126"/>
      <c r="BK61" s="108"/>
      <c r="BL61" s="108"/>
      <c r="BM61" s="108"/>
      <c r="BN61" s="107"/>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107"/>
      <c r="CR61" s="108"/>
      <c r="CS61" s="108"/>
      <c r="CT61" s="108"/>
      <c r="CU61" s="128"/>
    </row>
    <row r="62" spans="2:105" ht="9.75" customHeight="1">
      <c r="B62" s="626"/>
      <c r="C62" s="565"/>
      <c r="D62" s="565"/>
      <c r="E62" s="565"/>
      <c r="F62" s="565"/>
      <c r="G62" s="565"/>
      <c r="H62" s="565"/>
      <c r="I62" s="565"/>
      <c r="J62" s="565"/>
      <c r="K62" s="565"/>
      <c r="L62" s="565"/>
      <c r="M62" s="565"/>
      <c r="N62" s="565"/>
      <c r="O62" s="565"/>
      <c r="P62" s="565"/>
      <c r="Q62" s="565"/>
      <c r="R62" s="565"/>
      <c r="S62" s="565"/>
      <c r="T62" s="565"/>
      <c r="U62" s="565"/>
      <c r="V62" s="565"/>
      <c r="W62" s="603"/>
      <c r="X62" s="126"/>
      <c r="Y62" s="108"/>
      <c r="Z62" s="108"/>
      <c r="AA62" s="108"/>
      <c r="AB62" s="107"/>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107"/>
      <c r="BF62" s="108"/>
      <c r="BG62" s="108"/>
      <c r="BH62" s="108"/>
      <c r="BI62" s="127"/>
      <c r="BJ62" s="126"/>
      <c r="BK62" s="108"/>
      <c r="BL62" s="108"/>
      <c r="BM62" s="108"/>
      <c r="BN62" s="107"/>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107"/>
      <c r="CR62" s="108"/>
      <c r="CS62" s="108"/>
      <c r="CT62" s="108"/>
      <c r="CU62" s="128"/>
      <c r="CX62" s="122"/>
    </row>
    <row r="63" spans="2:105" ht="9.75" customHeight="1">
      <c r="B63" s="626"/>
      <c r="C63" s="565"/>
      <c r="D63" s="565"/>
      <c r="E63" s="565"/>
      <c r="F63" s="565"/>
      <c r="G63" s="565"/>
      <c r="H63" s="565"/>
      <c r="I63" s="565"/>
      <c r="J63" s="565"/>
      <c r="K63" s="565"/>
      <c r="L63" s="565"/>
      <c r="M63" s="565"/>
      <c r="N63" s="565"/>
      <c r="O63" s="565"/>
      <c r="P63" s="565"/>
      <c r="Q63" s="565"/>
      <c r="R63" s="565"/>
      <c r="S63" s="565"/>
      <c r="T63" s="565"/>
      <c r="U63" s="565"/>
      <c r="V63" s="565"/>
      <c r="W63" s="603"/>
      <c r="X63" s="126"/>
      <c r="Y63" s="108"/>
      <c r="Z63" s="108"/>
      <c r="AA63" s="108"/>
      <c r="AB63" s="107"/>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107"/>
      <c r="BF63" s="108"/>
      <c r="BG63" s="108"/>
      <c r="BH63" s="108"/>
      <c r="BI63" s="127"/>
      <c r="BJ63" s="126"/>
      <c r="BK63" s="108"/>
      <c r="BL63" s="108"/>
      <c r="BM63" s="108"/>
      <c r="BN63" s="107"/>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107"/>
      <c r="CR63" s="108"/>
      <c r="CS63" s="108"/>
      <c r="CT63" s="108"/>
      <c r="CU63" s="128"/>
    </row>
    <row r="64" spans="2:105" ht="9.75" customHeight="1">
      <c r="B64" s="626"/>
      <c r="C64" s="565"/>
      <c r="D64" s="565"/>
      <c r="E64" s="565"/>
      <c r="F64" s="565"/>
      <c r="G64" s="565"/>
      <c r="H64" s="565"/>
      <c r="I64" s="565"/>
      <c r="J64" s="565"/>
      <c r="K64" s="565"/>
      <c r="L64" s="565"/>
      <c r="M64" s="565"/>
      <c r="N64" s="565"/>
      <c r="O64" s="565"/>
      <c r="P64" s="565"/>
      <c r="Q64" s="565"/>
      <c r="R64" s="565"/>
      <c r="S64" s="565"/>
      <c r="T64" s="565"/>
      <c r="U64" s="565"/>
      <c r="V64" s="565"/>
      <c r="W64" s="603"/>
      <c r="X64" s="126"/>
      <c r="Y64" s="108"/>
      <c r="Z64" s="108"/>
      <c r="AA64" s="108"/>
      <c r="AB64" s="107"/>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107"/>
      <c r="BF64" s="108"/>
      <c r="BG64" s="108"/>
      <c r="BH64" s="108"/>
      <c r="BI64" s="127"/>
      <c r="BJ64" s="126"/>
      <c r="BK64" s="108"/>
      <c r="BL64" s="108"/>
      <c r="BM64" s="108"/>
      <c r="BN64" s="107"/>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107"/>
      <c r="CR64" s="108"/>
      <c r="CS64" s="108"/>
      <c r="CT64" s="108"/>
      <c r="CU64" s="128"/>
    </row>
    <row r="65" spans="2:99" ht="9.75" customHeight="1">
      <c r="B65" s="626"/>
      <c r="C65" s="565"/>
      <c r="D65" s="565"/>
      <c r="E65" s="565"/>
      <c r="F65" s="565"/>
      <c r="G65" s="565"/>
      <c r="H65" s="565"/>
      <c r="I65" s="565"/>
      <c r="J65" s="565"/>
      <c r="K65" s="565"/>
      <c r="L65" s="565"/>
      <c r="M65" s="565"/>
      <c r="N65" s="565"/>
      <c r="O65" s="565"/>
      <c r="P65" s="565"/>
      <c r="Q65" s="565"/>
      <c r="R65" s="565"/>
      <c r="S65" s="565"/>
      <c r="T65" s="565"/>
      <c r="U65" s="565"/>
      <c r="V65" s="565"/>
      <c r="W65" s="603"/>
      <c r="X65" s="126"/>
      <c r="Y65" s="108"/>
      <c r="Z65" s="108"/>
      <c r="AA65" s="108"/>
      <c r="AB65" s="107"/>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107"/>
      <c r="BF65" s="108"/>
      <c r="BG65" s="108"/>
      <c r="BH65" s="108"/>
      <c r="BI65" s="127"/>
      <c r="BJ65" s="126"/>
      <c r="BK65" s="108"/>
      <c r="BL65" s="108"/>
      <c r="BM65" s="108"/>
      <c r="BN65" s="107"/>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107"/>
      <c r="CR65" s="108"/>
      <c r="CS65" s="108"/>
      <c r="CT65" s="108"/>
      <c r="CU65" s="128"/>
    </row>
    <row r="66" spans="2:99" ht="9.75" customHeight="1">
      <c r="B66" s="626"/>
      <c r="C66" s="565"/>
      <c r="D66" s="565"/>
      <c r="E66" s="565"/>
      <c r="F66" s="565"/>
      <c r="G66" s="565"/>
      <c r="H66" s="565"/>
      <c r="I66" s="565"/>
      <c r="J66" s="565"/>
      <c r="K66" s="565"/>
      <c r="L66" s="565"/>
      <c r="M66" s="565"/>
      <c r="N66" s="565"/>
      <c r="O66" s="565"/>
      <c r="P66" s="565"/>
      <c r="Q66" s="565"/>
      <c r="R66" s="565"/>
      <c r="S66" s="565"/>
      <c r="T66" s="565"/>
      <c r="U66" s="565"/>
      <c r="V66" s="565"/>
      <c r="W66" s="603"/>
      <c r="X66" s="126"/>
      <c r="Y66" s="108"/>
      <c r="Z66" s="108"/>
      <c r="AA66" s="108"/>
      <c r="AB66" s="107"/>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107"/>
      <c r="BF66" s="108"/>
      <c r="BG66" s="108"/>
      <c r="BH66" s="108"/>
      <c r="BI66" s="127"/>
      <c r="BJ66" s="126"/>
      <c r="BK66" s="108"/>
      <c r="BL66" s="108"/>
      <c r="BM66" s="108"/>
      <c r="BN66" s="107"/>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107"/>
      <c r="CR66" s="108"/>
      <c r="CS66" s="108"/>
      <c r="CT66" s="108"/>
      <c r="CU66" s="128"/>
    </row>
    <row r="67" spans="2:99" ht="9.75" customHeight="1">
      <c r="B67" s="626"/>
      <c r="C67" s="565"/>
      <c r="D67" s="565"/>
      <c r="E67" s="565"/>
      <c r="F67" s="565"/>
      <c r="G67" s="565"/>
      <c r="H67" s="565"/>
      <c r="I67" s="565"/>
      <c r="J67" s="565"/>
      <c r="K67" s="565"/>
      <c r="L67" s="565"/>
      <c r="M67" s="565"/>
      <c r="N67" s="565"/>
      <c r="O67" s="565"/>
      <c r="P67" s="565"/>
      <c r="Q67" s="565"/>
      <c r="R67" s="565"/>
      <c r="S67" s="565"/>
      <c r="T67" s="565"/>
      <c r="U67" s="565"/>
      <c r="V67" s="565"/>
      <c r="W67" s="603"/>
      <c r="X67" s="126"/>
      <c r="Y67" s="108"/>
      <c r="Z67" s="108"/>
      <c r="AA67" s="108"/>
      <c r="AB67" s="107"/>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107"/>
      <c r="BF67" s="108"/>
      <c r="BG67" s="108"/>
      <c r="BH67" s="108"/>
      <c r="BI67" s="127"/>
      <c r="BJ67" s="126"/>
      <c r="BK67" s="108"/>
      <c r="BL67" s="108"/>
      <c r="BM67" s="108"/>
      <c r="BN67" s="107"/>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107"/>
      <c r="CR67" s="108"/>
      <c r="CS67" s="108"/>
      <c r="CT67" s="108"/>
      <c r="CU67" s="128"/>
    </row>
    <row r="68" spans="2:99" ht="9.75" customHeight="1">
      <c r="B68" s="626"/>
      <c r="C68" s="565"/>
      <c r="D68" s="565"/>
      <c r="E68" s="565"/>
      <c r="F68" s="565"/>
      <c r="G68" s="565"/>
      <c r="H68" s="565"/>
      <c r="I68" s="565"/>
      <c r="J68" s="565"/>
      <c r="K68" s="565"/>
      <c r="L68" s="565"/>
      <c r="M68" s="565"/>
      <c r="N68" s="565"/>
      <c r="O68" s="565"/>
      <c r="P68" s="565"/>
      <c r="Q68" s="565"/>
      <c r="R68" s="565"/>
      <c r="S68" s="565"/>
      <c r="T68" s="565"/>
      <c r="U68" s="565"/>
      <c r="V68" s="565"/>
      <c r="W68" s="603"/>
      <c r="X68" s="126"/>
      <c r="Y68" s="108"/>
      <c r="Z68" s="108"/>
      <c r="AA68" s="108"/>
      <c r="AB68" s="107"/>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107"/>
      <c r="BF68" s="108"/>
      <c r="BG68" s="108"/>
      <c r="BH68" s="108"/>
      <c r="BI68" s="127"/>
      <c r="BJ68" s="126"/>
      <c r="BK68" s="108"/>
      <c r="BL68" s="108"/>
      <c r="BM68" s="108"/>
      <c r="BN68" s="107"/>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107"/>
      <c r="CR68" s="108"/>
      <c r="CS68" s="108"/>
      <c r="CT68" s="108"/>
      <c r="CU68" s="128"/>
    </row>
    <row r="69" spans="2:99" ht="9.75" customHeight="1">
      <c r="B69" s="626"/>
      <c r="C69" s="565"/>
      <c r="D69" s="565"/>
      <c r="E69" s="565"/>
      <c r="F69" s="565"/>
      <c r="G69" s="565"/>
      <c r="H69" s="565"/>
      <c r="I69" s="565"/>
      <c r="J69" s="565"/>
      <c r="K69" s="565"/>
      <c r="L69" s="565"/>
      <c r="M69" s="565"/>
      <c r="N69" s="565"/>
      <c r="O69" s="565"/>
      <c r="P69" s="565"/>
      <c r="Q69" s="565"/>
      <c r="R69" s="565"/>
      <c r="S69" s="565"/>
      <c r="T69" s="565"/>
      <c r="U69" s="565"/>
      <c r="V69" s="565"/>
      <c r="W69" s="603"/>
      <c r="X69" s="126"/>
      <c r="Y69" s="108"/>
      <c r="Z69" s="108"/>
      <c r="AA69" s="108"/>
      <c r="AB69" s="107"/>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107"/>
      <c r="BF69" s="108"/>
      <c r="BG69" s="108"/>
      <c r="BH69" s="108"/>
      <c r="BI69" s="127"/>
      <c r="BJ69" s="126"/>
      <c r="BK69" s="108"/>
      <c r="BL69" s="108"/>
      <c r="BM69" s="108"/>
      <c r="BN69" s="107"/>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107"/>
      <c r="CR69" s="108"/>
      <c r="CS69" s="108"/>
      <c r="CT69" s="108"/>
      <c r="CU69" s="128"/>
    </row>
    <row r="70" spans="2:99" ht="9.75" customHeight="1">
      <c r="B70" s="626"/>
      <c r="C70" s="565"/>
      <c r="D70" s="565"/>
      <c r="E70" s="565"/>
      <c r="F70" s="565"/>
      <c r="G70" s="565"/>
      <c r="H70" s="565"/>
      <c r="I70" s="565"/>
      <c r="J70" s="565"/>
      <c r="K70" s="565"/>
      <c r="L70" s="565"/>
      <c r="M70" s="565"/>
      <c r="N70" s="565"/>
      <c r="O70" s="565"/>
      <c r="P70" s="565"/>
      <c r="Q70" s="565"/>
      <c r="R70" s="565"/>
      <c r="S70" s="565"/>
      <c r="T70" s="565"/>
      <c r="U70" s="565"/>
      <c r="V70" s="565"/>
      <c r="W70" s="603"/>
      <c r="X70" s="126"/>
      <c r="Y70" s="108"/>
      <c r="Z70" s="108"/>
      <c r="AA70" s="108"/>
      <c r="AB70" s="107"/>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107"/>
      <c r="BF70" s="108"/>
      <c r="BG70" s="108"/>
      <c r="BH70" s="108"/>
      <c r="BI70" s="127"/>
      <c r="BJ70" s="126"/>
      <c r="BK70" s="108"/>
      <c r="BL70" s="108"/>
      <c r="BM70" s="108"/>
      <c r="BN70" s="107"/>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107"/>
      <c r="CR70" s="108"/>
      <c r="CS70" s="108"/>
      <c r="CT70" s="108"/>
      <c r="CU70" s="128"/>
    </row>
    <row r="71" spans="2:99" ht="9.75" customHeight="1">
      <c r="B71" s="626"/>
      <c r="C71" s="565"/>
      <c r="D71" s="565"/>
      <c r="E71" s="565"/>
      <c r="F71" s="565"/>
      <c r="G71" s="565"/>
      <c r="H71" s="565"/>
      <c r="I71" s="565"/>
      <c r="J71" s="565"/>
      <c r="K71" s="565"/>
      <c r="L71" s="565"/>
      <c r="M71" s="565"/>
      <c r="N71" s="565"/>
      <c r="O71" s="565"/>
      <c r="P71" s="565"/>
      <c r="Q71" s="565"/>
      <c r="R71" s="565"/>
      <c r="S71" s="565"/>
      <c r="T71" s="565"/>
      <c r="U71" s="565"/>
      <c r="V71" s="565"/>
      <c r="W71" s="603"/>
      <c r="X71" s="126"/>
      <c r="Y71" s="108"/>
      <c r="Z71" s="108"/>
      <c r="AA71" s="108"/>
      <c r="AB71" s="107"/>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107"/>
      <c r="BF71" s="108"/>
      <c r="BG71" s="108"/>
      <c r="BH71" s="108"/>
      <c r="BI71" s="127"/>
      <c r="BJ71" s="126"/>
      <c r="BK71" s="108"/>
      <c r="BL71" s="108"/>
      <c r="BM71" s="108"/>
      <c r="BN71" s="107"/>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107"/>
      <c r="CR71" s="108"/>
      <c r="CS71" s="108"/>
      <c r="CT71" s="108"/>
      <c r="CU71" s="128"/>
    </row>
    <row r="72" spans="2:99" ht="9.75" customHeight="1">
      <c r="B72" s="626"/>
      <c r="C72" s="565"/>
      <c r="D72" s="565"/>
      <c r="E72" s="565"/>
      <c r="F72" s="565"/>
      <c r="G72" s="565"/>
      <c r="H72" s="565"/>
      <c r="I72" s="565"/>
      <c r="J72" s="565"/>
      <c r="K72" s="565"/>
      <c r="L72" s="565"/>
      <c r="M72" s="565"/>
      <c r="N72" s="565"/>
      <c r="O72" s="565"/>
      <c r="P72" s="565"/>
      <c r="Q72" s="565"/>
      <c r="R72" s="565"/>
      <c r="S72" s="565"/>
      <c r="T72" s="565"/>
      <c r="U72" s="565"/>
      <c r="V72" s="565"/>
      <c r="W72" s="603"/>
      <c r="X72" s="126"/>
      <c r="Y72" s="108"/>
      <c r="Z72" s="108"/>
      <c r="AA72" s="108"/>
      <c r="AB72" s="107"/>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107"/>
      <c r="BF72" s="108"/>
      <c r="BG72" s="108"/>
      <c r="BH72" s="108"/>
      <c r="BI72" s="127"/>
      <c r="BJ72" s="126"/>
      <c r="BK72" s="108"/>
      <c r="BL72" s="108"/>
      <c r="BM72" s="108"/>
      <c r="BN72" s="107"/>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107"/>
      <c r="CR72" s="108"/>
      <c r="CS72" s="108"/>
      <c r="CT72" s="108"/>
      <c r="CU72" s="128"/>
    </row>
    <row r="73" spans="2:99" ht="9.75" customHeight="1">
      <c r="B73" s="600"/>
      <c r="C73" s="601"/>
      <c r="D73" s="601"/>
      <c r="E73" s="601"/>
      <c r="F73" s="601"/>
      <c r="G73" s="601"/>
      <c r="H73" s="601"/>
      <c r="I73" s="601"/>
      <c r="J73" s="601"/>
      <c r="K73" s="601"/>
      <c r="L73" s="601"/>
      <c r="M73" s="601"/>
      <c r="N73" s="601"/>
      <c r="O73" s="601"/>
      <c r="P73" s="601"/>
      <c r="Q73" s="601"/>
      <c r="R73" s="601"/>
      <c r="S73" s="601"/>
      <c r="T73" s="601"/>
      <c r="U73" s="601"/>
      <c r="V73" s="601"/>
      <c r="W73" s="605"/>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62" t="s">
        <v>222</v>
      </c>
      <c r="C74" s="565"/>
      <c r="D74" s="565"/>
      <c r="E74" s="565"/>
      <c r="F74" s="565"/>
      <c r="G74" s="565"/>
      <c r="H74" s="565"/>
      <c r="I74" s="565"/>
      <c r="J74" s="565"/>
      <c r="K74" s="565"/>
      <c r="L74" s="565"/>
      <c r="M74" s="565"/>
      <c r="N74" s="565"/>
      <c r="O74" s="565"/>
      <c r="P74" s="565"/>
      <c r="Q74" s="565"/>
      <c r="R74" s="565"/>
      <c r="S74" s="565"/>
      <c r="T74" s="565"/>
      <c r="U74" s="565"/>
      <c r="V74" s="565"/>
      <c r="W74" s="60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626"/>
      <c r="C75" s="565"/>
      <c r="D75" s="565"/>
      <c r="E75" s="565"/>
      <c r="F75" s="565"/>
      <c r="G75" s="565"/>
      <c r="H75" s="565"/>
      <c r="I75" s="565"/>
      <c r="J75" s="565"/>
      <c r="K75" s="565"/>
      <c r="L75" s="565"/>
      <c r="M75" s="565"/>
      <c r="N75" s="565"/>
      <c r="O75" s="565"/>
      <c r="P75" s="565"/>
      <c r="Q75" s="565"/>
      <c r="R75" s="565"/>
      <c r="S75" s="565"/>
      <c r="T75" s="565"/>
      <c r="U75" s="565"/>
      <c r="V75" s="565"/>
      <c r="W75" s="603"/>
      <c r="X75" s="126"/>
      <c r="Y75" s="108"/>
      <c r="Z75" s="108"/>
      <c r="AA75" s="108"/>
      <c r="AC75" s="558" t="s">
        <v>222</v>
      </c>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107"/>
      <c r="BF75" s="108"/>
      <c r="BG75" s="108"/>
      <c r="BH75" s="108"/>
      <c r="BI75" s="127"/>
      <c r="BJ75" s="126"/>
      <c r="BK75" s="108"/>
      <c r="BL75" s="108"/>
      <c r="BM75" s="108"/>
      <c r="BO75" s="558" t="s">
        <v>222</v>
      </c>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107"/>
      <c r="CR75" s="108"/>
      <c r="CS75" s="108"/>
      <c r="CT75" s="108"/>
      <c r="CU75" s="128"/>
    </row>
    <row r="76" spans="2:99" ht="9.75" customHeight="1">
      <c r="B76" s="626"/>
      <c r="C76" s="565"/>
      <c r="D76" s="565"/>
      <c r="E76" s="565"/>
      <c r="F76" s="565"/>
      <c r="G76" s="565"/>
      <c r="H76" s="565"/>
      <c r="I76" s="565"/>
      <c r="J76" s="565"/>
      <c r="K76" s="565"/>
      <c r="L76" s="565"/>
      <c r="M76" s="565"/>
      <c r="N76" s="565"/>
      <c r="O76" s="565"/>
      <c r="P76" s="565"/>
      <c r="Q76" s="565"/>
      <c r="R76" s="565"/>
      <c r="S76" s="565"/>
      <c r="T76" s="565"/>
      <c r="U76" s="565"/>
      <c r="V76" s="565"/>
      <c r="W76" s="603"/>
      <c r="X76" s="126"/>
      <c r="Y76" s="108"/>
      <c r="Z76" s="108"/>
      <c r="AA76" s="108"/>
      <c r="AB76" s="107"/>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107"/>
      <c r="BF76" s="108"/>
      <c r="BG76" s="108"/>
      <c r="BH76" s="108"/>
      <c r="BI76" s="127"/>
      <c r="BJ76" s="126"/>
      <c r="BK76" s="108"/>
      <c r="BL76" s="108"/>
      <c r="BM76" s="108"/>
      <c r="BN76" s="107"/>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107"/>
      <c r="CR76" s="108"/>
      <c r="CS76" s="108"/>
      <c r="CT76" s="108"/>
      <c r="CU76" s="128"/>
    </row>
    <row r="77" spans="2:99" ht="9.75" customHeight="1">
      <c r="B77" s="626"/>
      <c r="C77" s="565"/>
      <c r="D77" s="565"/>
      <c r="E77" s="565"/>
      <c r="F77" s="565"/>
      <c r="G77" s="565"/>
      <c r="H77" s="565"/>
      <c r="I77" s="565"/>
      <c r="J77" s="565"/>
      <c r="K77" s="565"/>
      <c r="L77" s="565"/>
      <c r="M77" s="565"/>
      <c r="N77" s="565"/>
      <c r="O77" s="565"/>
      <c r="P77" s="565"/>
      <c r="Q77" s="565"/>
      <c r="R77" s="565"/>
      <c r="S77" s="565"/>
      <c r="T77" s="565"/>
      <c r="U77" s="565"/>
      <c r="V77" s="565"/>
      <c r="W77" s="603"/>
      <c r="X77" s="126"/>
      <c r="Y77" s="108"/>
      <c r="Z77" s="108"/>
      <c r="AA77" s="108"/>
      <c r="AB77" s="107"/>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107"/>
      <c r="BF77" s="108"/>
      <c r="BG77" s="108"/>
      <c r="BH77" s="108"/>
      <c r="BI77" s="127"/>
      <c r="BJ77" s="126"/>
      <c r="BK77" s="108"/>
      <c r="BL77" s="108"/>
      <c r="BM77" s="108"/>
      <c r="BN77" s="107"/>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107"/>
      <c r="CR77" s="108"/>
      <c r="CS77" s="108"/>
      <c r="CT77" s="108"/>
      <c r="CU77" s="128"/>
    </row>
    <row r="78" spans="2:99" ht="9.75" customHeight="1">
      <c r="B78" s="626"/>
      <c r="C78" s="565"/>
      <c r="D78" s="565"/>
      <c r="E78" s="565"/>
      <c r="F78" s="565"/>
      <c r="G78" s="565"/>
      <c r="H78" s="565"/>
      <c r="I78" s="565"/>
      <c r="J78" s="565"/>
      <c r="K78" s="565"/>
      <c r="L78" s="565"/>
      <c r="M78" s="565"/>
      <c r="N78" s="565"/>
      <c r="O78" s="565"/>
      <c r="P78" s="565"/>
      <c r="Q78" s="565"/>
      <c r="R78" s="565"/>
      <c r="S78" s="565"/>
      <c r="T78" s="565"/>
      <c r="U78" s="565"/>
      <c r="V78" s="565"/>
      <c r="W78" s="603"/>
      <c r="X78" s="126"/>
      <c r="Y78" s="108"/>
      <c r="Z78" s="108"/>
      <c r="AA78" s="108"/>
      <c r="AB78" s="107"/>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107"/>
      <c r="BF78" s="108"/>
      <c r="BG78" s="108"/>
      <c r="BH78" s="108"/>
      <c r="BI78" s="127"/>
      <c r="BJ78" s="126"/>
      <c r="BK78" s="108"/>
      <c r="BL78" s="108"/>
      <c r="BM78" s="108"/>
      <c r="BN78" s="107"/>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107"/>
      <c r="CR78" s="108"/>
      <c r="CS78" s="108"/>
      <c r="CT78" s="108"/>
      <c r="CU78" s="128"/>
    </row>
    <row r="79" spans="2:99" ht="9.75" customHeight="1">
      <c r="B79" s="626"/>
      <c r="C79" s="565"/>
      <c r="D79" s="565"/>
      <c r="E79" s="565"/>
      <c r="F79" s="565"/>
      <c r="G79" s="565"/>
      <c r="H79" s="565"/>
      <c r="I79" s="565"/>
      <c r="J79" s="565"/>
      <c r="K79" s="565"/>
      <c r="L79" s="565"/>
      <c r="M79" s="565"/>
      <c r="N79" s="565"/>
      <c r="O79" s="565"/>
      <c r="P79" s="565"/>
      <c r="Q79" s="565"/>
      <c r="R79" s="565"/>
      <c r="S79" s="565"/>
      <c r="T79" s="565"/>
      <c r="U79" s="565"/>
      <c r="V79" s="565"/>
      <c r="W79" s="603"/>
      <c r="X79" s="126"/>
      <c r="Y79" s="108"/>
      <c r="Z79" s="108"/>
      <c r="AA79" s="108"/>
      <c r="AB79" s="107"/>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107"/>
      <c r="BF79" s="108"/>
      <c r="BG79" s="108"/>
      <c r="BH79" s="108"/>
      <c r="BI79" s="127"/>
      <c r="BJ79" s="126"/>
      <c r="BK79" s="108"/>
      <c r="BL79" s="108"/>
      <c r="BM79" s="108"/>
      <c r="BN79" s="107"/>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107"/>
      <c r="CR79" s="108"/>
      <c r="CS79" s="108"/>
      <c r="CT79" s="108"/>
      <c r="CU79" s="128"/>
    </row>
    <row r="80" spans="2:99" ht="9.75" customHeight="1">
      <c r="B80" s="626"/>
      <c r="C80" s="565"/>
      <c r="D80" s="565"/>
      <c r="E80" s="565"/>
      <c r="F80" s="565"/>
      <c r="G80" s="565"/>
      <c r="H80" s="565"/>
      <c r="I80" s="565"/>
      <c r="J80" s="565"/>
      <c r="K80" s="565"/>
      <c r="L80" s="565"/>
      <c r="M80" s="565"/>
      <c r="N80" s="565"/>
      <c r="O80" s="565"/>
      <c r="P80" s="565"/>
      <c r="Q80" s="565"/>
      <c r="R80" s="565"/>
      <c r="S80" s="565"/>
      <c r="T80" s="565"/>
      <c r="U80" s="565"/>
      <c r="V80" s="565"/>
      <c r="W80" s="603"/>
      <c r="X80" s="126"/>
      <c r="Y80" s="108"/>
      <c r="Z80" s="108"/>
      <c r="AA80" s="108"/>
      <c r="AB80" s="107"/>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107"/>
      <c r="BF80" s="108"/>
      <c r="BG80" s="108"/>
      <c r="BH80" s="108"/>
      <c r="BI80" s="127"/>
      <c r="BJ80" s="126"/>
      <c r="BK80" s="108"/>
      <c r="BL80" s="108"/>
      <c r="BM80" s="108"/>
      <c r="BN80" s="107"/>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107"/>
      <c r="CR80" s="108"/>
      <c r="CS80" s="108"/>
      <c r="CT80" s="108"/>
      <c r="CU80" s="128"/>
    </row>
    <row r="81" spans="2:99" ht="9.75" customHeight="1">
      <c r="B81" s="626"/>
      <c r="C81" s="565"/>
      <c r="D81" s="565"/>
      <c r="E81" s="565"/>
      <c r="F81" s="565"/>
      <c r="G81" s="565"/>
      <c r="H81" s="565"/>
      <c r="I81" s="565"/>
      <c r="J81" s="565"/>
      <c r="K81" s="565"/>
      <c r="L81" s="565"/>
      <c r="M81" s="565"/>
      <c r="N81" s="565"/>
      <c r="O81" s="565"/>
      <c r="P81" s="565"/>
      <c r="Q81" s="565"/>
      <c r="R81" s="565"/>
      <c r="S81" s="565"/>
      <c r="T81" s="565"/>
      <c r="U81" s="565"/>
      <c r="V81" s="565"/>
      <c r="W81" s="603"/>
      <c r="X81" s="126"/>
      <c r="Y81" s="108"/>
      <c r="Z81" s="108"/>
      <c r="AA81" s="108"/>
      <c r="AB81" s="107"/>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107"/>
      <c r="BF81" s="108"/>
      <c r="BG81" s="108"/>
      <c r="BH81" s="108"/>
      <c r="BI81" s="127"/>
      <c r="BJ81" s="126"/>
      <c r="BK81" s="108"/>
      <c r="BL81" s="108"/>
      <c r="BM81" s="108"/>
      <c r="BN81" s="107"/>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107"/>
      <c r="CR81" s="108"/>
      <c r="CS81" s="108"/>
      <c r="CT81" s="108"/>
      <c r="CU81" s="128"/>
    </row>
    <row r="82" spans="2:99" ht="9.75" customHeight="1">
      <c r="B82" s="626"/>
      <c r="C82" s="565"/>
      <c r="D82" s="565"/>
      <c r="E82" s="565"/>
      <c r="F82" s="565"/>
      <c r="G82" s="565"/>
      <c r="H82" s="565"/>
      <c r="I82" s="565"/>
      <c r="J82" s="565"/>
      <c r="K82" s="565"/>
      <c r="L82" s="565"/>
      <c r="M82" s="565"/>
      <c r="N82" s="565"/>
      <c r="O82" s="565"/>
      <c r="P82" s="565"/>
      <c r="Q82" s="565"/>
      <c r="R82" s="565"/>
      <c r="S82" s="565"/>
      <c r="T82" s="565"/>
      <c r="U82" s="565"/>
      <c r="V82" s="565"/>
      <c r="W82" s="603"/>
      <c r="X82" s="126"/>
      <c r="Y82" s="108"/>
      <c r="Z82" s="108"/>
      <c r="AA82" s="108"/>
      <c r="AB82" s="10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107"/>
      <c r="BF82" s="108"/>
      <c r="BG82" s="108"/>
      <c r="BH82" s="108"/>
      <c r="BI82" s="127"/>
      <c r="BJ82" s="126"/>
      <c r="BK82" s="108"/>
      <c r="BL82" s="108"/>
      <c r="BM82" s="108"/>
      <c r="BN82" s="107"/>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107"/>
      <c r="CR82" s="108"/>
      <c r="CS82" s="108"/>
      <c r="CT82" s="108"/>
      <c r="CU82" s="128"/>
    </row>
    <row r="83" spans="2:99" ht="9.75" customHeight="1">
      <c r="B83" s="626"/>
      <c r="C83" s="565"/>
      <c r="D83" s="565"/>
      <c r="E83" s="565"/>
      <c r="F83" s="565"/>
      <c r="G83" s="565"/>
      <c r="H83" s="565"/>
      <c r="I83" s="565"/>
      <c r="J83" s="565"/>
      <c r="K83" s="565"/>
      <c r="L83" s="565"/>
      <c r="M83" s="565"/>
      <c r="N83" s="565"/>
      <c r="O83" s="565"/>
      <c r="P83" s="565"/>
      <c r="Q83" s="565"/>
      <c r="R83" s="565"/>
      <c r="S83" s="565"/>
      <c r="T83" s="565"/>
      <c r="U83" s="565"/>
      <c r="V83" s="565"/>
      <c r="W83" s="603"/>
      <c r="X83" s="126"/>
      <c r="Y83" s="108"/>
      <c r="Z83" s="108"/>
      <c r="AA83" s="108"/>
      <c r="AB83" s="10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107"/>
      <c r="BF83" s="108"/>
      <c r="BG83" s="108"/>
      <c r="BH83" s="108"/>
      <c r="BI83" s="127"/>
      <c r="BJ83" s="126"/>
      <c r="BK83" s="108"/>
      <c r="BL83" s="108"/>
      <c r="BM83" s="108"/>
      <c r="BN83" s="107"/>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107"/>
      <c r="CR83" s="108"/>
      <c r="CS83" s="108"/>
      <c r="CT83" s="108"/>
      <c r="CU83" s="128"/>
    </row>
    <row r="84" spans="2:99" ht="9.75" customHeight="1">
      <c r="B84" s="626"/>
      <c r="C84" s="565"/>
      <c r="D84" s="565"/>
      <c r="E84" s="565"/>
      <c r="F84" s="565"/>
      <c r="G84" s="565"/>
      <c r="H84" s="565"/>
      <c r="I84" s="565"/>
      <c r="J84" s="565"/>
      <c r="K84" s="565"/>
      <c r="L84" s="565"/>
      <c r="M84" s="565"/>
      <c r="N84" s="565"/>
      <c r="O84" s="565"/>
      <c r="P84" s="565"/>
      <c r="Q84" s="565"/>
      <c r="R84" s="565"/>
      <c r="S84" s="565"/>
      <c r="T84" s="565"/>
      <c r="U84" s="565"/>
      <c r="V84" s="565"/>
      <c r="W84" s="603"/>
      <c r="X84" s="126"/>
      <c r="Y84" s="108"/>
      <c r="Z84" s="108"/>
      <c r="AA84" s="108"/>
      <c r="AB84" s="107"/>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107"/>
      <c r="BF84" s="108"/>
      <c r="BG84" s="108"/>
      <c r="BH84" s="108"/>
      <c r="BI84" s="127"/>
      <c r="BJ84" s="126"/>
      <c r="BK84" s="108"/>
      <c r="BL84" s="108"/>
      <c r="BM84" s="108"/>
      <c r="BN84" s="107"/>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107"/>
      <c r="CR84" s="108"/>
      <c r="CS84" s="108"/>
      <c r="CT84" s="108"/>
      <c r="CU84" s="128"/>
    </row>
    <row r="85" spans="2:99" ht="9.75" customHeight="1">
      <c r="B85" s="626"/>
      <c r="C85" s="565"/>
      <c r="D85" s="565"/>
      <c r="E85" s="565"/>
      <c r="F85" s="565"/>
      <c r="G85" s="565"/>
      <c r="H85" s="565"/>
      <c r="I85" s="565"/>
      <c r="J85" s="565"/>
      <c r="K85" s="565"/>
      <c r="L85" s="565"/>
      <c r="M85" s="565"/>
      <c r="N85" s="565"/>
      <c r="O85" s="565"/>
      <c r="P85" s="565"/>
      <c r="Q85" s="565"/>
      <c r="R85" s="565"/>
      <c r="S85" s="565"/>
      <c r="T85" s="565"/>
      <c r="U85" s="565"/>
      <c r="V85" s="565"/>
      <c r="W85" s="603"/>
      <c r="X85" s="126"/>
      <c r="Y85" s="108"/>
      <c r="Z85" s="108"/>
      <c r="AA85" s="108"/>
      <c r="AB85" s="107"/>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107"/>
      <c r="BF85" s="108"/>
      <c r="BG85" s="108"/>
      <c r="BH85" s="108"/>
      <c r="BI85" s="127"/>
      <c r="BJ85" s="126"/>
      <c r="BK85" s="108"/>
      <c r="BL85" s="108"/>
      <c r="BM85" s="108"/>
      <c r="BN85" s="107"/>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107"/>
      <c r="CR85" s="108"/>
      <c r="CS85" s="108"/>
      <c r="CT85" s="108"/>
      <c r="CU85" s="128"/>
    </row>
    <row r="86" spans="2:99" ht="9.75" customHeight="1">
      <c r="B86" s="626"/>
      <c r="C86" s="565"/>
      <c r="D86" s="565"/>
      <c r="E86" s="565"/>
      <c r="F86" s="565"/>
      <c r="G86" s="565"/>
      <c r="H86" s="565"/>
      <c r="I86" s="565"/>
      <c r="J86" s="565"/>
      <c r="K86" s="565"/>
      <c r="L86" s="565"/>
      <c r="M86" s="565"/>
      <c r="N86" s="565"/>
      <c r="O86" s="565"/>
      <c r="P86" s="565"/>
      <c r="Q86" s="565"/>
      <c r="R86" s="565"/>
      <c r="S86" s="565"/>
      <c r="T86" s="565"/>
      <c r="U86" s="565"/>
      <c r="V86" s="565"/>
      <c r="W86" s="603"/>
      <c r="X86" s="126"/>
      <c r="Y86" s="108"/>
      <c r="Z86" s="108"/>
      <c r="AA86" s="108"/>
      <c r="AB86" s="107"/>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107"/>
      <c r="BF86" s="108"/>
      <c r="BG86" s="108"/>
      <c r="BH86" s="108"/>
      <c r="BI86" s="127"/>
      <c r="BJ86" s="126"/>
      <c r="BK86" s="108"/>
      <c r="BL86" s="108"/>
      <c r="BM86" s="108"/>
      <c r="BN86" s="107"/>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107"/>
      <c r="CR86" s="108"/>
      <c r="CS86" s="108"/>
      <c r="CT86" s="108"/>
      <c r="CU86" s="128"/>
    </row>
    <row r="87" spans="2:99" ht="9.75" customHeight="1">
      <c r="B87" s="626"/>
      <c r="C87" s="565"/>
      <c r="D87" s="565"/>
      <c r="E87" s="565"/>
      <c r="F87" s="565"/>
      <c r="G87" s="565"/>
      <c r="H87" s="565"/>
      <c r="I87" s="565"/>
      <c r="J87" s="565"/>
      <c r="K87" s="565"/>
      <c r="L87" s="565"/>
      <c r="M87" s="565"/>
      <c r="N87" s="565"/>
      <c r="O87" s="565"/>
      <c r="P87" s="565"/>
      <c r="Q87" s="565"/>
      <c r="R87" s="565"/>
      <c r="S87" s="565"/>
      <c r="T87" s="565"/>
      <c r="U87" s="565"/>
      <c r="V87" s="565"/>
      <c r="W87" s="603"/>
      <c r="X87" s="126"/>
      <c r="Y87" s="108"/>
      <c r="Z87" s="108"/>
      <c r="AA87" s="108"/>
      <c r="AB87" s="107"/>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107"/>
      <c r="BF87" s="108"/>
      <c r="BG87" s="108"/>
      <c r="BH87" s="108"/>
      <c r="BI87" s="127"/>
      <c r="BJ87" s="126"/>
      <c r="BK87" s="108"/>
      <c r="BL87" s="108"/>
      <c r="BM87" s="108"/>
      <c r="BN87" s="107"/>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107"/>
      <c r="CR87" s="108"/>
      <c r="CS87" s="108"/>
      <c r="CT87" s="108"/>
      <c r="CU87" s="128"/>
    </row>
    <row r="88" spans="2:99" ht="9.75" customHeight="1">
      <c r="B88" s="626"/>
      <c r="C88" s="565"/>
      <c r="D88" s="565"/>
      <c r="E88" s="565"/>
      <c r="F88" s="565"/>
      <c r="G88" s="565"/>
      <c r="H88" s="565"/>
      <c r="I88" s="565"/>
      <c r="J88" s="565"/>
      <c r="K88" s="565"/>
      <c r="L88" s="565"/>
      <c r="M88" s="565"/>
      <c r="N88" s="565"/>
      <c r="O88" s="565"/>
      <c r="P88" s="565"/>
      <c r="Q88" s="565"/>
      <c r="R88" s="565"/>
      <c r="S88" s="565"/>
      <c r="T88" s="565"/>
      <c r="U88" s="565"/>
      <c r="V88" s="565"/>
      <c r="W88" s="603"/>
      <c r="X88" s="126"/>
      <c r="Y88" s="108"/>
      <c r="Z88" s="108"/>
      <c r="AA88" s="108"/>
      <c r="AB88" s="107"/>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107"/>
      <c r="BF88" s="108"/>
      <c r="BG88" s="108"/>
      <c r="BH88" s="108"/>
      <c r="BI88" s="127"/>
      <c r="BJ88" s="126"/>
      <c r="BK88" s="108"/>
      <c r="BL88" s="108"/>
      <c r="BM88" s="108"/>
      <c r="BN88" s="107"/>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107"/>
      <c r="CR88" s="108"/>
      <c r="CS88" s="108"/>
      <c r="CT88" s="108"/>
      <c r="CU88" s="128"/>
    </row>
    <row r="89" spans="2:99" ht="9.75" customHeight="1">
      <c r="B89" s="626"/>
      <c r="C89" s="565"/>
      <c r="D89" s="565"/>
      <c r="E89" s="565"/>
      <c r="F89" s="565"/>
      <c r="G89" s="565"/>
      <c r="H89" s="565"/>
      <c r="I89" s="565"/>
      <c r="J89" s="565"/>
      <c r="K89" s="565"/>
      <c r="L89" s="565"/>
      <c r="M89" s="565"/>
      <c r="N89" s="565"/>
      <c r="O89" s="565"/>
      <c r="P89" s="565"/>
      <c r="Q89" s="565"/>
      <c r="R89" s="565"/>
      <c r="S89" s="565"/>
      <c r="T89" s="565"/>
      <c r="U89" s="565"/>
      <c r="V89" s="565"/>
      <c r="W89" s="603"/>
      <c r="X89" s="126"/>
      <c r="Y89" s="108"/>
      <c r="Z89" s="108"/>
      <c r="AA89" s="108"/>
      <c r="AB89" s="107"/>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107"/>
      <c r="BF89" s="108"/>
      <c r="BG89" s="108"/>
      <c r="BH89" s="108"/>
      <c r="BI89" s="127"/>
      <c r="BJ89" s="126"/>
      <c r="BK89" s="108"/>
      <c r="BL89" s="108"/>
      <c r="BM89" s="108"/>
      <c r="BN89" s="107"/>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107"/>
      <c r="CR89" s="108"/>
      <c r="CS89" s="108"/>
      <c r="CT89" s="108"/>
      <c r="CU89" s="128"/>
    </row>
    <row r="90" spans="2:99" ht="9.75" customHeight="1">
      <c r="B90" s="600"/>
      <c r="C90" s="601"/>
      <c r="D90" s="601"/>
      <c r="E90" s="601"/>
      <c r="F90" s="601"/>
      <c r="G90" s="601"/>
      <c r="H90" s="601"/>
      <c r="I90" s="601"/>
      <c r="J90" s="601"/>
      <c r="K90" s="601"/>
      <c r="L90" s="601"/>
      <c r="M90" s="601"/>
      <c r="N90" s="601"/>
      <c r="O90" s="601"/>
      <c r="P90" s="601"/>
      <c r="Q90" s="601"/>
      <c r="R90" s="601"/>
      <c r="S90" s="601"/>
      <c r="T90" s="601"/>
      <c r="U90" s="601"/>
      <c r="V90" s="601"/>
      <c r="W90" s="605"/>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62" t="s">
        <v>222</v>
      </c>
      <c r="C91" s="565"/>
      <c r="D91" s="565"/>
      <c r="E91" s="565"/>
      <c r="F91" s="565"/>
      <c r="G91" s="565"/>
      <c r="H91" s="565"/>
      <c r="I91" s="565"/>
      <c r="J91" s="565"/>
      <c r="K91" s="565"/>
      <c r="L91" s="565"/>
      <c r="M91" s="565"/>
      <c r="N91" s="565"/>
      <c r="O91" s="565"/>
      <c r="P91" s="565"/>
      <c r="Q91" s="565"/>
      <c r="R91" s="565"/>
      <c r="S91" s="565"/>
      <c r="T91" s="565"/>
      <c r="U91" s="565"/>
      <c r="V91" s="565"/>
      <c r="W91" s="60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626"/>
      <c r="C92" s="565"/>
      <c r="D92" s="565"/>
      <c r="E92" s="565"/>
      <c r="F92" s="565"/>
      <c r="G92" s="565"/>
      <c r="H92" s="565"/>
      <c r="I92" s="565"/>
      <c r="J92" s="565"/>
      <c r="K92" s="565"/>
      <c r="L92" s="565"/>
      <c r="M92" s="565"/>
      <c r="N92" s="565"/>
      <c r="O92" s="565"/>
      <c r="P92" s="565"/>
      <c r="Q92" s="565"/>
      <c r="R92" s="565"/>
      <c r="S92" s="565"/>
      <c r="T92" s="565"/>
      <c r="U92" s="565"/>
      <c r="V92" s="565"/>
      <c r="W92" s="603"/>
      <c r="X92" s="126"/>
      <c r="Y92" s="108"/>
      <c r="Z92" s="108"/>
      <c r="AA92" s="108"/>
      <c r="AC92" s="558" t="s">
        <v>222</v>
      </c>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107"/>
      <c r="BF92" s="108"/>
      <c r="BG92" s="108"/>
      <c r="BH92" s="108"/>
      <c r="BI92" s="127"/>
      <c r="BJ92" s="126"/>
      <c r="BK92" s="108"/>
      <c r="BL92" s="108"/>
      <c r="BM92" s="108"/>
      <c r="BO92" s="558" t="s">
        <v>222</v>
      </c>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107"/>
      <c r="CR92" s="108"/>
      <c r="CS92" s="108"/>
      <c r="CT92" s="108"/>
      <c r="CU92" s="128"/>
    </row>
    <row r="93" spans="2:99" ht="9.75" customHeight="1">
      <c r="B93" s="626"/>
      <c r="C93" s="565"/>
      <c r="D93" s="565"/>
      <c r="E93" s="565"/>
      <c r="F93" s="565"/>
      <c r="G93" s="565"/>
      <c r="H93" s="565"/>
      <c r="I93" s="565"/>
      <c r="J93" s="565"/>
      <c r="K93" s="565"/>
      <c r="L93" s="565"/>
      <c r="M93" s="565"/>
      <c r="N93" s="565"/>
      <c r="O93" s="565"/>
      <c r="P93" s="565"/>
      <c r="Q93" s="565"/>
      <c r="R93" s="565"/>
      <c r="S93" s="565"/>
      <c r="T93" s="565"/>
      <c r="U93" s="565"/>
      <c r="V93" s="565"/>
      <c r="W93" s="603"/>
      <c r="X93" s="126"/>
      <c r="Y93" s="108"/>
      <c r="Z93" s="108"/>
      <c r="AA93" s="108"/>
      <c r="AB93" s="107"/>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107"/>
      <c r="BF93" s="108"/>
      <c r="BG93" s="108"/>
      <c r="BH93" s="108"/>
      <c r="BI93" s="127"/>
      <c r="BJ93" s="126"/>
      <c r="BK93" s="108"/>
      <c r="BL93" s="108"/>
      <c r="BM93" s="108"/>
      <c r="BN93" s="107"/>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107"/>
      <c r="CR93" s="108"/>
      <c r="CS93" s="108"/>
      <c r="CT93" s="108"/>
      <c r="CU93" s="128"/>
    </row>
    <row r="94" spans="2:99" ht="9.75" customHeight="1">
      <c r="B94" s="626"/>
      <c r="C94" s="565"/>
      <c r="D94" s="565"/>
      <c r="E94" s="565"/>
      <c r="F94" s="565"/>
      <c r="G94" s="565"/>
      <c r="H94" s="565"/>
      <c r="I94" s="565"/>
      <c r="J94" s="565"/>
      <c r="K94" s="565"/>
      <c r="L94" s="565"/>
      <c r="M94" s="565"/>
      <c r="N94" s="565"/>
      <c r="O94" s="565"/>
      <c r="P94" s="565"/>
      <c r="Q94" s="565"/>
      <c r="R94" s="565"/>
      <c r="S94" s="565"/>
      <c r="T94" s="565"/>
      <c r="U94" s="565"/>
      <c r="V94" s="565"/>
      <c r="W94" s="603"/>
      <c r="X94" s="126"/>
      <c r="Y94" s="108"/>
      <c r="Z94" s="108"/>
      <c r="AA94" s="108"/>
      <c r="AB94" s="107"/>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107"/>
      <c r="BF94" s="108"/>
      <c r="BG94" s="108"/>
      <c r="BH94" s="108"/>
      <c r="BI94" s="127"/>
      <c r="BJ94" s="126"/>
      <c r="BK94" s="108"/>
      <c r="BL94" s="108"/>
      <c r="BM94" s="108"/>
      <c r="BN94" s="107"/>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107"/>
      <c r="CR94" s="108"/>
      <c r="CS94" s="108"/>
      <c r="CT94" s="108"/>
      <c r="CU94" s="128"/>
    </row>
    <row r="95" spans="2:99" ht="9.75" customHeight="1">
      <c r="B95" s="626"/>
      <c r="C95" s="565"/>
      <c r="D95" s="565"/>
      <c r="E95" s="565"/>
      <c r="F95" s="565"/>
      <c r="G95" s="565"/>
      <c r="H95" s="565"/>
      <c r="I95" s="565"/>
      <c r="J95" s="565"/>
      <c r="K95" s="565"/>
      <c r="L95" s="565"/>
      <c r="M95" s="565"/>
      <c r="N95" s="565"/>
      <c r="O95" s="565"/>
      <c r="P95" s="565"/>
      <c r="Q95" s="565"/>
      <c r="R95" s="565"/>
      <c r="S95" s="565"/>
      <c r="T95" s="565"/>
      <c r="U95" s="565"/>
      <c r="V95" s="565"/>
      <c r="W95" s="603"/>
      <c r="X95" s="126"/>
      <c r="Y95" s="108"/>
      <c r="Z95" s="108"/>
      <c r="AA95" s="108"/>
      <c r="AB95" s="107"/>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107"/>
      <c r="BF95" s="108"/>
      <c r="BG95" s="108"/>
      <c r="BH95" s="108"/>
      <c r="BI95" s="127"/>
      <c r="BJ95" s="126"/>
      <c r="BK95" s="108"/>
      <c r="BL95" s="108"/>
      <c r="BM95" s="108"/>
      <c r="BN95" s="107"/>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107"/>
      <c r="CR95" s="108"/>
      <c r="CS95" s="108"/>
      <c r="CT95" s="108"/>
      <c r="CU95" s="128"/>
    </row>
    <row r="96" spans="2:99" ht="9.75" customHeight="1">
      <c r="B96" s="626"/>
      <c r="C96" s="565"/>
      <c r="D96" s="565"/>
      <c r="E96" s="565"/>
      <c r="F96" s="565"/>
      <c r="G96" s="565"/>
      <c r="H96" s="565"/>
      <c r="I96" s="565"/>
      <c r="J96" s="565"/>
      <c r="K96" s="565"/>
      <c r="L96" s="565"/>
      <c r="M96" s="565"/>
      <c r="N96" s="565"/>
      <c r="O96" s="565"/>
      <c r="P96" s="565"/>
      <c r="Q96" s="565"/>
      <c r="R96" s="565"/>
      <c r="S96" s="565"/>
      <c r="T96" s="565"/>
      <c r="U96" s="565"/>
      <c r="V96" s="565"/>
      <c r="W96" s="603"/>
      <c r="X96" s="126"/>
      <c r="Y96" s="108"/>
      <c r="Z96" s="108"/>
      <c r="AA96" s="108"/>
      <c r="AB96" s="107"/>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107"/>
      <c r="BF96" s="108"/>
      <c r="BG96" s="108"/>
      <c r="BH96" s="108"/>
      <c r="BI96" s="127"/>
      <c r="BJ96" s="126"/>
      <c r="BK96" s="108"/>
      <c r="BL96" s="108"/>
      <c r="BM96" s="108"/>
      <c r="BN96" s="107"/>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107"/>
      <c r="CR96" s="108"/>
      <c r="CS96" s="108"/>
      <c r="CT96" s="108"/>
      <c r="CU96" s="128"/>
    </row>
    <row r="97" spans="2:99" ht="9.75" customHeight="1">
      <c r="B97" s="626"/>
      <c r="C97" s="565"/>
      <c r="D97" s="565"/>
      <c r="E97" s="565"/>
      <c r="F97" s="565"/>
      <c r="G97" s="565"/>
      <c r="H97" s="565"/>
      <c r="I97" s="565"/>
      <c r="J97" s="565"/>
      <c r="K97" s="565"/>
      <c r="L97" s="565"/>
      <c r="M97" s="565"/>
      <c r="N97" s="565"/>
      <c r="O97" s="565"/>
      <c r="P97" s="565"/>
      <c r="Q97" s="565"/>
      <c r="R97" s="565"/>
      <c r="S97" s="565"/>
      <c r="T97" s="565"/>
      <c r="U97" s="565"/>
      <c r="V97" s="565"/>
      <c r="W97" s="603"/>
      <c r="X97" s="126"/>
      <c r="Y97" s="108"/>
      <c r="Z97" s="108"/>
      <c r="AA97" s="108"/>
      <c r="AB97" s="107"/>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107"/>
      <c r="BF97" s="108"/>
      <c r="BG97" s="108"/>
      <c r="BH97" s="108"/>
      <c r="BI97" s="127"/>
      <c r="BJ97" s="126"/>
      <c r="BK97" s="108"/>
      <c r="BL97" s="108"/>
      <c r="BM97" s="108"/>
      <c r="BN97" s="107"/>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107"/>
      <c r="CR97" s="108"/>
      <c r="CS97" s="108"/>
      <c r="CT97" s="108"/>
      <c r="CU97" s="128"/>
    </row>
    <row r="98" spans="2:99" ht="9.75" customHeight="1">
      <c r="B98" s="626"/>
      <c r="C98" s="565"/>
      <c r="D98" s="565"/>
      <c r="E98" s="565"/>
      <c r="F98" s="565"/>
      <c r="G98" s="565"/>
      <c r="H98" s="565"/>
      <c r="I98" s="565"/>
      <c r="J98" s="565"/>
      <c r="K98" s="565"/>
      <c r="L98" s="565"/>
      <c r="M98" s="565"/>
      <c r="N98" s="565"/>
      <c r="O98" s="565"/>
      <c r="P98" s="565"/>
      <c r="Q98" s="565"/>
      <c r="R98" s="565"/>
      <c r="S98" s="565"/>
      <c r="T98" s="565"/>
      <c r="U98" s="565"/>
      <c r="V98" s="565"/>
      <c r="W98" s="603"/>
      <c r="X98" s="126"/>
      <c r="Y98" s="108"/>
      <c r="Z98" s="108"/>
      <c r="AA98" s="108"/>
      <c r="AB98" s="107"/>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107"/>
      <c r="BF98" s="108"/>
      <c r="BG98" s="108"/>
      <c r="BH98" s="108"/>
      <c r="BI98" s="127"/>
      <c r="BJ98" s="126"/>
      <c r="BK98" s="108"/>
      <c r="BL98" s="108"/>
      <c r="BM98" s="108"/>
      <c r="BN98" s="107"/>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107"/>
      <c r="CR98" s="108"/>
      <c r="CS98" s="108"/>
      <c r="CT98" s="108"/>
      <c r="CU98" s="128"/>
    </row>
    <row r="99" spans="2:99" ht="9.75" customHeight="1">
      <c r="B99" s="626"/>
      <c r="C99" s="565"/>
      <c r="D99" s="565"/>
      <c r="E99" s="565"/>
      <c r="F99" s="565"/>
      <c r="G99" s="565"/>
      <c r="H99" s="565"/>
      <c r="I99" s="565"/>
      <c r="J99" s="565"/>
      <c r="K99" s="565"/>
      <c r="L99" s="565"/>
      <c r="M99" s="565"/>
      <c r="N99" s="565"/>
      <c r="O99" s="565"/>
      <c r="P99" s="565"/>
      <c r="Q99" s="565"/>
      <c r="R99" s="565"/>
      <c r="S99" s="565"/>
      <c r="T99" s="565"/>
      <c r="U99" s="565"/>
      <c r="V99" s="565"/>
      <c r="W99" s="603"/>
      <c r="X99" s="126"/>
      <c r="Y99" s="108"/>
      <c r="Z99" s="108"/>
      <c r="AA99" s="108"/>
      <c r="AB99" s="107"/>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107"/>
      <c r="BF99" s="108"/>
      <c r="BG99" s="108"/>
      <c r="BH99" s="108"/>
      <c r="BI99" s="127"/>
      <c r="BJ99" s="126"/>
      <c r="BK99" s="108"/>
      <c r="BL99" s="108"/>
      <c r="BM99" s="108"/>
      <c r="BN99" s="107"/>
      <c r="BO99" s="558"/>
      <c r="BP99" s="558"/>
      <c r="BQ99" s="558"/>
      <c r="BR99" s="558"/>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107"/>
      <c r="CR99" s="108"/>
      <c r="CS99" s="108"/>
      <c r="CT99" s="108"/>
      <c r="CU99" s="128"/>
    </row>
    <row r="100" spans="2:99" ht="9.75" customHeight="1">
      <c r="B100" s="626"/>
      <c r="C100" s="565"/>
      <c r="D100" s="565"/>
      <c r="E100" s="565"/>
      <c r="F100" s="565"/>
      <c r="G100" s="565"/>
      <c r="H100" s="565"/>
      <c r="I100" s="565"/>
      <c r="J100" s="565"/>
      <c r="K100" s="565"/>
      <c r="L100" s="565"/>
      <c r="M100" s="565"/>
      <c r="N100" s="565"/>
      <c r="O100" s="565"/>
      <c r="P100" s="565"/>
      <c r="Q100" s="565"/>
      <c r="R100" s="565"/>
      <c r="S100" s="565"/>
      <c r="T100" s="565"/>
      <c r="U100" s="565"/>
      <c r="V100" s="565"/>
      <c r="W100" s="603"/>
      <c r="X100" s="126"/>
      <c r="Y100" s="108"/>
      <c r="Z100" s="108"/>
      <c r="AA100" s="108"/>
      <c r="AB100" s="107"/>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107"/>
      <c r="BF100" s="108"/>
      <c r="BG100" s="108"/>
      <c r="BH100" s="108"/>
      <c r="BI100" s="127"/>
      <c r="BJ100" s="126"/>
      <c r="BK100" s="108"/>
      <c r="BL100" s="108"/>
      <c r="BM100" s="108"/>
      <c r="BN100" s="107"/>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107"/>
      <c r="CR100" s="108"/>
      <c r="CS100" s="108"/>
      <c r="CT100" s="108"/>
      <c r="CU100" s="128"/>
    </row>
    <row r="101" spans="2:99" ht="9.75" customHeight="1">
      <c r="B101" s="626"/>
      <c r="C101" s="565"/>
      <c r="D101" s="565"/>
      <c r="E101" s="565"/>
      <c r="F101" s="565"/>
      <c r="G101" s="565"/>
      <c r="H101" s="565"/>
      <c r="I101" s="565"/>
      <c r="J101" s="565"/>
      <c r="K101" s="565"/>
      <c r="L101" s="565"/>
      <c r="M101" s="565"/>
      <c r="N101" s="565"/>
      <c r="O101" s="565"/>
      <c r="P101" s="565"/>
      <c r="Q101" s="565"/>
      <c r="R101" s="565"/>
      <c r="S101" s="565"/>
      <c r="T101" s="565"/>
      <c r="U101" s="565"/>
      <c r="V101" s="565"/>
      <c r="W101" s="603"/>
      <c r="X101" s="126"/>
      <c r="Y101" s="108"/>
      <c r="Z101" s="108"/>
      <c r="AA101" s="108"/>
      <c r="AB101" s="107"/>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107"/>
      <c r="BF101" s="108"/>
      <c r="BG101" s="108"/>
      <c r="BH101" s="108"/>
      <c r="BI101" s="127"/>
      <c r="BJ101" s="126"/>
      <c r="BK101" s="108"/>
      <c r="BL101" s="108"/>
      <c r="BM101" s="108"/>
      <c r="BN101" s="107"/>
      <c r="BO101" s="558"/>
      <c r="BP101" s="558"/>
      <c r="BQ101" s="558"/>
      <c r="BR101" s="558"/>
      <c r="BS101" s="558"/>
      <c r="BT101" s="558"/>
      <c r="BU101" s="558"/>
      <c r="BV101" s="558"/>
      <c r="BW101" s="558"/>
      <c r="BX101" s="558"/>
      <c r="BY101" s="558"/>
      <c r="BZ101" s="558"/>
      <c r="CA101" s="558"/>
      <c r="CB101" s="558"/>
      <c r="CC101" s="558"/>
      <c r="CD101" s="558"/>
      <c r="CE101" s="558"/>
      <c r="CF101" s="558"/>
      <c r="CG101" s="558"/>
      <c r="CH101" s="558"/>
      <c r="CI101" s="558"/>
      <c r="CJ101" s="558"/>
      <c r="CK101" s="558"/>
      <c r="CL101" s="558"/>
      <c r="CM101" s="558"/>
      <c r="CN101" s="558"/>
      <c r="CO101" s="558"/>
      <c r="CP101" s="558"/>
      <c r="CQ101" s="107"/>
      <c r="CR101" s="108"/>
      <c r="CS101" s="108"/>
      <c r="CT101" s="108"/>
      <c r="CU101" s="128"/>
    </row>
    <row r="102" spans="2:99" ht="9.75" customHeight="1">
      <c r="B102" s="626"/>
      <c r="C102" s="565"/>
      <c r="D102" s="565"/>
      <c r="E102" s="565"/>
      <c r="F102" s="565"/>
      <c r="G102" s="565"/>
      <c r="H102" s="565"/>
      <c r="I102" s="565"/>
      <c r="J102" s="565"/>
      <c r="K102" s="565"/>
      <c r="L102" s="565"/>
      <c r="M102" s="565"/>
      <c r="N102" s="565"/>
      <c r="O102" s="565"/>
      <c r="P102" s="565"/>
      <c r="Q102" s="565"/>
      <c r="R102" s="565"/>
      <c r="S102" s="565"/>
      <c r="T102" s="565"/>
      <c r="U102" s="565"/>
      <c r="V102" s="565"/>
      <c r="W102" s="603"/>
      <c r="X102" s="126"/>
      <c r="Y102" s="108"/>
      <c r="Z102" s="108"/>
      <c r="AA102" s="108"/>
      <c r="AB102" s="107"/>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107"/>
      <c r="BF102" s="108"/>
      <c r="BG102" s="108"/>
      <c r="BH102" s="108"/>
      <c r="BI102" s="127"/>
      <c r="BJ102" s="126"/>
      <c r="BK102" s="108"/>
      <c r="BL102" s="108"/>
      <c r="BM102" s="108"/>
      <c r="BN102" s="107"/>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107"/>
      <c r="CR102" s="108"/>
      <c r="CS102" s="108"/>
      <c r="CT102" s="108"/>
      <c r="CU102" s="128"/>
    </row>
    <row r="103" spans="2:99" ht="9.75" customHeight="1">
      <c r="B103" s="626"/>
      <c r="C103" s="565"/>
      <c r="D103" s="565"/>
      <c r="E103" s="565"/>
      <c r="F103" s="565"/>
      <c r="G103" s="565"/>
      <c r="H103" s="565"/>
      <c r="I103" s="565"/>
      <c r="J103" s="565"/>
      <c r="K103" s="565"/>
      <c r="L103" s="565"/>
      <c r="M103" s="565"/>
      <c r="N103" s="565"/>
      <c r="O103" s="565"/>
      <c r="P103" s="565"/>
      <c r="Q103" s="565"/>
      <c r="R103" s="565"/>
      <c r="S103" s="565"/>
      <c r="T103" s="565"/>
      <c r="U103" s="565"/>
      <c r="V103" s="565"/>
      <c r="W103" s="603"/>
      <c r="X103" s="126"/>
      <c r="Y103" s="108"/>
      <c r="Z103" s="108"/>
      <c r="AA103" s="108"/>
      <c r="AB103" s="107"/>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107"/>
      <c r="BF103" s="108"/>
      <c r="BG103" s="108"/>
      <c r="BH103" s="108"/>
      <c r="BI103" s="127"/>
      <c r="BJ103" s="126"/>
      <c r="BK103" s="108"/>
      <c r="BL103" s="108"/>
      <c r="BM103" s="108"/>
      <c r="BN103" s="107"/>
      <c r="BO103" s="558"/>
      <c r="BP103" s="558"/>
      <c r="BQ103" s="558"/>
      <c r="BR103" s="558"/>
      <c r="BS103" s="558"/>
      <c r="BT103" s="558"/>
      <c r="BU103" s="558"/>
      <c r="BV103" s="558"/>
      <c r="BW103" s="558"/>
      <c r="BX103" s="558"/>
      <c r="BY103" s="558"/>
      <c r="BZ103" s="558"/>
      <c r="CA103" s="558"/>
      <c r="CB103" s="558"/>
      <c r="CC103" s="558"/>
      <c r="CD103" s="558"/>
      <c r="CE103" s="558"/>
      <c r="CF103" s="558"/>
      <c r="CG103" s="558"/>
      <c r="CH103" s="558"/>
      <c r="CI103" s="558"/>
      <c r="CJ103" s="558"/>
      <c r="CK103" s="558"/>
      <c r="CL103" s="558"/>
      <c r="CM103" s="558"/>
      <c r="CN103" s="558"/>
      <c r="CO103" s="558"/>
      <c r="CP103" s="558"/>
      <c r="CQ103" s="107"/>
      <c r="CR103" s="108"/>
      <c r="CS103" s="108"/>
      <c r="CT103" s="108"/>
      <c r="CU103" s="128"/>
    </row>
    <row r="104" spans="2:99" ht="9.75" customHeight="1">
      <c r="B104" s="626"/>
      <c r="C104" s="565"/>
      <c r="D104" s="565"/>
      <c r="E104" s="565"/>
      <c r="F104" s="565"/>
      <c r="G104" s="565"/>
      <c r="H104" s="565"/>
      <c r="I104" s="565"/>
      <c r="J104" s="565"/>
      <c r="K104" s="565"/>
      <c r="L104" s="565"/>
      <c r="M104" s="565"/>
      <c r="N104" s="565"/>
      <c r="O104" s="565"/>
      <c r="P104" s="565"/>
      <c r="Q104" s="565"/>
      <c r="R104" s="565"/>
      <c r="S104" s="565"/>
      <c r="T104" s="565"/>
      <c r="U104" s="565"/>
      <c r="V104" s="565"/>
      <c r="W104" s="603"/>
      <c r="X104" s="126"/>
      <c r="Y104" s="108"/>
      <c r="Z104" s="108"/>
      <c r="AA104" s="108"/>
      <c r="AB104" s="107"/>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107"/>
      <c r="BF104" s="108"/>
      <c r="BG104" s="108"/>
      <c r="BH104" s="108"/>
      <c r="BI104" s="127"/>
      <c r="BJ104" s="126"/>
      <c r="BK104" s="108"/>
      <c r="BL104" s="108"/>
      <c r="BM104" s="108"/>
      <c r="BN104" s="107"/>
      <c r="BO104" s="558"/>
      <c r="BP104" s="558"/>
      <c r="BQ104" s="558"/>
      <c r="BR104" s="558"/>
      <c r="BS104" s="558"/>
      <c r="BT104" s="558"/>
      <c r="BU104" s="558"/>
      <c r="BV104" s="558"/>
      <c r="BW104" s="558"/>
      <c r="BX104" s="558"/>
      <c r="BY104" s="558"/>
      <c r="BZ104" s="558"/>
      <c r="CA104" s="558"/>
      <c r="CB104" s="558"/>
      <c r="CC104" s="558"/>
      <c r="CD104" s="558"/>
      <c r="CE104" s="558"/>
      <c r="CF104" s="558"/>
      <c r="CG104" s="558"/>
      <c r="CH104" s="558"/>
      <c r="CI104" s="558"/>
      <c r="CJ104" s="558"/>
      <c r="CK104" s="558"/>
      <c r="CL104" s="558"/>
      <c r="CM104" s="558"/>
      <c r="CN104" s="558"/>
      <c r="CO104" s="558"/>
      <c r="CP104" s="558"/>
      <c r="CQ104" s="107"/>
      <c r="CR104" s="108"/>
      <c r="CS104" s="108"/>
      <c r="CT104" s="108"/>
      <c r="CU104" s="128"/>
    </row>
    <row r="105" spans="2:99" ht="9.75" customHeight="1">
      <c r="B105" s="626"/>
      <c r="C105" s="565"/>
      <c r="D105" s="565"/>
      <c r="E105" s="565"/>
      <c r="F105" s="565"/>
      <c r="G105" s="565"/>
      <c r="H105" s="565"/>
      <c r="I105" s="565"/>
      <c r="J105" s="565"/>
      <c r="K105" s="565"/>
      <c r="L105" s="565"/>
      <c r="M105" s="565"/>
      <c r="N105" s="565"/>
      <c r="O105" s="565"/>
      <c r="P105" s="565"/>
      <c r="Q105" s="565"/>
      <c r="R105" s="565"/>
      <c r="S105" s="565"/>
      <c r="T105" s="565"/>
      <c r="U105" s="565"/>
      <c r="V105" s="565"/>
      <c r="W105" s="603"/>
      <c r="X105" s="126"/>
      <c r="Y105" s="108"/>
      <c r="Z105" s="108"/>
      <c r="AA105" s="108"/>
      <c r="AB105" s="107"/>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107"/>
      <c r="BF105" s="108"/>
      <c r="BG105" s="108"/>
      <c r="BH105" s="108"/>
      <c r="BI105" s="127"/>
      <c r="BJ105" s="126"/>
      <c r="BK105" s="108"/>
      <c r="BL105" s="108"/>
      <c r="BM105" s="108"/>
      <c r="BN105" s="107"/>
      <c r="BO105" s="558"/>
      <c r="BP105" s="558"/>
      <c r="BQ105" s="558"/>
      <c r="BR105" s="558"/>
      <c r="BS105" s="558"/>
      <c r="BT105" s="558"/>
      <c r="BU105" s="558"/>
      <c r="BV105" s="558"/>
      <c r="BW105" s="558"/>
      <c r="BX105" s="558"/>
      <c r="BY105" s="558"/>
      <c r="BZ105" s="558"/>
      <c r="CA105" s="558"/>
      <c r="CB105" s="558"/>
      <c r="CC105" s="558"/>
      <c r="CD105" s="558"/>
      <c r="CE105" s="558"/>
      <c r="CF105" s="558"/>
      <c r="CG105" s="558"/>
      <c r="CH105" s="558"/>
      <c r="CI105" s="558"/>
      <c r="CJ105" s="558"/>
      <c r="CK105" s="558"/>
      <c r="CL105" s="558"/>
      <c r="CM105" s="558"/>
      <c r="CN105" s="558"/>
      <c r="CO105" s="558"/>
      <c r="CP105" s="558"/>
      <c r="CQ105" s="107"/>
      <c r="CR105" s="108"/>
      <c r="CS105" s="108"/>
      <c r="CT105" s="108"/>
      <c r="CU105" s="128"/>
    </row>
    <row r="106" spans="2:99" ht="9.75" customHeight="1">
      <c r="B106" s="626"/>
      <c r="C106" s="565"/>
      <c r="D106" s="565"/>
      <c r="E106" s="565"/>
      <c r="F106" s="565"/>
      <c r="G106" s="565"/>
      <c r="H106" s="565"/>
      <c r="I106" s="565"/>
      <c r="J106" s="565"/>
      <c r="K106" s="565"/>
      <c r="L106" s="565"/>
      <c r="M106" s="565"/>
      <c r="N106" s="565"/>
      <c r="O106" s="565"/>
      <c r="P106" s="565"/>
      <c r="Q106" s="565"/>
      <c r="R106" s="565"/>
      <c r="S106" s="565"/>
      <c r="T106" s="565"/>
      <c r="U106" s="565"/>
      <c r="V106" s="565"/>
      <c r="W106" s="603"/>
      <c r="X106" s="126"/>
      <c r="Y106" s="108"/>
      <c r="Z106" s="108"/>
      <c r="AA106" s="108"/>
      <c r="AB106" s="107"/>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107"/>
      <c r="BF106" s="108"/>
      <c r="BG106" s="108"/>
      <c r="BH106" s="108"/>
      <c r="BI106" s="127"/>
      <c r="BJ106" s="126"/>
      <c r="BK106" s="108"/>
      <c r="BL106" s="108"/>
      <c r="BM106" s="108"/>
      <c r="BN106" s="107"/>
      <c r="BO106" s="558"/>
      <c r="BP106" s="558"/>
      <c r="BQ106" s="558"/>
      <c r="BR106" s="558"/>
      <c r="BS106" s="558"/>
      <c r="BT106" s="558"/>
      <c r="BU106" s="558"/>
      <c r="BV106" s="558"/>
      <c r="BW106" s="558"/>
      <c r="BX106" s="558"/>
      <c r="BY106" s="558"/>
      <c r="BZ106" s="558"/>
      <c r="CA106" s="558"/>
      <c r="CB106" s="558"/>
      <c r="CC106" s="558"/>
      <c r="CD106" s="558"/>
      <c r="CE106" s="558"/>
      <c r="CF106" s="558"/>
      <c r="CG106" s="558"/>
      <c r="CH106" s="558"/>
      <c r="CI106" s="558"/>
      <c r="CJ106" s="558"/>
      <c r="CK106" s="558"/>
      <c r="CL106" s="558"/>
      <c r="CM106" s="558"/>
      <c r="CN106" s="558"/>
      <c r="CO106" s="558"/>
      <c r="CP106" s="558"/>
      <c r="CQ106" s="107"/>
      <c r="CR106" s="108"/>
      <c r="CS106" s="108"/>
      <c r="CT106" s="108"/>
      <c r="CU106" s="128"/>
    </row>
    <row r="107" spans="2:99" ht="9.75" customHeight="1">
      <c r="B107" s="600"/>
      <c r="C107" s="601"/>
      <c r="D107" s="601"/>
      <c r="E107" s="601"/>
      <c r="F107" s="601"/>
      <c r="G107" s="601"/>
      <c r="H107" s="601"/>
      <c r="I107" s="601"/>
      <c r="J107" s="601"/>
      <c r="K107" s="601"/>
      <c r="L107" s="601"/>
      <c r="M107" s="601"/>
      <c r="N107" s="601"/>
      <c r="O107" s="601"/>
      <c r="P107" s="601"/>
      <c r="Q107" s="601"/>
      <c r="R107" s="601"/>
      <c r="S107" s="601"/>
      <c r="T107" s="601"/>
      <c r="U107" s="601"/>
      <c r="V107" s="601"/>
      <c r="W107" s="605"/>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663" t="s">
        <v>223</v>
      </c>
      <c r="C108" s="664"/>
      <c r="D108" s="664"/>
      <c r="E108" s="664"/>
      <c r="F108" s="664"/>
      <c r="G108" s="664"/>
      <c r="H108" s="669" t="s">
        <v>208</v>
      </c>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70"/>
    </row>
    <row r="109" spans="2:99" ht="7.5" customHeight="1">
      <c r="B109" s="665"/>
      <c r="C109" s="666"/>
      <c r="D109" s="666"/>
      <c r="E109" s="666"/>
      <c r="F109" s="666"/>
      <c r="G109" s="66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1"/>
      <c r="CM109" s="671"/>
      <c r="CN109" s="671"/>
      <c r="CO109" s="671"/>
      <c r="CP109" s="671"/>
      <c r="CQ109" s="671"/>
      <c r="CR109" s="671"/>
      <c r="CS109" s="671"/>
      <c r="CT109" s="671"/>
      <c r="CU109" s="672"/>
    </row>
    <row r="110" spans="2:99" ht="7.5" customHeight="1">
      <c r="B110" s="665"/>
      <c r="C110" s="666"/>
      <c r="D110" s="666"/>
      <c r="E110" s="666"/>
      <c r="F110" s="666"/>
      <c r="G110" s="666"/>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1"/>
      <c r="CO110" s="671"/>
      <c r="CP110" s="671"/>
      <c r="CQ110" s="671"/>
      <c r="CR110" s="671"/>
      <c r="CS110" s="671"/>
      <c r="CT110" s="671"/>
      <c r="CU110" s="672"/>
    </row>
    <row r="111" spans="2:99" ht="7.5" customHeight="1" thickBot="1">
      <c r="B111" s="667"/>
      <c r="C111" s="668"/>
      <c r="D111" s="668"/>
      <c r="E111" s="668"/>
      <c r="F111" s="668"/>
      <c r="G111" s="668"/>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4"/>
    </row>
    <row r="112" spans="2:99" ht="10.95" customHeight="1">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c r="BN112" s="675"/>
      <c r="BO112" s="675"/>
      <c r="BP112" s="675"/>
      <c r="BQ112" s="675"/>
      <c r="BR112" s="675"/>
      <c r="BS112" s="675"/>
      <c r="BT112" s="675"/>
      <c r="BU112" s="675"/>
      <c r="BV112" s="675"/>
      <c r="BW112" s="675"/>
      <c r="BX112" s="675"/>
      <c r="BY112" s="675"/>
      <c r="BZ112" s="675"/>
      <c r="CA112" s="675"/>
      <c r="CB112" s="675"/>
      <c r="CC112" s="675"/>
      <c r="CD112" s="675"/>
      <c r="CE112" s="675"/>
      <c r="CF112" s="675"/>
      <c r="CG112" s="675"/>
      <c r="CH112" s="675"/>
      <c r="CI112" s="675"/>
      <c r="CJ112" s="675"/>
      <c r="CK112" s="675"/>
      <c r="CL112" s="675"/>
      <c r="CM112" s="675"/>
      <c r="CN112" s="675"/>
      <c r="CO112" s="675"/>
      <c r="CP112" s="675"/>
      <c r="CQ112" s="675"/>
      <c r="CR112" s="675"/>
      <c r="CS112" s="675"/>
      <c r="CT112" s="675"/>
      <c r="CU112" s="675"/>
    </row>
    <row r="113" spans="2:99" ht="10.95" customHeight="1">
      <c r="B113" s="676" t="s">
        <v>224</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c r="CN113" s="676"/>
      <c r="CO113" s="676"/>
      <c r="CP113" s="676"/>
      <c r="CQ113" s="676"/>
      <c r="CR113" s="676"/>
      <c r="CS113" s="676"/>
      <c r="CT113" s="676"/>
      <c r="CU113" s="676"/>
    </row>
    <row r="114" spans="2:99" ht="10.95" customHeight="1">
      <c r="B114" s="676" t="s">
        <v>225</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row>
  </sheetData>
  <mergeCells count="116">
    <mergeCell ref="B108:G111"/>
    <mergeCell ref="H108:CU111"/>
    <mergeCell ref="B112:CU112"/>
    <mergeCell ref="B113:CU113"/>
    <mergeCell ref="B114:CU114"/>
    <mergeCell ref="B74:W90"/>
    <mergeCell ref="AC75:BD89"/>
    <mergeCell ref="BO75:CP89"/>
    <mergeCell ref="B91:W107"/>
    <mergeCell ref="AC92:BD106"/>
    <mergeCell ref="BO92:CP106"/>
    <mergeCell ref="B55:W56"/>
    <mergeCell ref="X55:BI56"/>
    <mergeCell ref="BJ55:CU56"/>
    <mergeCell ref="B57:W73"/>
    <mergeCell ref="AC58:BD72"/>
    <mergeCell ref="BO58:CP72"/>
    <mergeCell ref="CW51:CW52"/>
    <mergeCell ref="CX51:CX52"/>
    <mergeCell ref="CY51:CY52"/>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Z47:AJ48"/>
    <mergeCell ref="AK47:CD48"/>
    <mergeCell ref="CW47:CW48"/>
    <mergeCell ref="CX47:CX48"/>
    <mergeCell ref="CY47:CY48"/>
    <mergeCell ref="CZ47:CZ48"/>
    <mergeCell ref="DA47:DA48"/>
    <mergeCell ref="B49:D50"/>
    <mergeCell ref="E49:K50"/>
    <mergeCell ref="L49:Y50"/>
    <mergeCell ref="Z49:AJ50"/>
    <mergeCell ref="AK49:CD50"/>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B35:R36"/>
    <mergeCell ref="T35:CU36"/>
    <mergeCell ref="B37:CU38"/>
    <mergeCell ref="B39:CD40"/>
    <mergeCell ref="CE39:CU42"/>
    <mergeCell ref="B41:D42"/>
    <mergeCell ref="E41:K42"/>
    <mergeCell ref="L41:Y42"/>
    <mergeCell ref="Z41:AJ42"/>
    <mergeCell ref="AK41:CD42"/>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14:K15"/>
    <mergeCell ref="M14:Y15"/>
    <mergeCell ref="Z14:AC15"/>
    <mergeCell ref="AD14:AP15"/>
    <mergeCell ref="B16:K17"/>
    <mergeCell ref="M16:Z17"/>
    <mergeCell ref="A7:AE9"/>
    <mergeCell ref="AF7:AL9"/>
    <mergeCell ref="CA8:CF9"/>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s>
  <phoneticPr fontId="3"/>
  <conditionalFormatting sqref="B43:CD52">
    <cfRule type="expression" dxfId="51" priority="1">
      <formula>($AK43&lt;&gt;"-")</formula>
    </cfRule>
  </conditionalFormatting>
  <conditionalFormatting sqref="CE43">
    <cfRule type="cellIs" dxfId="50" priority="2" operator="equal">
      <formula>"検出"</formula>
    </cfRule>
  </conditionalFormatting>
  <dataValidations count="2">
    <dataValidation allowBlank="1" showErrorMessage="1" sqref="CW43:DA43 CW45:DA45 CW47:DA47 CW49:DA49 CW51:DA51" xr:uid="{14AA400A-BF07-495A-8EFC-10FBB33AFA33}"/>
    <dataValidation type="list" allowBlank="1" showInputMessage="1" showErrorMessage="1" sqref="M16:Z17" xr:uid="{8ED9E6AC-C83B-4408-ACF3-E4EF45946899}">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6B78B-6A6A-4495-9F4D-CB64426E4FF3}">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281</v>
      </c>
      <c r="CP1" s="689"/>
      <c r="CQ1" s="569" t="s">
        <v>247</v>
      </c>
      <c r="CR1" s="569"/>
      <c r="CS1" s="568">
        <f>'★成績書 (6)'!$CW$1</f>
        <v>0</v>
      </c>
      <c r="CT1" s="568"/>
      <c r="CU1" s="141" t="s">
        <v>246</v>
      </c>
      <c r="CW1" s="144">
        <f>'★成績書 (5)'!CW1</f>
        <v>0</v>
      </c>
      <c r="CX1" s="143" t="s">
        <v>249</v>
      </c>
    </row>
    <row r="2" spans="1:102" ht="9" customHeight="1" thickTop="1">
      <c r="B2" s="562" t="s">
        <v>175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row>
    <row r="3" spans="1:102" ht="9" customHeight="1">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W3" s="556" t="s">
        <v>221</v>
      </c>
    </row>
    <row r="4" spans="1:102" ht="9"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W4" s="556"/>
    </row>
    <row r="5" spans="1:102" ht="9"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W5" s="556"/>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558" t="s">
        <v>176</v>
      </c>
      <c r="CB6" s="558"/>
      <c r="CC6" s="558"/>
      <c r="CD6" s="558"/>
      <c r="CE6" s="558"/>
      <c r="CF6" s="558"/>
      <c r="CG6" s="557" t="str">
        <f>'★成績書 (6)'!$CW$3</f>
        <v>A04942-A1</v>
      </c>
      <c r="CH6" s="557"/>
      <c r="CI6" s="557"/>
      <c r="CJ6" s="557"/>
      <c r="CK6" s="557"/>
      <c r="CL6" s="557"/>
      <c r="CM6" s="557"/>
      <c r="CN6" s="557"/>
      <c r="CO6" s="557"/>
      <c r="CP6" s="557"/>
      <c r="CQ6" s="558" t="s">
        <v>189</v>
      </c>
      <c r="CR6" s="559" t="str">
        <f>CO1</f>
        <v>6</v>
      </c>
      <c r="CS6" s="559"/>
      <c r="CT6" s="559"/>
      <c r="CU6" s="559"/>
      <c r="CW6" s="556"/>
    </row>
    <row r="7" spans="1:102" ht="9" customHeight="1">
      <c r="A7" s="566">
        <f>★注文シート!C31</f>
        <v>0</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7" t="str">
        <f>IF(COUNTIF(★注文シート!C31,"*株式会社*")+COUNTIF(★注文シート!C31,"*有限会社*"),"御中","様")</f>
        <v>様</v>
      </c>
      <c r="AG7" s="567"/>
      <c r="AH7" s="567"/>
      <c r="AI7" s="567"/>
      <c r="AJ7" s="567"/>
      <c r="AK7" s="567"/>
      <c r="AL7" s="56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558"/>
      <c r="CB7" s="558"/>
      <c r="CC7" s="558"/>
      <c r="CD7" s="558"/>
      <c r="CE7" s="558"/>
      <c r="CF7" s="558"/>
      <c r="CG7" s="557"/>
      <c r="CH7" s="557"/>
      <c r="CI7" s="557"/>
      <c r="CJ7" s="557"/>
      <c r="CK7" s="557"/>
      <c r="CL7" s="557"/>
      <c r="CM7" s="557"/>
      <c r="CN7" s="557"/>
      <c r="CO7" s="557"/>
      <c r="CP7" s="557"/>
      <c r="CQ7" s="558"/>
      <c r="CR7" s="559"/>
      <c r="CS7" s="559"/>
      <c r="CT7" s="559"/>
      <c r="CU7" s="559"/>
    </row>
    <row r="8" spans="1:102" ht="9" customHeight="1">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567"/>
      <c r="AH8" s="567"/>
      <c r="AI8" s="567"/>
      <c r="AJ8" s="567"/>
      <c r="AK8" s="567"/>
      <c r="AL8" s="56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558" t="s">
        <v>177</v>
      </c>
      <c r="CB8" s="558"/>
      <c r="CC8" s="558"/>
      <c r="CD8" s="558"/>
      <c r="CE8" s="558"/>
      <c r="CF8" s="558"/>
      <c r="CG8" s="564">
        <f>★成績書!CG8</f>
        <v>0</v>
      </c>
      <c r="CH8" s="564"/>
      <c r="CI8" s="564"/>
      <c r="CJ8" s="564"/>
      <c r="CK8" s="564"/>
      <c r="CL8" s="564"/>
      <c r="CM8" s="564"/>
      <c r="CN8" s="564"/>
      <c r="CO8" s="564"/>
      <c r="CP8" s="564"/>
      <c r="CQ8" s="564"/>
      <c r="CR8" s="564"/>
      <c r="CS8" s="564"/>
      <c r="CT8" s="564"/>
      <c r="CU8" s="564"/>
      <c r="CW8" s="677" t="s">
        <v>256</v>
      </c>
    </row>
    <row r="9" spans="1:102" ht="9" customHeight="1">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c r="AG9" s="567"/>
      <c r="AH9" s="567"/>
      <c r="AI9" s="567"/>
      <c r="AJ9" s="567"/>
      <c r="AK9" s="567"/>
      <c r="AL9" s="56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558"/>
      <c r="CB9" s="558"/>
      <c r="CC9" s="558"/>
      <c r="CD9" s="558"/>
      <c r="CE9" s="558"/>
      <c r="CF9" s="558"/>
      <c r="CG9" s="564"/>
      <c r="CH9" s="564"/>
      <c r="CI9" s="564"/>
      <c r="CJ9" s="564"/>
      <c r="CK9" s="564"/>
      <c r="CL9" s="564"/>
      <c r="CM9" s="564"/>
      <c r="CN9" s="564"/>
      <c r="CO9" s="564"/>
      <c r="CP9" s="564"/>
      <c r="CQ9" s="564"/>
      <c r="CR9" s="564"/>
      <c r="CS9" s="564"/>
      <c r="CT9" s="564"/>
      <c r="CU9" s="564"/>
      <c r="CW9" s="677"/>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560" t="s">
        <v>258</v>
      </c>
      <c r="CX11" s="560"/>
    </row>
    <row r="12" spans="1:102" ht="10.95" customHeight="1">
      <c r="B12" s="558" t="s">
        <v>178</v>
      </c>
      <c r="C12" s="565"/>
      <c r="D12" s="565"/>
      <c r="E12" s="565"/>
      <c r="F12" s="565"/>
      <c r="G12" s="565"/>
      <c r="H12" s="565"/>
      <c r="I12" s="565"/>
      <c r="J12" s="565"/>
      <c r="K12" s="565"/>
      <c r="L12" s="109"/>
      <c r="M12" s="570">
        <f>★注文シート!C16</f>
        <v>0</v>
      </c>
      <c r="N12" s="570"/>
      <c r="O12" s="570"/>
      <c r="P12" s="570"/>
      <c r="Q12" s="570"/>
      <c r="R12" s="570"/>
      <c r="S12" s="570"/>
      <c r="T12" s="570"/>
      <c r="U12" s="570"/>
      <c r="V12" s="570"/>
      <c r="W12" s="570"/>
      <c r="X12" s="570"/>
      <c r="Y12" s="57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560"/>
      <c r="CX12" s="560"/>
    </row>
    <row r="13" spans="1:102" ht="10.95" customHeight="1">
      <c r="B13" s="565"/>
      <c r="C13" s="565"/>
      <c r="D13" s="565"/>
      <c r="E13" s="565"/>
      <c r="F13" s="565"/>
      <c r="G13" s="565"/>
      <c r="H13" s="565"/>
      <c r="I13" s="565"/>
      <c r="J13" s="565"/>
      <c r="K13" s="565"/>
      <c r="L13" s="109"/>
      <c r="M13" s="570"/>
      <c r="N13" s="570"/>
      <c r="O13" s="570"/>
      <c r="P13" s="570"/>
      <c r="Q13" s="570"/>
      <c r="R13" s="570"/>
      <c r="S13" s="570"/>
      <c r="T13" s="570"/>
      <c r="U13" s="570"/>
      <c r="V13" s="570"/>
      <c r="W13" s="570"/>
      <c r="X13" s="570"/>
      <c r="Y13" s="57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558" t="s">
        <v>179</v>
      </c>
      <c r="C14" s="565"/>
      <c r="D14" s="565"/>
      <c r="E14" s="565"/>
      <c r="F14" s="565"/>
      <c r="G14" s="565"/>
      <c r="H14" s="565"/>
      <c r="I14" s="565"/>
      <c r="J14" s="565"/>
      <c r="K14" s="565"/>
      <c r="L14" s="109"/>
      <c r="M14" s="570">
        <f>M12</f>
        <v>0</v>
      </c>
      <c r="N14" s="570"/>
      <c r="O14" s="570"/>
      <c r="P14" s="570"/>
      <c r="Q14" s="570"/>
      <c r="R14" s="570"/>
      <c r="S14" s="570"/>
      <c r="T14" s="570"/>
      <c r="U14" s="570"/>
      <c r="V14" s="570"/>
      <c r="W14" s="570"/>
      <c r="X14" s="570"/>
      <c r="Y14" s="570"/>
      <c r="Z14" s="564" t="s">
        <v>180</v>
      </c>
      <c r="AA14" s="564"/>
      <c r="AB14" s="564"/>
      <c r="AC14" s="564"/>
      <c r="AD14" s="570">
        <f>CG8</f>
        <v>0</v>
      </c>
      <c r="AE14" s="570"/>
      <c r="AF14" s="570"/>
      <c r="AG14" s="570"/>
      <c r="AH14" s="570"/>
      <c r="AI14" s="570"/>
      <c r="AJ14" s="570"/>
      <c r="AK14" s="570"/>
      <c r="AL14" s="570"/>
      <c r="AM14" s="570"/>
      <c r="AN14" s="570"/>
      <c r="AO14" s="570"/>
      <c r="AP14" s="57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565"/>
      <c r="C15" s="565"/>
      <c r="D15" s="565"/>
      <c r="E15" s="565"/>
      <c r="F15" s="565"/>
      <c r="G15" s="565"/>
      <c r="H15" s="565"/>
      <c r="I15" s="565"/>
      <c r="J15" s="565"/>
      <c r="K15" s="565"/>
      <c r="L15" s="109"/>
      <c r="M15" s="570"/>
      <c r="N15" s="570"/>
      <c r="O15" s="570"/>
      <c r="P15" s="570"/>
      <c r="Q15" s="570"/>
      <c r="R15" s="570"/>
      <c r="S15" s="570"/>
      <c r="T15" s="570"/>
      <c r="U15" s="570"/>
      <c r="V15" s="570"/>
      <c r="W15" s="570"/>
      <c r="X15" s="570"/>
      <c r="Y15" s="570"/>
      <c r="Z15" s="564"/>
      <c r="AA15" s="564"/>
      <c r="AB15" s="564"/>
      <c r="AC15" s="564"/>
      <c r="AD15" s="570"/>
      <c r="AE15" s="570"/>
      <c r="AF15" s="570"/>
      <c r="AG15" s="570"/>
      <c r="AH15" s="570"/>
      <c r="AI15" s="570"/>
      <c r="AJ15" s="570"/>
      <c r="AK15" s="570"/>
      <c r="AL15" s="570"/>
      <c r="AM15" s="570"/>
      <c r="AN15" s="570"/>
      <c r="AO15" s="570"/>
      <c r="AP15" s="57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558" t="s">
        <v>181</v>
      </c>
      <c r="C16" s="565"/>
      <c r="D16" s="565"/>
      <c r="E16" s="565"/>
      <c r="F16" s="565"/>
      <c r="G16" s="565"/>
      <c r="H16" s="565"/>
      <c r="I16" s="565"/>
      <c r="J16" s="565"/>
      <c r="K16" s="565"/>
      <c r="L16" s="107"/>
      <c r="M16" s="581" t="s">
        <v>182</v>
      </c>
      <c r="N16" s="581"/>
      <c r="O16" s="581"/>
      <c r="P16" s="581"/>
      <c r="Q16" s="581"/>
      <c r="R16" s="581"/>
      <c r="S16" s="581"/>
      <c r="T16" s="581"/>
      <c r="U16" s="581"/>
      <c r="V16" s="581"/>
      <c r="W16" s="581"/>
      <c r="X16" s="581"/>
      <c r="Y16" s="581"/>
      <c r="Z16" s="581"/>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565"/>
      <c r="C17" s="565"/>
      <c r="D17" s="565"/>
      <c r="E17" s="565"/>
      <c r="F17" s="565"/>
      <c r="G17" s="565"/>
      <c r="H17" s="565"/>
      <c r="I17" s="565"/>
      <c r="J17" s="565"/>
      <c r="K17" s="565"/>
      <c r="L17" s="107"/>
      <c r="M17" s="581"/>
      <c r="N17" s="581"/>
      <c r="O17" s="581"/>
      <c r="P17" s="581"/>
      <c r="Q17" s="581"/>
      <c r="R17" s="581"/>
      <c r="S17" s="581"/>
      <c r="T17" s="581"/>
      <c r="U17" s="581"/>
      <c r="V17" s="581"/>
      <c r="W17" s="581"/>
      <c r="X17" s="581"/>
      <c r="Y17" s="581"/>
      <c r="Z17" s="581"/>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558" t="s">
        <v>183</v>
      </c>
      <c r="C18" s="565"/>
      <c r="D18" s="565"/>
      <c r="E18" s="565"/>
      <c r="F18" s="565"/>
      <c r="G18" s="565"/>
      <c r="H18" s="565"/>
      <c r="I18" s="565"/>
      <c r="J18" s="565"/>
      <c r="K18" s="565"/>
      <c r="L18" s="107"/>
      <c r="M18" s="582">
        <f>★注文シート!G47</f>
        <v>0</v>
      </c>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565"/>
      <c r="C19" s="565"/>
      <c r="D19" s="565"/>
      <c r="E19" s="565"/>
      <c r="F19" s="565"/>
      <c r="G19" s="565"/>
      <c r="H19" s="565"/>
      <c r="I19" s="565"/>
      <c r="J19" s="565"/>
      <c r="K19" s="565"/>
      <c r="L19" s="107"/>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583" t="s">
        <v>184</v>
      </c>
      <c r="C24" s="584"/>
      <c r="D24" s="584"/>
      <c r="E24" s="584"/>
      <c r="F24" s="584"/>
      <c r="G24" s="584"/>
      <c r="H24" s="584"/>
      <c r="I24" s="584"/>
      <c r="J24" s="584"/>
      <c r="K24" s="584"/>
      <c r="L24" s="113"/>
      <c r="M24" s="585">
        <f>★注文シート!C38</f>
        <v>0</v>
      </c>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row>
    <row r="25" spans="2:104" ht="9" customHeight="1">
      <c r="B25" s="584"/>
      <c r="C25" s="584"/>
      <c r="D25" s="584"/>
      <c r="E25" s="584"/>
      <c r="F25" s="584"/>
      <c r="G25" s="584"/>
      <c r="H25" s="584"/>
      <c r="I25" s="584"/>
      <c r="J25" s="584"/>
      <c r="K25" s="584"/>
      <c r="L25" s="113"/>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row>
    <row r="26" spans="2:104" ht="9" customHeight="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row>
    <row r="27" spans="2:104" ht="7.5" customHeight="1">
      <c r="B27" s="558" t="s">
        <v>185</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row>
    <row r="28" spans="2:104" ht="7.5" customHeight="1" thickBot="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row>
    <row r="29" spans="2:104" ht="9" customHeight="1">
      <c r="B29" s="586" t="s">
        <v>186</v>
      </c>
      <c r="C29" s="587"/>
      <c r="D29" s="587"/>
      <c r="E29" s="587"/>
      <c r="F29" s="587"/>
      <c r="G29" s="587"/>
      <c r="H29" s="587"/>
      <c r="I29" s="587"/>
      <c r="J29" s="587"/>
      <c r="K29" s="587"/>
      <c r="L29" s="587"/>
      <c r="M29" s="587"/>
      <c r="N29" s="587"/>
      <c r="O29" s="587"/>
      <c r="P29" s="587"/>
      <c r="Q29" s="587"/>
      <c r="R29" s="588"/>
      <c r="S29" s="114"/>
      <c r="T29" s="589">
        <f>★注文シート!D47</f>
        <v>0</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90"/>
      <c r="CX29" s="148" t="s">
        <v>195</v>
      </c>
      <c r="CY29" s="148" t="s">
        <v>196</v>
      </c>
      <c r="CZ29" s="148" t="s">
        <v>197</v>
      </c>
    </row>
    <row r="30" spans="2:104" ht="9" customHeight="1">
      <c r="B30" s="574"/>
      <c r="C30" s="575"/>
      <c r="D30" s="575"/>
      <c r="E30" s="575"/>
      <c r="F30" s="575"/>
      <c r="G30" s="575"/>
      <c r="H30" s="575"/>
      <c r="I30" s="575"/>
      <c r="J30" s="575"/>
      <c r="K30" s="575"/>
      <c r="L30" s="575"/>
      <c r="M30" s="575"/>
      <c r="N30" s="575"/>
      <c r="O30" s="575"/>
      <c r="P30" s="575"/>
      <c r="Q30" s="575"/>
      <c r="R30" s="576"/>
      <c r="S30" s="1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80"/>
      <c r="CW30" s="105" t="s">
        <v>203</v>
      </c>
      <c r="CX30" s="105" t="s">
        <v>204</v>
      </c>
      <c r="CY30" s="105" t="s">
        <v>205</v>
      </c>
      <c r="CZ30" s="149">
        <v>0</v>
      </c>
    </row>
    <row r="31" spans="2:104" ht="9" customHeight="1">
      <c r="B31" s="571" t="s">
        <v>187</v>
      </c>
      <c r="C31" s="572"/>
      <c r="D31" s="572"/>
      <c r="E31" s="572"/>
      <c r="F31" s="572"/>
      <c r="G31" s="572"/>
      <c r="H31" s="572"/>
      <c r="I31" s="572"/>
      <c r="J31" s="572"/>
      <c r="K31" s="572"/>
      <c r="L31" s="572"/>
      <c r="M31" s="572"/>
      <c r="N31" s="572"/>
      <c r="O31" s="572"/>
      <c r="P31" s="572"/>
      <c r="Q31" s="572"/>
      <c r="R31" s="573"/>
      <c r="S31" s="117"/>
      <c r="T31" s="577">
        <f>★注文シート!F47</f>
        <v>0</v>
      </c>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8"/>
      <c r="CW31" s="105" t="s">
        <v>206</v>
      </c>
      <c r="CX31" s="105" t="s">
        <v>207</v>
      </c>
      <c r="CY31" s="105" t="s">
        <v>205</v>
      </c>
      <c r="CZ31" s="149">
        <v>0</v>
      </c>
    </row>
    <row r="32" spans="2:104" ht="9" customHeight="1">
      <c r="B32" s="574"/>
      <c r="C32" s="575"/>
      <c r="D32" s="575"/>
      <c r="E32" s="575"/>
      <c r="F32" s="575"/>
      <c r="G32" s="575"/>
      <c r="H32" s="575"/>
      <c r="I32" s="575"/>
      <c r="J32" s="575"/>
      <c r="K32" s="575"/>
      <c r="L32" s="575"/>
      <c r="M32" s="575"/>
      <c r="N32" s="575"/>
      <c r="O32" s="575"/>
      <c r="P32" s="575"/>
      <c r="Q32" s="575"/>
      <c r="R32" s="576"/>
      <c r="S32" s="116"/>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80"/>
      <c r="CW32" s="105" t="s">
        <v>209</v>
      </c>
      <c r="CX32" s="105" t="s">
        <v>210</v>
      </c>
      <c r="CY32" s="105" t="s">
        <v>205</v>
      </c>
      <c r="CZ32" s="149">
        <v>0</v>
      </c>
    </row>
    <row r="33" spans="2:105" ht="9" customHeight="1">
      <c r="B33" s="571" t="s">
        <v>188</v>
      </c>
      <c r="C33" s="572"/>
      <c r="D33" s="572"/>
      <c r="E33" s="572"/>
      <c r="F33" s="572"/>
      <c r="G33" s="572"/>
      <c r="H33" s="572"/>
      <c r="I33" s="572"/>
      <c r="J33" s="572"/>
      <c r="K33" s="572"/>
      <c r="L33" s="572"/>
      <c r="M33" s="572"/>
      <c r="N33" s="572"/>
      <c r="O33" s="572"/>
      <c r="P33" s="572"/>
      <c r="Q33" s="572"/>
      <c r="R33" s="573"/>
      <c r="S33" s="118"/>
      <c r="T33" s="613">
        <f>★注文シート!E47</f>
        <v>0</v>
      </c>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4"/>
      <c r="CW33" s="66" t="s">
        <v>211</v>
      </c>
      <c r="CX33" s="105" t="s">
        <v>212</v>
      </c>
      <c r="CY33" s="105" t="s">
        <v>205</v>
      </c>
      <c r="CZ33" s="149">
        <v>0</v>
      </c>
    </row>
    <row r="34" spans="2:105" ht="9" customHeight="1">
      <c r="B34" s="574"/>
      <c r="C34" s="575"/>
      <c r="D34" s="575"/>
      <c r="E34" s="575"/>
      <c r="F34" s="575"/>
      <c r="G34" s="575"/>
      <c r="H34" s="575"/>
      <c r="I34" s="575"/>
      <c r="J34" s="575"/>
      <c r="K34" s="575"/>
      <c r="L34" s="575"/>
      <c r="M34" s="575"/>
      <c r="N34" s="575"/>
      <c r="O34" s="575"/>
      <c r="P34" s="575"/>
      <c r="Q34" s="575"/>
      <c r="R34" s="576"/>
      <c r="S34" s="1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c r="CU34" s="616"/>
      <c r="CW34" s="66" t="s">
        <v>213</v>
      </c>
      <c r="CX34" s="105" t="s">
        <v>214</v>
      </c>
      <c r="CY34" s="105" t="s">
        <v>205</v>
      </c>
      <c r="CZ34" s="149">
        <v>0</v>
      </c>
    </row>
    <row r="35" spans="2:105" ht="9" customHeight="1">
      <c r="B35" s="571" t="s">
        <v>190</v>
      </c>
      <c r="C35" s="572"/>
      <c r="D35" s="572"/>
      <c r="E35" s="572"/>
      <c r="F35" s="572"/>
      <c r="G35" s="572"/>
      <c r="H35" s="572"/>
      <c r="I35" s="572"/>
      <c r="J35" s="572"/>
      <c r="K35" s="572"/>
      <c r="L35" s="572"/>
      <c r="M35" s="572"/>
      <c r="N35" s="572"/>
      <c r="O35" s="572"/>
      <c r="P35" s="572"/>
      <c r="Q35" s="572"/>
      <c r="R35" s="573"/>
      <c r="S35" s="119"/>
      <c r="T35" s="620" t="s">
        <v>191</v>
      </c>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1"/>
      <c r="CW35" s="105" t="s">
        <v>215</v>
      </c>
      <c r="CX35" s="105" t="s">
        <v>216</v>
      </c>
      <c r="CY35" s="105" t="s">
        <v>205</v>
      </c>
      <c r="CZ35" s="149">
        <v>0</v>
      </c>
    </row>
    <row r="36" spans="2:105" ht="9" customHeight="1" thickBot="1">
      <c r="B36" s="617"/>
      <c r="C36" s="618"/>
      <c r="D36" s="618"/>
      <c r="E36" s="618"/>
      <c r="F36" s="618"/>
      <c r="G36" s="618"/>
      <c r="H36" s="618"/>
      <c r="I36" s="618"/>
      <c r="J36" s="618"/>
      <c r="K36" s="618"/>
      <c r="L36" s="618"/>
      <c r="M36" s="618"/>
      <c r="N36" s="618"/>
      <c r="O36" s="618"/>
      <c r="P36" s="618"/>
      <c r="Q36" s="618"/>
      <c r="R36" s="619"/>
      <c r="S36" s="120"/>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3"/>
    </row>
    <row r="37" spans="2:105" ht="9" customHeight="1">
      <c r="B37" s="624" t="s">
        <v>192</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625"/>
    </row>
    <row r="38" spans="2:105" ht="9" customHeight="1" thickBot="1">
      <c r="B38" s="626"/>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625"/>
    </row>
    <row r="39" spans="2:105" ht="9" customHeight="1">
      <c r="B39" s="586" t="s">
        <v>193</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2"/>
      <c r="CE39" s="586" t="s">
        <v>194</v>
      </c>
      <c r="CF39" s="591"/>
      <c r="CG39" s="591"/>
      <c r="CH39" s="591"/>
      <c r="CI39" s="591"/>
      <c r="CJ39" s="591"/>
      <c r="CK39" s="591"/>
      <c r="CL39" s="591"/>
      <c r="CM39" s="591"/>
      <c r="CN39" s="591"/>
      <c r="CO39" s="591"/>
      <c r="CP39" s="591"/>
      <c r="CQ39" s="591"/>
      <c r="CR39" s="591"/>
      <c r="CS39" s="591"/>
      <c r="CT39" s="591"/>
      <c r="CU39" s="592"/>
    </row>
    <row r="40" spans="2:105" ht="9"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5"/>
      <c r="CE40" s="593"/>
      <c r="CF40" s="594"/>
      <c r="CG40" s="594"/>
      <c r="CH40" s="594"/>
      <c r="CI40" s="594"/>
      <c r="CJ40" s="594"/>
      <c r="CK40" s="594"/>
      <c r="CL40" s="594"/>
      <c r="CM40" s="594"/>
      <c r="CN40" s="594"/>
      <c r="CO40" s="594"/>
      <c r="CP40" s="594"/>
      <c r="CQ40" s="594"/>
      <c r="CR40" s="594"/>
      <c r="CS40" s="594"/>
      <c r="CT40" s="594"/>
      <c r="CU40" s="595"/>
    </row>
    <row r="41" spans="2:105" ht="9" customHeight="1">
      <c r="B41" s="593" t="s">
        <v>198</v>
      </c>
      <c r="C41" s="599"/>
      <c r="D41" s="599"/>
      <c r="E41" s="602" t="s">
        <v>199</v>
      </c>
      <c r="F41" s="599"/>
      <c r="G41" s="599"/>
      <c r="H41" s="599"/>
      <c r="I41" s="599"/>
      <c r="J41" s="599"/>
      <c r="K41" s="603"/>
      <c r="L41" s="602" t="s">
        <v>200</v>
      </c>
      <c r="M41" s="599"/>
      <c r="N41" s="599"/>
      <c r="O41" s="599"/>
      <c r="P41" s="599"/>
      <c r="Q41" s="599"/>
      <c r="R41" s="599"/>
      <c r="S41" s="599"/>
      <c r="T41" s="599"/>
      <c r="U41" s="599"/>
      <c r="V41" s="599"/>
      <c r="W41" s="599"/>
      <c r="X41" s="599"/>
      <c r="Y41" s="603"/>
      <c r="Z41" s="602" t="s">
        <v>201</v>
      </c>
      <c r="AA41" s="594"/>
      <c r="AB41" s="594"/>
      <c r="AC41" s="594"/>
      <c r="AD41" s="594"/>
      <c r="AE41" s="594"/>
      <c r="AF41" s="594"/>
      <c r="AG41" s="594"/>
      <c r="AH41" s="594"/>
      <c r="AI41" s="594"/>
      <c r="AJ41" s="594"/>
      <c r="AK41" s="607" t="s">
        <v>202</v>
      </c>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9"/>
      <c r="CE41" s="593"/>
      <c r="CF41" s="594"/>
      <c r="CG41" s="594"/>
      <c r="CH41" s="594"/>
      <c r="CI41" s="594"/>
      <c r="CJ41" s="594"/>
      <c r="CK41" s="594"/>
      <c r="CL41" s="594"/>
      <c r="CM41" s="594"/>
      <c r="CN41" s="594"/>
      <c r="CO41" s="594"/>
      <c r="CP41" s="594"/>
      <c r="CQ41" s="594"/>
      <c r="CR41" s="594"/>
      <c r="CS41" s="594"/>
      <c r="CT41" s="594"/>
      <c r="CU41" s="595"/>
    </row>
    <row r="42" spans="2:105" ht="9" customHeight="1">
      <c r="B42" s="600"/>
      <c r="C42" s="601"/>
      <c r="D42" s="601"/>
      <c r="E42" s="604"/>
      <c r="F42" s="601"/>
      <c r="G42" s="601"/>
      <c r="H42" s="601"/>
      <c r="I42" s="601"/>
      <c r="J42" s="601"/>
      <c r="K42" s="605"/>
      <c r="L42" s="604"/>
      <c r="M42" s="601"/>
      <c r="N42" s="601"/>
      <c r="O42" s="601"/>
      <c r="P42" s="601"/>
      <c r="Q42" s="601"/>
      <c r="R42" s="601"/>
      <c r="S42" s="601"/>
      <c r="T42" s="601"/>
      <c r="U42" s="601"/>
      <c r="V42" s="601"/>
      <c r="W42" s="601"/>
      <c r="X42" s="601"/>
      <c r="Y42" s="605"/>
      <c r="Z42" s="606"/>
      <c r="AA42" s="597"/>
      <c r="AB42" s="597"/>
      <c r="AC42" s="597"/>
      <c r="AD42" s="597"/>
      <c r="AE42" s="597"/>
      <c r="AF42" s="597"/>
      <c r="AG42" s="597"/>
      <c r="AH42" s="597"/>
      <c r="AI42" s="597"/>
      <c r="AJ42" s="597"/>
      <c r="AK42" s="610"/>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2"/>
      <c r="CE42" s="596"/>
      <c r="CF42" s="597"/>
      <c r="CG42" s="597"/>
      <c r="CH42" s="597"/>
      <c r="CI42" s="597"/>
      <c r="CJ42" s="597"/>
      <c r="CK42" s="597"/>
      <c r="CL42" s="597"/>
      <c r="CM42" s="597"/>
      <c r="CN42" s="597"/>
      <c r="CO42" s="597"/>
      <c r="CP42" s="597"/>
      <c r="CQ42" s="597"/>
      <c r="CR42" s="597"/>
      <c r="CS42" s="597"/>
      <c r="CT42" s="597"/>
      <c r="CU42" s="598"/>
      <c r="CW42" s="145" t="s">
        <v>250</v>
      </c>
      <c r="CX42" s="146" t="s">
        <v>251</v>
      </c>
      <c r="CY42" s="146" t="s">
        <v>252</v>
      </c>
      <c r="CZ42" s="146" t="s">
        <v>253</v>
      </c>
      <c r="DA42" s="147" t="s">
        <v>254</v>
      </c>
    </row>
    <row r="43" spans="2:105" ht="9" customHeight="1">
      <c r="B43" s="633">
        <v>1</v>
      </c>
      <c r="C43" s="634"/>
      <c r="D43" s="635"/>
      <c r="E43" s="636" t="str">
        <f>CW43</f>
        <v>-</v>
      </c>
      <c r="F43" s="637"/>
      <c r="G43" s="637"/>
      <c r="H43" s="637"/>
      <c r="I43" s="637"/>
      <c r="J43" s="637"/>
      <c r="K43" s="638"/>
      <c r="L43" s="642" t="str">
        <f>CY43</f>
        <v>-</v>
      </c>
      <c r="M43" s="643"/>
      <c r="N43" s="643"/>
      <c r="O43" s="643"/>
      <c r="P43" s="643"/>
      <c r="Q43" s="643"/>
      <c r="R43" s="643"/>
      <c r="S43" s="643"/>
      <c r="T43" s="643"/>
      <c r="U43" s="643"/>
      <c r="V43" s="643"/>
      <c r="W43" s="643"/>
      <c r="X43" s="643"/>
      <c r="Y43" s="644"/>
      <c r="Z43" s="648" t="str">
        <f>CX43</f>
        <v>-</v>
      </c>
      <c r="AA43" s="649"/>
      <c r="AB43" s="649"/>
      <c r="AC43" s="649"/>
      <c r="AD43" s="649"/>
      <c r="AE43" s="649"/>
      <c r="AF43" s="649"/>
      <c r="AG43" s="649"/>
      <c r="AH43" s="649"/>
      <c r="AI43" s="649"/>
      <c r="AJ43" s="649"/>
      <c r="AK43" s="648" t="str">
        <f>IF(DA43="","-",DA43)</f>
        <v>-</v>
      </c>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52"/>
      <c r="CE43" s="680" t="str">
        <f>IF(DA43&amp;DA45&amp;DA47&amp;DA49&amp;DA51&lt;&gt;"","検出","不検出")</f>
        <v>不検出</v>
      </c>
      <c r="CF43" s="681"/>
      <c r="CG43" s="681"/>
      <c r="CH43" s="681"/>
      <c r="CI43" s="681"/>
      <c r="CJ43" s="681"/>
      <c r="CK43" s="681"/>
      <c r="CL43" s="681"/>
      <c r="CM43" s="681"/>
      <c r="CN43" s="681"/>
      <c r="CO43" s="681"/>
      <c r="CP43" s="681"/>
      <c r="CQ43" s="681"/>
      <c r="CR43" s="681"/>
      <c r="CS43" s="681"/>
      <c r="CT43" s="681"/>
      <c r="CU43" s="682"/>
      <c r="CW43" s="552" t="s">
        <v>255</v>
      </c>
      <c r="CX43" s="554" t="s">
        <v>255</v>
      </c>
      <c r="CY43" s="554" t="s">
        <v>255</v>
      </c>
      <c r="CZ43" s="554" t="s">
        <v>255</v>
      </c>
      <c r="DA43" s="554"/>
    </row>
    <row r="44" spans="2:105" ht="9" customHeight="1">
      <c r="B44" s="600"/>
      <c r="C44" s="601"/>
      <c r="D44" s="605"/>
      <c r="E44" s="639"/>
      <c r="F44" s="640"/>
      <c r="G44" s="640"/>
      <c r="H44" s="640"/>
      <c r="I44" s="640"/>
      <c r="J44" s="640"/>
      <c r="K44" s="641"/>
      <c r="L44" s="645"/>
      <c r="M44" s="646"/>
      <c r="N44" s="646"/>
      <c r="O44" s="646"/>
      <c r="P44" s="646"/>
      <c r="Q44" s="646"/>
      <c r="R44" s="646"/>
      <c r="S44" s="646"/>
      <c r="T44" s="646"/>
      <c r="U44" s="646"/>
      <c r="V44" s="646"/>
      <c r="W44" s="646"/>
      <c r="X44" s="646"/>
      <c r="Y44" s="647"/>
      <c r="Z44" s="650"/>
      <c r="AA44" s="651"/>
      <c r="AB44" s="651"/>
      <c r="AC44" s="651"/>
      <c r="AD44" s="651"/>
      <c r="AE44" s="651"/>
      <c r="AF44" s="651"/>
      <c r="AG44" s="651"/>
      <c r="AH44" s="651"/>
      <c r="AI44" s="651"/>
      <c r="AJ44" s="651"/>
      <c r="AK44" s="627"/>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9"/>
      <c r="CE44" s="683"/>
      <c r="CF44" s="684"/>
      <c r="CG44" s="684"/>
      <c r="CH44" s="684"/>
      <c r="CI44" s="684"/>
      <c r="CJ44" s="684"/>
      <c r="CK44" s="684"/>
      <c r="CL44" s="684"/>
      <c r="CM44" s="684"/>
      <c r="CN44" s="684"/>
      <c r="CO44" s="684"/>
      <c r="CP44" s="684"/>
      <c r="CQ44" s="684"/>
      <c r="CR44" s="684"/>
      <c r="CS44" s="684"/>
      <c r="CT44" s="684"/>
      <c r="CU44" s="685"/>
      <c r="CW44" s="553"/>
      <c r="CX44" s="555"/>
      <c r="CY44" s="555"/>
      <c r="CZ44" s="555"/>
      <c r="DA44" s="555"/>
    </row>
    <row r="45" spans="2:105" ht="9" customHeight="1">
      <c r="B45" s="653">
        <v>2</v>
      </c>
      <c r="C45" s="634"/>
      <c r="D45" s="635"/>
      <c r="E45" s="636" t="str">
        <f t="shared" ref="E45" si="0">CW45</f>
        <v>-</v>
      </c>
      <c r="F45" s="637"/>
      <c r="G45" s="637"/>
      <c r="H45" s="637"/>
      <c r="I45" s="637"/>
      <c r="J45" s="637"/>
      <c r="K45" s="638"/>
      <c r="L45" s="654" t="str">
        <f t="shared" ref="L45" si="1">CY45</f>
        <v>-</v>
      </c>
      <c r="M45" s="643"/>
      <c r="N45" s="643"/>
      <c r="O45" s="643"/>
      <c r="P45" s="643"/>
      <c r="Q45" s="643"/>
      <c r="R45" s="643"/>
      <c r="S45" s="643"/>
      <c r="T45" s="643"/>
      <c r="U45" s="643"/>
      <c r="V45" s="643"/>
      <c r="W45" s="643"/>
      <c r="X45" s="643"/>
      <c r="Y45" s="644"/>
      <c r="Z45" s="648" t="str">
        <f t="shared" ref="Z45" si="2">CX45</f>
        <v>-</v>
      </c>
      <c r="AA45" s="649"/>
      <c r="AB45" s="649"/>
      <c r="AC45" s="649"/>
      <c r="AD45" s="649"/>
      <c r="AE45" s="649"/>
      <c r="AF45" s="649"/>
      <c r="AG45" s="649"/>
      <c r="AH45" s="649"/>
      <c r="AI45" s="649"/>
      <c r="AJ45" s="649"/>
      <c r="AK45" s="648" t="str">
        <f t="shared" ref="AK45" si="3">IF(DA45="","-",DA45)</f>
        <v>-</v>
      </c>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49"/>
      <c r="CD45" s="652"/>
      <c r="CE45" s="683"/>
      <c r="CF45" s="684"/>
      <c r="CG45" s="684"/>
      <c r="CH45" s="684"/>
      <c r="CI45" s="684"/>
      <c r="CJ45" s="684"/>
      <c r="CK45" s="684"/>
      <c r="CL45" s="684"/>
      <c r="CM45" s="684"/>
      <c r="CN45" s="684"/>
      <c r="CO45" s="684"/>
      <c r="CP45" s="684"/>
      <c r="CQ45" s="684"/>
      <c r="CR45" s="684"/>
      <c r="CS45" s="684"/>
      <c r="CT45" s="684"/>
      <c r="CU45" s="685"/>
      <c r="CW45" s="552" t="s">
        <v>255</v>
      </c>
      <c r="CX45" s="554" t="s">
        <v>255</v>
      </c>
      <c r="CY45" s="554" t="s">
        <v>255</v>
      </c>
      <c r="CZ45" s="554" t="s">
        <v>255</v>
      </c>
      <c r="DA45" s="554"/>
    </row>
    <row r="46" spans="2:105" ht="9" customHeight="1">
      <c r="B46" s="600"/>
      <c r="C46" s="601"/>
      <c r="D46" s="605"/>
      <c r="E46" s="639"/>
      <c r="F46" s="640"/>
      <c r="G46" s="640"/>
      <c r="H46" s="640"/>
      <c r="I46" s="640"/>
      <c r="J46" s="640"/>
      <c r="K46" s="641"/>
      <c r="L46" s="645"/>
      <c r="M46" s="646"/>
      <c r="N46" s="646"/>
      <c r="O46" s="646"/>
      <c r="P46" s="646"/>
      <c r="Q46" s="646"/>
      <c r="R46" s="646"/>
      <c r="S46" s="646"/>
      <c r="T46" s="646"/>
      <c r="U46" s="646"/>
      <c r="V46" s="646"/>
      <c r="W46" s="646"/>
      <c r="X46" s="646"/>
      <c r="Y46" s="647"/>
      <c r="Z46" s="650"/>
      <c r="AA46" s="651"/>
      <c r="AB46" s="651"/>
      <c r="AC46" s="651"/>
      <c r="AD46" s="651"/>
      <c r="AE46" s="651"/>
      <c r="AF46" s="651"/>
      <c r="AG46" s="651"/>
      <c r="AH46" s="651"/>
      <c r="AI46" s="651"/>
      <c r="AJ46" s="651"/>
      <c r="AK46" s="650"/>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79"/>
      <c r="CE46" s="683"/>
      <c r="CF46" s="684"/>
      <c r="CG46" s="684"/>
      <c r="CH46" s="684"/>
      <c r="CI46" s="684"/>
      <c r="CJ46" s="684"/>
      <c r="CK46" s="684"/>
      <c r="CL46" s="684"/>
      <c r="CM46" s="684"/>
      <c r="CN46" s="684"/>
      <c r="CO46" s="684"/>
      <c r="CP46" s="684"/>
      <c r="CQ46" s="684"/>
      <c r="CR46" s="684"/>
      <c r="CS46" s="684"/>
      <c r="CT46" s="684"/>
      <c r="CU46" s="685"/>
      <c r="CW46" s="553"/>
      <c r="CX46" s="555"/>
      <c r="CY46" s="555"/>
      <c r="CZ46" s="555"/>
      <c r="DA46" s="555"/>
    </row>
    <row r="47" spans="2:105" ht="9" customHeight="1">
      <c r="B47" s="653">
        <v>3</v>
      </c>
      <c r="C47" s="634"/>
      <c r="D47" s="635"/>
      <c r="E47" s="636" t="str">
        <f t="shared" ref="E47" si="4">CW47</f>
        <v>-</v>
      </c>
      <c r="F47" s="637"/>
      <c r="G47" s="637"/>
      <c r="H47" s="637"/>
      <c r="I47" s="637"/>
      <c r="J47" s="637"/>
      <c r="K47" s="638"/>
      <c r="L47" s="654" t="str">
        <f t="shared" ref="L47" si="5">CY47</f>
        <v>-</v>
      </c>
      <c r="M47" s="643"/>
      <c r="N47" s="643"/>
      <c r="O47" s="643"/>
      <c r="P47" s="643"/>
      <c r="Q47" s="643"/>
      <c r="R47" s="643"/>
      <c r="S47" s="643"/>
      <c r="T47" s="643"/>
      <c r="U47" s="643"/>
      <c r="V47" s="643"/>
      <c r="W47" s="643"/>
      <c r="X47" s="643"/>
      <c r="Y47" s="644"/>
      <c r="Z47" s="648" t="str">
        <f t="shared" ref="Z47" si="6">CX47</f>
        <v>-</v>
      </c>
      <c r="AA47" s="649"/>
      <c r="AB47" s="649"/>
      <c r="AC47" s="649"/>
      <c r="AD47" s="649"/>
      <c r="AE47" s="649"/>
      <c r="AF47" s="649"/>
      <c r="AG47" s="649"/>
      <c r="AH47" s="649"/>
      <c r="AI47" s="649"/>
      <c r="AJ47" s="649"/>
      <c r="AK47" s="627" t="str">
        <f t="shared" ref="AK47" si="7">IF(DA47="","-",DA47)</f>
        <v>-</v>
      </c>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9"/>
      <c r="CE47" s="683"/>
      <c r="CF47" s="684"/>
      <c r="CG47" s="684"/>
      <c r="CH47" s="684"/>
      <c r="CI47" s="684"/>
      <c r="CJ47" s="684"/>
      <c r="CK47" s="684"/>
      <c r="CL47" s="684"/>
      <c r="CM47" s="684"/>
      <c r="CN47" s="684"/>
      <c r="CO47" s="684"/>
      <c r="CP47" s="684"/>
      <c r="CQ47" s="684"/>
      <c r="CR47" s="684"/>
      <c r="CS47" s="684"/>
      <c r="CT47" s="684"/>
      <c r="CU47" s="685"/>
      <c r="CW47" s="552" t="s">
        <v>255</v>
      </c>
      <c r="CX47" s="554" t="s">
        <v>255</v>
      </c>
      <c r="CY47" s="554" t="s">
        <v>255</v>
      </c>
      <c r="CZ47" s="554" t="s">
        <v>255</v>
      </c>
      <c r="DA47" s="554"/>
    </row>
    <row r="48" spans="2:105" ht="9" customHeight="1">
      <c r="B48" s="600"/>
      <c r="C48" s="601"/>
      <c r="D48" s="605"/>
      <c r="E48" s="639"/>
      <c r="F48" s="640"/>
      <c r="G48" s="640"/>
      <c r="H48" s="640"/>
      <c r="I48" s="640"/>
      <c r="J48" s="640"/>
      <c r="K48" s="641"/>
      <c r="L48" s="645"/>
      <c r="M48" s="646"/>
      <c r="N48" s="646"/>
      <c r="O48" s="646"/>
      <c r="P48" s="646"/>
      <c r="Q48" s="646"/>
      <c r="R48" s="646"/>
      <c r="S48" s="646"/>
      <c r="T48" s="646"/>
      <c r="U48" s="646"/>
      <c r="V48" s="646"/>
      <c r="W48" s="646"/>
      <c r="X48" s="646"/>
      <c r="Y48" s="647"/>
      <c r="Z48" s="650"/>
      <c r="AA48" s="651"/>
      <c r="AB48" s="651"/>
      <c r="AC48" s="651"/>
      <c r="AD48" s="651"/>
      <c r="AE48" s="651"/>
      <c r="AF48" s="651"/>
      <c r="AG48" s="651"/>
      <c r="AH48" s="651"/>
      <c r="AI48" s="651"/>
      <c r="AJ48" s="651"/>
      <c r="AK48" s="627"/>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8"/>
      <c r="CD48" s="629"/>
      <c r="CE48" s="683"/>
      <c r="CF48" s="684"/>
      <c r="CG48" s="684"/>
      <c r="CH48" s="684"/>
      <c r="CI48" s="684"/>
      <c r="CJ48" s="684"/>
      <c r="CK48" s="684"/>
      <c r="CL48" s="684"/>
      <c r="CM48" s="684"/>
      <c r="CN48" s="684"/>
      <c r="CO48" s="684"/>
      <c r="CP48" s="684"/>
      <c r="CQ48" s="684"/>
      <c r="CR48" s="684"/>
      <c r="CS48" s="684"/>
      <c r="CT48" s="684"/>
      <c r="CU48" s="685"/>
      <c r="CW48" s="553"/>
      <c r="CX48" s="555"/>
      <c r="CY48" s="555"/>
      <c r="CZ48" s="555"/>
      <c r="DA48" s="555"/>
    </row>
    <row r="49" spans="2:105" ht="9" customHeight="1">
      <c r="B49" s="653">
        <v>4</v>
      </c>
      <c r="C49" s="634"/>
      <c r="D49" s="635"/>
      <c r="E49" s="636" t="str">
        <f t="shared" ref="E49" si="8">CW49</f>
        <v>-</v>
      </c>
      <c r="F49" s="637"/>
      <c r="G49" s="637"/>
      <c r="H49" s="637"/>
      <c r="I49" s="637"/>
      <c r="J49" s="637"/>
      <c r="K49" s="638"/>
      <c r="L49" s="654" t="str">
        <f t="shared" ref="L49" si="9">CY49</f>
        <v>-</v>
      </c>
      <c r="M49" s="643"/>
      <c r="N49" s="643"/>
      <c r="O49" s="643"/>
      <c r="P49" s="643"/>
      <c r="Q49" s="643"/>
      <c r="R49" s="643"/>
      <c r="S49" s="643"/>
      <c r="T49" s="643"/>
      <c r="U49" s="643"/>
      <c r="V49" s="643"/>
      <c r="W49" s="643"/>
      <c r="X49" s="643"/>
      <c r="Y49" s="644"/>
      <c r="Z49" s="648" t="str">
        <f t="shared" ref="Z49" si="10">CX49</f>
        <v>-</v>
      </c>
      <c r="AA49" s="649"/>
      <c r="AB49" s="649"/>
      <c r="AC49" s="649"/>
      <c r="AD49" s="649"/>
      <c r="AE49" s="649"/>
      <c r="AF49" s="649"/>
      <c r="AG49" s="649"/>
      <c r="AH49" s="649"/>
      <c r="AI49" s="649"/>
      <c r="AJ49" s="649"/>
      <c r="AK49" s="648" t="str">
        <f t="shared" ref="AK49" si="11">IF(DA49="","-",DA49)</f>
        <v>-</v>
      </c>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B49" s="649"/>
      <c r="CC49" s="649"/>
      <c r="CD49" s="652"/>
      <c r="CE49" s="683"/>
      <c r="CF49" s="684"/>
      <c r="CG49" s="684"/>
      <c r="CH49" s="684"/>
      <c r="CI49" s="684"/>
      <c r="CJ49" s="684"/>
      <c r="CK49" s="684"/>
      <c r="CL49" s="684"/>
      <c r="CM49" s="684"/>
      <c r="CN49" s="684"/>
      <c r="CO49" s="684"/>
      <c r="CP49" s="684"/>
      <c r="CQ49" s="684"/>
      <c r="CR49" s="684"/>
      <c r="CS49" s="684"/>
      <c r="CT49" s="684"/>
      <c r="CU49" s="685"/>
      <c r="CW49" s="552" t="s">
        <v>255</v>
      </c>
      <c r="CX49" s="554" t="s">
        <v>255</v>
      </c>
      <c r="CY49" s="554" t="s">
        <v>255</v>
      </c>
      <c r="CZ49" s="554" t="s">
        <v>255</v>
      </c>
      <c r="DA49" s="554"/>
    </row>
    <row r="50" spans="2:105" ht="9" customHeight="1">
      <c r="B50" s="600"/>
      <c r="C50" s="601"/>
      <c r="D50" s="605"/>
      <c r="E50" s="639"/>
      <c r="F50" s="640"/>
      <c r="G50" s="640"/>
      <c r="H50" s="640"/>
      <c r="I50" s="640"/>
      <c r="J50" s="640"/>
      <c r="K50" s="641"/>
      <c r="L50" s="645"/>
      <c r="M50" s="646"/>
      <c r="N50" s="646"/>
      <c r="O50" s="646"/>
      <c r="P50" s="646"/>
      <c r="Q50" s="646"/>
      <c r="R50" s="646"/>
      <c r="S50" s="646"/>
      <c r="T50" s="646"/>
      <c r="U50" s="646"/>
      <c r="V50" s="646"/>
      <c r="W50" s="646"/>
      <c r="X50" s="646"/>
      <c r="Y50" s="647"/>
      <c r="Z50" s="650"/>
      <c r="AA50" s="651"/>
      <c r="AB50" s="651"/>
      <c r="AC50" s="651"/>
      <c r="AD50" s="651"/>
      <c r="AE50" s="651"/>
      <c r="AF50" s="651"/>
      <c r="AG50" s="651"/>
      <c r="AH50" s="651"/>
      <c r="AI50" s="651"/>
      <c r="AJ50" s="651"/>
      <c r="AK50" s="650"/>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79"/>
      <c r="CE50" s="683"/>
      <c r="CF50" s="684"/>
      <c r="CG50" s="684"/>
      <c r="CH50" s="684"/>
      <c r="CI50" s="684"/>
      <c r="CJ50" s="684"/>
      <c r="CK50" s="684"/>
      <c r="CL50" s="684"/>
      <c r="CM50" s="684"/>
      <c r="CN50" s="684"/>
      <c r="CO50" s="684"/>
      <c r="CP50" s="684"/>
      <c r="CQ50" s="684"/>
      <c r="CR50" s="684"/>
      <c r="CS50" s="684"/>
      <c r="CT50" s="684"/>
      <c r="CU50" s="685"/>
      <c r="CW50" s="553"/>
      <c r="CX50" s="555"/>
      <c r="CY50" s="555"/>
      <c r="CZ50" s="555"/>
      <c r="DA50" s="555"/>
    </row>
    <row r="51" spans="2:105" ht="9" customHeight="1">
      <c r="B51" s="653">
        <v>5</v>
      </c>
      <c r="C51" s="634"/>
      <c r="D51" s="635"/>
      <c r="E51" s="636" t="str">
        <f t="shared" ref="E51" si="12">CW51</f>
        <v>-</v>
      </c>
      <c r="F51" s="637"/>
      <c r="G51" s="637"/>
      <c r="H51" s="637"/>
      <c r="I51" s="637"/>
      <c r="J51" s="637"/>
      <c r="K51" s="638"/>
      <c r="L51" s="654" t="str">
        <f t="shared" ref="L51" si="13">CY51</f>
        <v>-</v>
      </c>
      <c r="M51" s="643"/>
      <c r="N51" s="643"/>
      <c r="O51" s="643"/>
      <c r="P51" s="643"/>
      <c r="Q51" s="643"/>
      <c r="R51" s="643"/>
      <c r="S51" s="643"/>
      <c r="T51" s="643"/>
      <c r="U51" s="643"/>
      <c r="V51" s="643"/>
      <c r="W51" s="643"/>
      <c r="X51" s="643"/>
      <c r="Y51" s="644"/>
      <c r="Z51" s="648" t="str">
        <f t="shared" ref="Z51" si="14">CX51</f>
        <v>-</v>
      </c>
      <c r="AA51" s="649"/>
      <c r="AB51" s="649"/>
      <c r="AC51" s="649"/>
      <c r="AD51" s="649"/>
      <c r="AE51" s="649"/>
      <c r="AF51" s="649"/>
      <c r="AG51" s="649"/>
      <c r="AH51" s="649"/>
      <c r="AI51" s="649"/>
      <c r="AJ51" s="649"/>
      <c r="AK51" s="627" t="str">
        <f t="shared" ref="AK51" si="15">IF(DA51="","-",DA51)</f>
        <v>-</v>
      </c>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9"/>
      <c r="CE51" s="683"/>
      <c r="CF51" s="684"/>
      <c r="CG51" s="684"/>
      <c r="CH51" s="684"/>
      <c r="CI51" s="684"/>
      <c r="CJ51" s="684"/>
      <c r="CK51" s="684"/>
      <c r="CL51" s="684"/>
      <c r="CM51" s="684"/>
      <c r="CN51" s="684"/>
      <c r="CO51" s="684"/>
      <c r="CP51" s="684"/>
      <c r="CQ51" s="684"/>
      <c r="CR51" s="684"/>
      <c r="CS51" s="684"/>
      <c r="CT51" s="684"/>
      <c r="CU51" s="685"/>
      <c r="CW51" s="552" t="s">
        <v>255</v>
      </c>
      <c r="CX51" s="554" t="s">
        <v>255</v>
      </c>
      <c r="CY51" s="554" t="s">
        <v>255</v>
      </c>
      <c r="CZ51" s="554" t="s">
        <v>255</v>
      </c>
      <c r="DA51" s="554"/>
    </row>
    <row r="52" spans="2:105" ht="9" customHeight="1" thickBot="1">
      <c r="B52" s="617"/>
      <c r="C52" s="618"/>
      <c r="D52" s="619"/>
      <c r="E52" s="639"/>
      <c r="F52" s="640"/>
      <c r="G52" s="640"/>
      <c r="H52" s="640"/>
      <c r="I52" s="640"/>
      <c r="J52" s="640"/>
      <c r="K52" s="641"/>
      <c r="L52" s="655"/>
      <c r="M52" s="656"/>
      <c r="N52" s="656"/>
      <c r="O52" s="656"/>
      <c r="P52" s="656"/>
      <c r="Q52" s="656"/>
      <c r="R52" s="656"/>
      <c r="S52" s="656"/>
      <c r="T52" s="656"/>
      <c r="U52" s="656"/>
      <c r="V52" s="656"/>
      <c r="W52" s="656"/>
      <c r="X52" s="656"/>
      <c r="Y52" s="657"/>
      <c r="Z52" s="630"/>
      <c r="AA52" s="631"/>
      <c r="AB52" s="631"/>
      <c r="AC52" s="631"/>
      <c r="AD52" s="631"/>
      <c r="AE52" s="631"/>
      <c r="AF52" s="631"/>
      <c r="AG52" s="631"/>
      <c r="AH52" s="631"/>
      <c r="AI52" s="631"/>
      <c r="AJ52" s="631"/>
      <c r="AK52" s="630"/>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2"/>
      <c r="CE52" s="686"/>
      <c r="CF52" s="687"/>
      <c r="CG52" s="687"/>
      <c r="CH52" s="687"/>
      <c r="CI52" s="687"/>
      <c r="CJ52" s="687"/>
      <c r="CK52" s="687"/>
      <c r="CL52" s="687"/>
      <c r="CM52" s="687"/>
      <c r="CN52" s="687"/>
      <c r="CO52" s="687"/>
      <c r="CP52" s="687"/>
      <c r="CQ52" s="687"/>
      <c r="CR52" s="687"/>
      <c r="CS52" s="687"/>
      <c r="CT52" s="687"/>
      <c r="CU52" s="688"/>
      <c r="CW52" s="553"/>
      <c r="CX52" s="555"/>
      <c r="CY52" s="555"/>
      <c r="CZ52" s="555"/>
      <c r="DA52" s="555"/>
    </row>
    <row r="53" spans="2:105" ht="9" customHeight="1">
      <c r="B53" s="586" t="s">
        <v>217</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678"/>
      <c r="CY53" s="66"/>
    </row>
    <row r="54" spans="2:105" ht="9" customHeight="1">
      <c r="B54" s="626"/>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625"/>
      <c r="CY54" s="66"/>
    </row>
    <row r="55" spans="2:105" ht="7.5" customHeight="1">
      <c r="B55" s="633" t="s">
        <v>218</v>
      </c>
      <c r="C55" s="658"/>
      <c r="D55" s="658"/>
      <c r="E55" s="658"/>
      <c r="F55" s="658"/>
      <c r="G55" s="658"/>
      <c r="H55" s="658"/>
      <c r="I55" s="658"/>
      <c r="J55" s="658"/>
      <c r="K55" s="658"/>
      <c r="L55" s="658"/>
      <c r="M55" s="658"/>
      <c r="N55" s="658"/>
      <c r="O55" s="658"/>
      <c r="P55" s="658"/>
      <c r="Q55" s="658"/>
      <c r="R55" s="658"/>
      <c r="S55" s="658"/>
      <c r="T55" s="658"/>
      <c r="U55" s="658"/>
      <c r="V55" s="658"/>
      <c r="W55" s="635"/>
      <c r="X55" s="659" t="s">
        <v>219</v>
      </c>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35"/>
      <c r="BJ55" s="659" t="s">
        <v>220</v>
      </c>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60"/>
      <c r="CW55" s="151">
        <f>SUM(CW43:CW52)</f>
        <v>0</v>
      </c>
      <c r="CX55" s="122"/>
      <c r="CY55" s="66"/>
    </row>
    <row r="56" spans="2:105" ht="9.75" customHeight="1">
      <c r="B56" s="600"/>
      <c r="C56" s="601"/>
      <c r="D56" s="601"/>
      <c r="E56" s="601"/>
      <c r="F56" s="601"/>
      <c r="G56" s="601"/>
      <c r="H56" s="601"/>
      <c r="I56" s="601"/>
      <c r="J56" s="601"/>
      <c r="K56" s="601"/>
      <c r="L56" s="601"/>
      <c r="M56" s="601"/>
      <c r="N56" s="601"/>
      <c r="O56" s="601"/>
      <c r="P56" s="601"/>
      <c r="Q56" s="601"/>
      <c r="R56" s="601"/>
      <c r="S56" s="601"/>
      <c r="T56" s="601"/>
      <c r="U56" s="601"/>
      <c r="V56" s="601"/>
      <c r="W56" s="605"/>
      <c r="X56" s="604"/>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5"/>
      <c r="BJ56" s="604"/>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61"/>
      <c r="CX56" s="122"/>
      <c r="CY56" s="66"/>
    </row>
    <row r="57" spans="2:105" ht="9.75" customHeight="1">
      <c r="B57" s="662" t="str">
        <f>IF(CE43="不検出","不検出",IF(CE43="検出","クリソタイル",""))</f>
        <v>不検出</v>
      </c>
      <c r="C57" s="565"/>
      <c r="D57" s="565"/>
      <c r="E57" s="565"/>
      <c r="F57" s="565"/>
      <c r="G57" s="565"/>
      <c r="H57" s="565"/>
      <c r="I57" s="565"/>
      <c r="J57" s="565"/>
      <c r="K57" s="565"/>
      <c r="L57" s="565"/>
      <c r="M57" s="565"/>
      <c r="N57" s="565"/>
      <c r="O57" s="565"/>
      <c r="P57" s="565"/>
      <c r="Q57" s="565"/>
      <c r="R57" s="565"/>
      <c r="S57" s="565"/>
      <c r="T57" s="565"/>
      <c r="U57" s="565"/>
      <c r="V57" s="565"/>
      <c r="W57" s="60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626"/>
      <c r="C58" s="565"/>
      <c r="D58" s="565"/>
      <c r="E58" s="565"/>
      <c r="F58" s="565"/>
      <c r="G58" s="565"/>
      <c r="H58" s="565"/>
      <c r="I58" s="565"/>
      <c r="J58" s="565"/>
      <c r="K58" s="565"/>
      <c r="L58" s="565"/>
      <c r="M58" s="565"/>
      <c r="N58" s="565"/>
      <c r="O58" s="565"/>
      <c r="P58" s="565"/>
      <c r="Q58" s="565"/>
      <c r="R58" s="565"/>
      <c r="S58" s="565"/>
      <c r="T58" s="565"/>
      <c r="U58" s="565"/>
      <c r="V58" s="565"/>
      <c r="W58" s="603"/>
      <c r="X58" s="126"/>
      <c r="Y58" s="108"/>
      <c r="Z58" s="108"/>
      <c r="AA58" s="108"/>
      <c r="AC58" s="558" t="s">
        <v>222</v>
      </c>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107"/>
      <c r="BF58" s="108"/>
      <c r="BG58" s="108"/>
      <c r="BH58" s="108"/>
      <c r="BI58" s="127"/>
      <c r="BJ58" s="126"/>
      <c r="BK58" s="108"/>
      <c r="BL58" s="108"/>
      <c r="BM58" s="108"/>
      <c r="BO58" s="558" t="s">
        <v>222</v>
      </c>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107"/>
      <c r="CR58" s="108"/>
      <c r="CS58" s="108"/>
      <c r="CT58" s="108"/>
      <c r="CU58" s="128"/>
      <c r="CX58" s="122"/>
      <c r="CY58" s="66"/>
    </row>
    <row r="59" spans="2:105" ht="9.75" customHeight="1">
      <c r="B59" s="626"/>
      <c r="C59" s="565"/>
      <c r="D59" s="565"/>
      <c r="E59" s="565"/>
      <c r="F59" s="565"/>
      <c r="G59" s="565"/>
      <c r="H59" s="565"/>
      <c r="I59" s="565"/>
      <c r="J59" s="565"/>
      <c r="K59" s="565"/>
      <c r="L59" s="565"/>
      <c r="M59" s="565"/>
      <c r="N59" s="565"/>
      <c r="O59" s="565"/>
      <c r="P59" s="565"/>
      <c r="Q59" s="565"/>
      <c r="R59" s="565"/>
      <c r="S59" s="565"/>
      <c r="T59" s="565"/>
      <c r="U59" s="565"/>
      <c r="V59" s="565"/>
      <c r="W59" s="603"/>
      <c r="X59" s="126"/>
      <c r="Y59" s="108"/>
      <c r="Z59" s="108"/>
      <c r="AA59" s="108"/>
      <c r="AB59" s="107"/>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107"/>
      <c r="BF59" s="108"/>
      <c r="BG59" s="108"/>
      <c r="BH59" s="108"/>
      <c r="BI59" s="127"/>
      <c r="BJ59" s="126"/>
      <c r="BK59" s="108"/>
      <c r="BL59" s="108"/>
      <c r="BM59" s="108"/>
      <c r="BN59" s="107"/>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107"/>
      <c r="CR59" s="108"/>
      <c r="CS59" s="108"/>
      <c r="CT59" s="108"/>
      <c r="CU59" s="128"/>
      <c r="CX59" s="122"/>
      <c r="CY59" s="66"/>
    </row>
    <row r="60" spans="2:105" ht="9.75" customHeight="1">
      <c r="B60" s="626"/>
      <c r="C60" s="565"/>
      <c r="D60" s="565"/>
      <c r="E60" s="565"/>
      <c r="F60" s="565"/>
      <c r="G60" s="565"/>
      <c r="H60" s="565"/>
      <c r="I60" s="565"/>
      <c r="J60" s="565"/>
      <c r="K60" s="565"/>
      <c r="L60" s="565"/>
      <c r="M60" s="565"/>
      <c r="N60" s="565"/>
      <c r="O60" s="565"/>
      <c r="P60" s="565"/>
      <c r="Q60" s="565"/>
      <c r="R60" s="565"/>
      <c r="S60" s="565"/>
      <c r="T60" s="565"/>
      <c r="U60" s="565"/>
      <c r="V60" s="565"/>
      <c r="W60" s="603"/>
      <c r="X60" s="126"/>
      <c r="Y60" s="108"/>
      <c r="Z60" s="108"/>
      <c r="AA60" s="108"/>
      <c r="AB60" s="107"/>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107"/>
      <c r="BF60" s="108"/>
      <c r="BG60" s="108"/>
      <c r="BH60" s="108"/>
      <c r="BI60" s="127"/>
      <c r="BJ60" s="126"/>
      <c r="BK60" s="108"/>
      <c r="BL60" s="108"/>
      <c r="BM60" s="108"/>
      <c r="BN60" s="107"/>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107"/>
      <c r="CR60" s="108"/>
      <c r="CS60" s="108"/>
      <c r="CT60" s="108"/>
      <c r="CU60" s="128"/>
      <c r="CX60" s="122"/>
    </row>
    <row r="61" spans="2:105" ht="9.75" customHeight="1">
      <c r="B61" s="626"/>
      <c r="C61" s="565"/>
      <c r="D61" s="565"/>
      <c r="E61" s="565"/>
      <c r="F61" s="565"/>
      <c r="G61" s="565"/>
      <c r="H61" s="565"/>
      <c r="I61" s="565"/>
      <c r="J61" s="565"/>
      <c r="K61" s="565"/>
      <c r="L61" s="565"/>
      <c r="M61" s="565"/>
      <c r="N61" s="565"/>
      <c r="O61" s="565"/>
      <c r="P61" s="565"/>
      <c r="Q61" s="565"/>
      <c r="R61" s="565"/>
      <c r="S61" s="565"/>
      <c r="T61" s="565"/>
      <c r="U61" s="565"/>
      <c r="V61" s="565"/>
      <c r="W61" s="603"/>
      <c r="X61" s="126"/>
      <c r="Y61" s="108"/>
      <c r="Z61" s="108"/>
      <c r="AA61" s="108"/>
      <c r="AB61" s="107"/>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107"/>
      <c r="BF61" s="108"/>
      <c r="BG61" s="108"/>
      <c r="BH61" s="108"/>
      <c r="BI61" s="127"/>
      <c r="BJ61" s="126"/>
      <c r="BK61" s="108"/>
      <c r="BL61" s="108"/>
      <c r="BM61" s="108"/>
      <c r="BN61" s="107"/>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107"/>
      <c r="CR61" s="108"/>
      <c r="CS61" s="108"/>
      <c r="CT61" s="108"/>
      <c r="CU61" s="128"/>
    </row>
    <row r="62" spans="2:105" ht="9.75" customHeight="1">
      <c r="B62" s="626"/>
      <c r="C62" s="565"/>
      <c r="D62" s="565"/>
      <c r="E62" s="565"/>
      <c r="F62" s="565"/>
      <c r="G62" s="565"/>
      <c r="H62" s="565"/>
      <c r="I62" s="565"/>
      <c r="J62" s="565"/>
      <c r="K62" s="565"/>
      <c r="L62" s="565"/>
      <c r="M62" s="565"/>
      <c r="N62" s="565"/>
      <c r="O62" s="565"/>
      <c r="P62" s="565"/>
      <c r="Q62" s="565"/>
      <c r="R62" s="565"/>
      <c r="S62" s="565"/>
      <c r="T62" s="565"/>
      <c r="U62" s="565"/>
      <c r="V62" s="565"/>
      <c r="W62" s="603"/>
      <c r="X62" s="126"/>
      <c r="Y62" s="108"/>
      <c r="Z62" s="108"/>
      <c r="AA62" s="108"/>
      <c r="AB62" s="107"/>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107"/>
      <c r="BF62" s="108"/>
      <c r="BG62" s="108"/>
      <c r="BH62" s="108"/>
      <c r="BI62" s="127"/>
      <c r="BJ62" s="126"/>
      <c r="BK62" s="108"/>
      <c r="BL62" s="108"/>
      <c r="BM62" s="108"/>
      <c r="BN62" s="107"/>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107"/>
      <c r="CR62" s="108"/>
      <c r="CS62" s="108"/>
      <c r="CT62" s="108"/>
      <c r="CU62" s="128"/>
      <c r="CX62" s="122"/>
    </row>
    <row r="63" spans="2:105" ht="9.75" customHeight="1">
      <c r="B63" s="626"/>
      <c r="C63" s="565"/>
      <c r="D63" s="565"/>
      <c r="E63" s="565"/>
      <c r="F63" s="565"/>
      <c r="G63" s="565"/>
      <c r="H63" s="565"/>
      <c r="I63" s="565"/>
      <c r="J63" s="565"/>
      <c r="K63" s="565"/>
      <c r="L63" s="565"/>
      <c r="M63" s="565"/>
      <c r="N63" s="565"/>
      <c r="O63" s="565"/>
      <c r="P63" s="565"/>
      <c r="Q63" s="565"/>
      <c r="R63" s="565"/>
      <c r="S63" s="565"/>
      <c r="T63" s="565"/>
      <c r="U63" s="565"/>
      <c r="V63" s="565"/>
      <c r="W63" s="603"/>
      <c r="X63" s="126"/>
      <c r="Y63" s="108"/>
      <c r="Z63" s="108"/>
      <c r="AA63" s="108"/>
      <c r="AB63" s="107"/>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107"/>
      <c r="BF63" s="108"/>
      <c r="BG63" s="108"/>
      <c r="BH63" s="108"/>
      <c r="BI63" s="127"/>
      <c r="BJ63" s="126"/>
      <c r="BK63" s="108"/>
      <c r="BL63" s="108"/>
      <c r="BM63" s="108"/>
      <c r="BN63" s="107"/>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107"/>
      <c r="CR63" s="108"/>
      <c r="CS63" s="108"/>
      <c r="CT63" s="108"/>
      <c r="CU63" s="128"/>
    </row>
    <row r="64" spans="2:105" ht="9.75" customHeight="1">
      <c r="B64" s="626"/>
      <c r="C64" s="565"/>
      <c r="D64" s="565"/>
      <c r="E64" s="565"/>
      <c r="F64" s="565"/>
      <c r="G64" s="565"/>
      <c r="H64" s="565"/>
      <c r="I64" s="565"/>
      <c r="J64" s="565"/>
      <c r="K64" s="565"/>
      <c r="L64" s="565"/>
      <c r="M64" s="565"/>
      <c r="N64" s="565"/>
      <c r="O64" s="565"/>
      <c r="P64" s="565"/>
      <c r="Q64" s="565"/>
      <c r="R64" s="565"/>
      <c r="S64" s="565"/>
      <c r="T64" s="565"/>
      <c r="U64" s="565"/>
      <c r="V64" s="565"/>
      <c r="W64" s="603"/>
      <c r="X64" s="126"/>
      <c r="Y64" s="108"/>
      <c r="Z64" s="108"/>
      <c r="AA64" s="108"/>
      <c r="AB64" s="107"/>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107"/>
      <c r="BF64" s="108"/>
      <c r="BG64" s="108"/>
      <c r="BH64" s="108"/>
      <c r="BI64" s="127"/>
      <c r="BJ64" s="126"/>
      <c r="BK64" s="108"/>
      <c r="BL64" s="108"/>
      <c r="BM64" s="108"/>
      <c r="BN64" s="107"/>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107"/>
      <c r="CR64" s="108"/>
      <c r="CS64" s="108"/>
      <c r="CT64" s="108"/>
      <c r="CU64" s="128"/>
    </row>
    <row r="65" spans="2:99" ht="9.75" customHeight="1">
      <c r="B65" s="626"/>
      <c r="C65" s="565"/>
      <c r="D65" s="565"/>
      <c r="E65" s="565"/>
      <c r="F65" s="565"/>
      <c r="G65" s="565"/>
      <c r="H65" s="565"/>
      <c r="I65" s="565"/>
      <c r="J65" s="565"/>
      <c r="K65" s="565"/>
      <c r="L65" s="565"/>
      <c r="M65" s="565"/>
      <c r="N65" s="565"/>
      <c r="O65" s="565"/>
      <c r="P65" s="565"/>
      <c r="Q65" s="565"/>
      <c r="R65" s="565"/>
      <c r="S65" s="565"/>
      <c r="T65" s="565"/>
      <c r="U65" s="565"/>
      <c r="V65" s="565"/>
      <c r="W65" s="603"/>
      <c r="X65" s="126"/>
      <c r="Y65" s="108"/>
      <c r="Z65" s="108"/>
      <c r="AA65" s="108"/>
      <c r="AB65" s="107"/>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107"/>
      <c r="BF65" s="108"/>
      <c r="BG65" s="108"/>
      <c r="BH65" s="108"/>
      <c r="BI65" s="127"/>
      <c r="BJ65" s="126"/>
      <c r="BK65" s="108"/>
      <c r="BL65" s="108"/>
      <c r="BM65" s="108"/>
      <c r="BN65" s="107"/>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107"/>
      <c r="CR65" s="108"/>
      <c r="CS65" s="108"/>
      <c r="CT65" s="108"/>
      <c r="CU65" s="128"/>
    </row>
    <row r="66" spans="2:99" ht="9.75" customHeight="1">
      <c r="B66" s="626"/>
      <c r="C66" s="565"/>
      <c r="D66" s="565"/>
      <c r="E66" s="565"/>
      <c r="F66" s="565"/>
      <c r="G66" s="565"/>
      <c r="H66" s="565"/>
      <c r="I66" s="565"/>
      <c r="J66" s="565"/>
      <c r="K66" s="565"/>
      <c r="L66" s="565"/>
      <c r="M66" s="565"/>
      <c r="N66" s="565"/>
      <c r="O66" s="565"/>
      <c r="P66" s="565"/>
      <c r="Q66" s="565"/>
      <c r="R66" s="565"/>
      <c r="S66" s="565"/>
      <c r="T66" s="565"/>
      <c r="U66" s="565"/>
      <c r="V66" s="565"/>
      <c r="W66" s="603"/>
      <c r="X66" s="126"/>
      <c r="Y66" s="108"/>
      <c r="Z66" s="108"/>
      <c r="AA66" s="108"/>
      <c r="AB66" s="107"/>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107"/>
      <c r="BF66" s="108"/>
      <c r="BG66" s="108"/>
      <c r="BH66" s="108"/>
      <c r="BI66" s="127"/>
      <c r="BJ66" s="126"/>
      <c r="BK66" s="108"/>
      <c r="BL66" s="108"/>
      <c r="BM66" s="108"/>
      <c r="BN66" s="107"/>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107"/>
      <c r="CR66" s="108"/>
      <c r="CS66" s="108"/>
      <c r="CT66" s="108"/>
      <c r="CU66" s="128"/>
    </row>
    <row r="67" spans="2:99" ht="9.75" customHeight="1">
      <c r="B67" s="626"/>
      <c r="C67" s="565"/>
      <c r="D67" s="565"/>
      <c r="E67" s="565"/>
      <c r="F67" s="565"/>
      <c r="G67" s="565"/>
      <c r="H67" s="565"/>
      <c r="I67" s="565"/>
      <c r="J67" s="565"/>
      <c r="K67" s="565"/>
      <c r="L67" s="565"/>
      <c r="M67" s="565"/>
      <c r="N67" s="565"/>
      <c r="O67" s="565"/>
      <c r="P67" s="565"/>
      <c r="Q67" s="565"/>
      <c r="R67" s="565"/>
      <c r="S67" s="565"/>
      <c r="T67" s="565"/>
      <c r="U67" s="565"/>
      <c r="V67" s="565"/>
      <c r="W67" s="603"/>
      <c r="X67" s="126"/>
      <c r="Y67" s="108"/>
      <c r="Z67" s="108"/>
      <c r="AA67" s="108"/>
      <c r="AB67" s="107"/>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107"/>
      <c r="BF67" s="108"/>
      <c r="BG67" s="108"/>
      <c r="BH67" s="108"/>
      <c r="BI67" s="127"/>
      <c r="BJ67" s="126"/>
      <c r="BK67" s="108"/>
      <c r="BL67" s="108"/>
      <c r="BM67" s="108"/>
      <c r="BN67" s="107"/>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107"/>
      <c r="CR67" s="108"/>
      <c r="CS67" s="108"/>
      <c r="CT67" s="108"/>
      <c r="CU67" s="128"/>
    </row>
    <row r="68" spans="2:99" ht="9.75" customHeight="1">
      <c r="B68" s="626"/>
      <c r="C68" s="565"/>
      <c r="D68" s="565"/>
      <c r="E68" s="565"/>
      <c r="F68" s="565"/>
      <c r="G68" s="565"/>
      <c r="H68" s="565"/>
      <c r="I68" s="565"/>
      <c r="J68" s="565"/>
      <c r="K68" s="565"/>
      <c r="L68" s="565"/>
      <c r="M68" s="565"/>
      <c r="N68" s="565"/>
      <c r="O68" s="565"/>
      <c r="P68" s="565"/>
      <c r="Q68" s="565"/>
      <c r="R68" s="565"/>
      <c r="S68" s="565"/>
      <c r="T68" s="565"/>
      <c r="U68" s="565"/>
      <c r="V68" s="565"/>
      <c r="W68" s="603"/>
      <c r="X68" s="126"/>
      <c r="Y68" s="108"/>
      <c r="Z68" s="108"/>
      <c r="AA68" s="108"/>
      <c r="AB68" s="107"/>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107"/>
      <c r="BF68" s="108"/>
      <c r="BG68" s="108"/>
      <c r="BH68" s="108"/>
      <c r="BI68" s="127"/>
      <c r="BJ68" s="126"/>
      <c r="BK68" s="108"/>
      <c r="BL68" s="108"/>
      <c r="BM68" s="108"/>
      <c r="BN68" s="107"/>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107"/>
      <c r="CR68" s="108"/>
      <c r="CS68" s="108"/>
      <c r="CT68" s="108"/>
      <c r="CU68" s="128"/>
    </row>
    <row r="69" spans="2:99" ht="9.75" customHeight="1">
      <c r="B69" s="626"/>
      <c r="C69" s="565"/>
      <c r="D69" s="565"/>
      <c r="E69" s="565"/>
      <c r="F69" s="565"/>
      <c r="G69" s="565"/>
      <c r="H69" s="565"/>
      <c r="I69" s="565"/>
      <c r="J69" s="565"/>
      <c r="K69" s="565"/>
      <c r="L69" s="565"/>
      <c r="M69" s="565"/>
      <c r="N69" s="565"/>
      <c r="O69" s="565"/>
      <c r="P69" s="565"/>
      <c r="Q69" s="565"/>
      <c r="R69" s="565"/>
      <c r="S69" s="565"/>
      <c r="T69" s="565"/>
      <c r="U69" s="565"/>
      <c r="V69" s="565"/>
      <c r="W69" s="603"/>
      <c r="X69" s="126"/>
      <c r="Y69" s="108"/>
      <c r="Z69" s="108"/>
      <c r="AA69" s="108"/>
      <c r="AB69" s="107"/>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107"/>
      <c r="BF69" s="108"/>
      <c r="BG69" s="108"/>
      <c r="BH69" s="108"/>
      <c r="BI69" s="127"/>
      <c r="BJ69" s="126"/>
      <c r="BK69" s="108"/>
      <c r="BL69" s="108"/>
      <c r="BM69" s="108"/>
      <c r="BN69" s="107"/>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107"/>
      <c r="CR69" s="108"/>
      <c r="CS69" s="108"/>
      <c r="CT69" s="108"/>
      <c r="CU69" s="128"/>
    </row>
    <row r="70" spans="2:99" ht="9.75" customHeight="1">
      <c r="B70" s="626"/>
      <c r="C70" s="565"/>
      <c r="D70" s="565"/>
      <c r="E70" s="565"/>
      <c r="F70" s="565"/>
      <c r="G70" s="565"/>
      <c r="H70" s="565"/>
      <c r="I70" s="565"/>
      <c r="J70" s="565"/>
      <c r="K70" s="565"/>
      <c r="L70" s="565"/>
      <c r="M70" s="565"/>
      <c r="N70" s="565"/>
      <c r="O70" s="565"/>
      <c r="P70" s="565"/>
      <c r="Q70" s="565"/>
      <c r="R70" s="565"/>
      <c r="S70" s="565"/>
      <c r="T70" s="565"/>
      <c r="U70" s="565"/>
      <c r="V70" s="565"/>
      <c r="W70" s="603"/>
      <c r="X70" s="126"/>
      <c r="Y70" s="108"/>
      <c r="Z70" s="108"/>
      <c r="AA70" s="108"/>
      <c r="AB70" s="107"/>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107"/>
      <c r="BF70" s="108"/>
      <c r="BG70" s="108"/>
      <c r="BH70" s="108"/>
      <c r="BI70" s="127"/>
      <c r="BJ70" s="126"/>
      <c r="BK70" s="108"/>
      <c r="BL70" s="108"/>
      <c r="BM70" s="108"/>
      <c r="BN70" s="107"/>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107"/>
      <c r="CR70" s="108"/>
      <c r="CS70" s="108"/>
      <c r="CT70" s="108"/>
      <c r="CU70" s="128"/>
    </row>
    <row r="71" spans="2:99" ht="9.75" customHeight="1">
      <c r="B71" s="626"/>
      <c r="C71" s="565"/>
      <c r="D71" s="565"/>
      <c r="E71" s="565"/>
      <c r="F71" s="565"/>
      <c r="G71" s="565"/>
      <c r="H71" s="565"/>
      <c r="I71" s="565"/>
      <c r="J71" s="565"/>
      <c r="K71" s="565"/>
      <c r="L71" s="565"/>
      <c r="M71" s="565"/>
      <c r="N71" s="565"/>
      <c r="O71" s="565"/>
      <c r="P71" s="565"/>
      <c r="Q71" s="565"/>
      <c r="R71" s="565"/>
      <c r="S71" s="565"/>
      <c r="T71" s="565"/>
      <c r="U71" s="565"/>
      <c r="V71" s="565"/>
      <c r="W71" s="603"/>
      <c r="X71" s="126"/>
      <c r="Y71" s="108"/>
      <c r="Z71" s="108"/>
      <c r="AA71" s="108"/>
      <c r="AB71" s="107"/>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107"/>
      <c r="BF71" s="108"/>
      <c r="BG71" s="108"/>
      <c r="BH71" s="108"/>
      <c r="BI71" s="127"/>
      <c r="BJ71" s="126"/>
      <c r="BK71" s="108"/>
      <c r="BL71" s="108"/>
      <c r="BM71" s="108"/>
      <c r="BN71" s="107"/>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107"/>
      <c r="CR71" s="108"/>
      <c r="CS71" s="108"/>
      <c r="CT71" s="108"/>
      <c r="CU71" s="128"/>
    </row>
    <row r="72" spans="2:99" ht="9.75" customHeight="1">
      <c r="B72" s="626"/>
      <c r="C72" s="565"/>
      <c r="D72" s="565"/>
      <c r="E72" s="565"/>
      <c r="F72" s="565"/>
      <c r="G72" s="565"/>
      <c r="H72" s="565"/>
      <c r="I72" s="565"/>
      <c r="J72" s="565"/>
      <c r="K72" s="565"/>
      <c r="L72" s="565"/>
      <c r="M72" s="565"/>
      <c r="N72" s="565"/>
      <c r="O72" s="565"/>
      <c r="P72" s="565"/>
      <c r="Q72" s="565"/>
      <c r="R72" s="565"/>
      <c r="S72" s="565"/>
      <c r="T72" s="565"/>
      <c r="U72" s="565"/>
      <c r="V72" s="565"/>
      <c r="W72" s="603"/>
      <c r="X72" s="126"/>
      <c r="Y72" s="108"/>
      <c r="Z72" s="108"/>
      <c r="AA72" s="108"/>
      <c r="AB72" s="107"/>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107"/>
      <c r="BF72" s="108"/>
      <c r="BG72" s="108"/>
      <c r="BH72" s="108"/>
      <c r="BI72" s="127"/>
      <c r="BJ72" s="126"/>
      <c r="BK72" s="108"/>
      <c r="BL72" s="108"/>
      <c r="BM72" s="108"/>
      <c r="BN72" s="107"/>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107"/>
      <c r="CR72" s="108"/>
      <c r="CS72" s="108"/>
      <c r="CT72" s="108"/>
      <c r="CU72" s="128"/>
    </row>
    <row r="73" spans="2:99" ht="9.75" customHeight="1">
      <c r="B73" s="600"/>
      <c r="C73" s="601"/>
      <c r="D73" s="601"/>
      <c r="E73" s="601"/>
      <c r="F73" s="601"/>
      <c r="G73" s="601"/>
      <c r="H73" s="601"/>
      <c r="I73" s="601"/>
      <c r="J73" s="601"/>
      <c r="K73" s="601"/>
      <c r="L73" s="601"/>
      <c r="M73" s="601"/>
      <c r="N73" s="601"/>
      <c r="O73" s="601"/>
      <c r="P73" s="601"/>
      <c r="Q73" s="601"/>
      <c r="R73" s="601"/>
      <c r="S73" s="601"/>
      <c r="T73" s="601"/>
      <c r="U73" s="601"/>
      <c r="V73" s="601"/>
      <c r="W73" s="605"/>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62" t="s">
        <v>222</v>
      </c>
      <c r="C74" s="565"/>
      <c r="D74" s="565"/>
      <c r="E74" s="565"/>
      <c r="F74" s="565"/>
      <c r="G74" s="565"/>
      <c r="H74" s="565"/>
      <c r="I74" s="565"/>
      <c r="J74" s="565"/>
      <c r="K74" s="565"/>
      <c r="L74" s="565"/>
      <c r="M74" s="565"/>
      <c r="N74" s="565"/>
      <c r="O74" s="565"/>
      <c r="P74" s="565"/>
      <c r="Q74" s="565"/>
      <c r="R74" s="565"/>
      <c r="S74" s="565"/>
      <c r="T74" s="565"/>
      <c r="U74" s="565"/>
      <c r="V74" s="565"/>
      <c r="W74" s="60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626"/>
      <c r="C75" s="565"/>
      <c r="D75" s="565"/>
      <c r="E75" s="565"/>
      <c r="F75" s="565"/>
      <c r="G75" s="565"/>
      <c r="H75" s="565"/>
      <c r="I75" s="565"/>
      <c r="J75" s="565"/>
      <c r="K75" s="565"/>
      <c r="L75" s="565"/>
      <c r="M75" s="565"/>
      <c r="N75" s="565"/>
      <c r="O75" s="565"/>
      <c r="P75" s="565"/>
      <c r="Q75" s="565"/>
      <c r="R75" s="565"/>
      <c r="S75" s="565"/>
      <c r="T75" s="565"/>
      <c r="U75" s="565"/>
      <c r="V75" s="565"/>
      <c r="W75" s="603"/>
      <c r="X75" s="126"/>
      <c r="Y75" s="108"/>
      <c r="Z75" s="108"/>
      <c r="AA75" s="108"/>
      <c r="AC75" s="558" t="s">
        <v>222</v>
      </c>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107"/>
      <c r="BF75" s="108"/>
      <c r="BG75" s="108"/>
      <c r="BH75" s="108"/>
      <c r="BI75" s="127"/>
      <c r="BJ75" s="126"/>
      <c r="BK75" s="108"/>
      <c r="BL75" s="108"/>
      <c r="BM75" s="108"/>
      <c r="BO75" s="558" t="s">
        <v>222</v>
      </c>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107"/>
      <c r="CR75" s="108"/>
      <c r="CS75" s="108"/>
      <c r="CT75" s="108"/>
      <c r="CU75" s="128"/>
    </row>
    <row r="76" spans="2:99" ht="9.75" customHeight="1">
      <c r="B76" s="626"/>
      <c r="C76" s="565"/>
      <c r="D76" s="565"/>
      <c r="E76" s="565"/>
      <c r="F76" s="565"/>
      <c r="G76" s="565"/>
      <c r="H76" s="565"/>
      <c r="I76" s="565"/>
      <c r="J76" s="565"/>
      <c r="K76" s="565"/>
      <c r="L76" s="565"/>
      <c r="M76" s="565"/>
      <c r="N76" s="565"/>
      <c r="O76" s="565"/>
      <c r="P76" s="565"/>
      <c r="Q76" s="565"/>
      <c r="R76" s="565"/>
      <c r="S76" s="565"/>
      <c r="T76" s="565"/>
      <c r="U76" s="565"/>
      <c r="V76" s="565"/>
      <c r="W76" s="603"/>
      <c r="X76" s="126"/>
      <c r="Y76" s="108"/>
      <c r="Z76" s="108"/>
      <c r="AA76" s="108"/>
      <c r="AB76" s="107"/>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107"/>
      <c r="BF76" s="108"/>
      <c r="BG76" s="108"/>
      <c r="BH76" s="108"/>
      <c r="BI76" s="127"/>
      <c r="BJ76" s="126"/>
      <c r="BK76" s="108"/>
      <c r="BL76" s="108"/>
      <c r="BM76" s="108"/>
      <c r="BN76" s="107"/>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107"/>
      <c r="CR76" s="108"/>
      <c r="CS76" s="108"/>
      <c r="CT76" s="108"/>
      <c r="CU76" s="128"/>
    </row>
    <row r="77" spans="2:99" ht="9.75" customHeight="1">
      <c r="B77" s="626"/>
      <c r="C77" s="565"/>
      <c r="D77" s="565"/>
      <c r="E77" s="565"/>
      <c r="F77" s="565"/>
      <c r="G77" s="565"/>
      <c r="H77" s="565"/>
      <c r="I77" s="565"/>
      <c r="J77" s="565"/>
      <c r="K77" s="565"/>
      <c r="L77" s="565"/>
      <c r="M77" s="565"/>
      <c r="N77" s="565"/>
      <c r="O77" s="565"/>
      <c r="P77" s="565"/>
      <c r="Q77" s="565"/>
      <c r="R77" s="565"/>
      <c r="S77" s="565"/>
      <c r="T77" s="565"/>
      <c r="U77" s="565"/>
      <c r="V77" s="565"/>
      <c r="W77" s="603"/>
      <c r="X77" s="126"/>
      <c r="Y77" s="108"/>
      <c r="Z77" s="108"/>
      <c r="AA77" s="108"/>
      <c r="AB77" s="107"/>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107"/>
      <c r="BF77" s="108"/>
      <c r="BG77" s="108"/>
      <c r="BH77" s="108"/>
      <c r="BI77" s="127"/>
      <c r="BJ77" s="126"/>
      <c r="BK77" s="108"/>
      <c r="BL77" s="108"/>
      <c r="BM77" s="108"/>
      <c r="BN77" s="107"/>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107"/>
      <c r="CR77" s="108"/>
      <c r="CS77" s="108"/>
      <c r="CT77" s="108"/>
      <c r="CU77" s="128"/>
    </row>
    <row r="78" spans="2:99" ht="9.75" customHeight="1">
      <c r="B78" s="626"/>
      <c r="C78" s="565"/>
      <c r="D78" s="565"/>
      <c r="E78" s="565"/>
      <c r="F78" s="565"/>
      <c r="G78" s="565"/>
      <c r="H78" s="565"/>
      <c r="I78" s="565"/>
      <c r="J78" s="565"/>
      <c r="K78" s="565"/>
      <c r="L78" s="565"/>
      <c r="M78" s="565"/>
      <c r="N78" s="565"/>
      <c r="O78" s="565"/>
      <c r="P78" s="565"/>
      <c r="Q78" s="565"/>
      <c r="R78" s="565"/>
      <c r="S78" s="565"/>
      <c r="T78" s="565"/>
      <c r="U78" s="565"/>
      <c r="V78" s="565"/>
      <c r="W78" s="603"/>
      <c r="X78" s="126"/>
      <c r="Y78" s="108"/>
      <c r="Z78" s="108"/>
      <c r="AA78" s="108"/>
      <c r="AB78" s="107"/>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107"/>
      <c r="BF78" s="108"/>
      <c r="BG78" s="108"/>
      <c r="BH78" s="108"/>
      <c r="BI78" s="127"/>
      <c r="BJ78" s="126"/>
      <c r="BK78" s="108"/>
      <c r="BL78" s="108"/>
      <c r="BM78" s="108"/>
      <c r="BN78" s="107"/>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107"/>
      <c r="CR78" s="108"/>
      <c r="CS78" s="108"/>
      <c r="CT78" s="108"/>
      <c r="CU78" s="128"/>
    </row>
    <row r="79" spans="2:99" ht="9.75" customHeight="1">
      <c r="B79" s="626"/>
      <c r="C79" s="565"/>
      <c r="D79" s="565"/>
      <c r="E79" s="565"/>
      <c r="F79" s="565"/>
      <c r="G79" s="565"/>
      <c r="H79" s="565"/>
      <c r="I79" s="565"/>
      <c r="J79" s="565"/>
      <c r="K79" s="565"/>
      <c r="L79" s="565"/>
      <c r="M79" s="565"/>
      <c r="N79" s="565"/>
      <c r="O79" s="565"/>
      <c r="P79" s="565"/>
      <c r="Q79" s="565"/>
      <c r="R79" s="565"/>
      <c r="S79" s="565"/>
      <c r="T79" s="565"/>
      <c r="U79" s="565"/>
      <c r="V79" s="565"/>
      <c r="W79" s="603"/>
      <c r="X79" s="126"/>
      <c r="Y79" s="108"/>
      <c r="Z79" s="108"/>
      <c r="AA79" s="108"/>
      <c r="AB79" s="107"/>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107"/>
      <c r="BF79" s="108"/>
      <c r="BG79" s="108"/>
      <c r="BH79" s="108"/>
      <c r="BI79" s="127"/>
      <c r="BJ79" s="126"/>
      <c r="BK79" s="108"/>
      <c r="BL79" s="108"/>
      <c r="BM79" s="108"/>
      <c r="BN79" s="107"/>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107"/>
      <c r="CR79" s="108"/>
      <c r="CS79" s="108"/>
      <c r="CT79" s="108"/>
      <c r="CU79" s="128"/>
    </row>
    <row r="80" spans="2:99" ht="9.75" customHeight="1">
      <c r="B80" s="626"/>
      <c r="C80" s="565"/>
      <c r="D80" s="565"/>
      <c r="E80" s="565"/>
      <c r="F80" s="565"/>
      <c r="G80" s="565"/>
      <c r="H80" s="565"/>
      <c r="I80" s="565"/>
      <c r="J80" s="565"/>
      <c r="K80" s="565"/>
      <c r="L80" s="565"/>
      <c r="M80" s="565"/>
      <c r="N80" s="565"/>
      <c r="O80" s="565"/>
      <c r="P80" s="565"/>
      <c r="Q80" s="565"/>
      <c r="R80" s="565"/>
      <c r="S80" s="565"/>
      <c r="T80" s="565"/>
      <c r="U80" s="565"/>
      <c r="V80" s="565"/>
      <c r="W80" s="603"/>
      <c r="X80" s="126"/>
      <c r="Y80" s="108"/>
      <c r="Z80" s="108"/>
      <c r="AA80" s="108"/>
      <c r="AB80" s="107"/>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107"/>
      <c r="BF80" s="108"/>
      <c r="BG80" s="108"/>
      <c r="BH80" s="108"/>
      <c r="BI80" s="127"/>
      <c r="BJ80" s="126"/>
      <c r="BK80" s="108"/>
      <c r="BL80" s="108"/>
      <c r="BM80" s="108"/>
      <c r="BN80" s="107"/>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107"/>
      <c r="CR80" s="108"/>
      <c r="CS80" s="108"/>
      <c r="CT80" s="108"/>
      <c r="CU80" s="128"/>
    </row>
    <row r="81" spans="2:99" ht="9.75" customHeight="1">
      <c r="B81" s="626"/>
      <c r="C81" s="565"/>
      <c r="D81" s="565"/>
      <c r="E81" s="565"/>
      <c r="F81" s="565"/>
      <c r="G81" s="565"/>
      <c r="H81" s="565"/>
      <c r="I81" s="565"/>
      <c r="J81" s="565"/>
      <c r="K81" s="565"/>
      <c r="L81" s="565"/>
      <c r="M81" s="565"/>
      <c r="N81" s="565"/>
      <c r="O81" s="565"/>
      <c r="P81" s="565"/>
      <c r="Q81" s="565"/>
      <c r="R81" s="565"/>
      <c r="S81" s="565"/>
      <c r="T81" s="565"/>
      <c r="U81" s="565"/>
      <c r="V81" s="565"/>
      <c r="W81" s="603"/>
      <c r="X81" s="126"/>
      <c r="Y81" s="108"/>
      <c r="Z81" s="108"/>
      <c r="AA81" s="108"/>
      <c r="AB81" s="107"/>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107"/>
      <c r="BF81" s="108"/>
      <c r="BG81" s="108"/>
      <c r="BH81" s="108"/>
      <c r="BI81" s="127"/>
      <c r="BJ81" s="126"/>
      <c r="BK81" s="108"/>
      <c r="BL81" s="108"/>
      <c r="BM81" s="108"/>
      <c r="BN81" s="107"/>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107"/>
      <c r="CR81" s="108"/>
      <c r="CS81" s="108"/>
      <c r="CT81" s="108"/>
      <c r="CU81" s="128"/>
    </row>
    <row r="82" spans="2:99" ht="9.75" customHeight="1">
      <c r="B82" s="626"/>
      <c r="C82" s="565"/>
      <c r="D82" s="565"/>
      <c r="E82" s="565"/>
      <c r="F82" s="565"/>
      <c r="G82" s="565"/>
      <c r="H82" s="565"/>
      <c r="I82" s="565"/>
      <c r="J82" s="565"/>
      <c r="K82" s="565"/>
      <c r="L82" s="565"/>
      <c r="M82" s="565"/>
      <c r="N82" s="565"/>
      <c r="O82" s="565"/>
      <c r="P82" s="565"/>
      <c r="Q82" s="565"/>
      <c r="R82" s="565"/>
      <c r="S82" s="565"/>
      <c r="T82" s="565"/>
      <c r="U82" s="565"/>
      <c r="V82" s="565"/>
      <c r="W82" s="603"/>
      <c r="X82" s="126"/>
      <c r="Y82" s="108"/>
      <c r="Z82" s="108"/>
      <c r="AA82" s="108"/>
      <c r="AB82" s="10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107"/>
      <c r="BF82" s="108"/>
      <c r="BG82" s="108"/>
      <c r="BH82" s="108"/>
      <c r="BI82" s="127"/>
      <c r="BJ82" s="126"/>
      <c r="BK82" s="108"/>
      <c r="BL82" s="108"/>
      <c r="BM82" s="108"/>
      <c r="BN82" s="107"/>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107"/>
      <c r="CR82" s="108"/>
      <c r="CS82" s="108"/>
      <c r="CT82" s="108"/>
      <c r="CU82" s="128"/>
    </row>
    <row r="83" spans="2:99" ht="9.75" customHeight="1">
      <c r="B83" s="626"/>
      <c r="C83" s="565"/>
      <c r="D83" s="565"/>
      <c r="E83" s="565"/>
      <c r="F83" s="565"/>
      <c r="G83" s="565"/>
      <c r="H83" s="565"/>
      <c r="I83" s="565"/>
      <c r="J83" s="565"/>
      <c r="K83" s="565"/>
      <c r="L83" s="565"/>
      <c r="M83" s="565"/>
      <c r="N83" s="565"/>
      <c r="O83" s="565"/>
      <c r="P83" s="565"/>
      <c r="Q83" s="565"/>
      <c r="R83" s="565"/>
      <c r="S83" s="565"/>
      <c r="T83" s="565"/>
      <c r="U83" s="565"/>
      <c r="V83" s="565"/>
      <c r="W83" s="603"/>
      <c r="X83" s="126"/>
      <c r="Y83" s="108"/>
      <c r="Z83" s="108"/>
      <c r="AA83" s="108"/>
      <c r="AB83" s="10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107"/>
      <c r="BF83" s="108"/>
      <c r="BG83" s="108"/>
      <c r="BH83" s="108"/>
      <c r="BI83" s="127"/>
      <c r="BJ83" s="126"/>
      <c r="BK83" s="108"/>
      <c r="BL83" s="108"/>
      <c r="BM83" s="108"/>
      <c r="BN83" s="107"/>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107"/>
      <c r="CR83" s="108"/>
      <c r="CS83" s="108"/>
      <c r="CT83" s="108"/>
      <c r="CU83" s="128"/>
    </row>
    <row r="84" spans="2:99" ht="9.75" customHeight="1">
      <c r="B84" s="626"/>
      <c r="C84" s="565"/>
      <c r="D84" s="565"/>
      <c r="E84" s="565"/>
      <c r="F84" s="565"/>
      <c r="G84" s="565"/>
      <c r="H84" s="565"/>
      <c r="I84" s="565"/>
      <c r="J84" s="565"/>
      <c r="K84" s="565"/>
      <c r="L84" s="565"/>
      <c r="M84" s="565"/>
      <c r="N84" s="565"/>
      <c r="O84" s="565"/>
      <c r="P84" s="565"/>
      <c r="Q84" s="565"/>
      <c r="R84" s="565"/>
      <c r="S84" s="565"/>
      <c r="T84" s="565"/>
      <c r="U84" s="565"/>
      <c r="V84" s="565"/>
      <c r="W84" s="603"/>
      <c r="X84" s="126"/>
      <c r="Y84" s="108"/>
      <c r="Z84" s="108"/>
      <c r="AA84" s="108"/>
      <c r="AB84" s="107"/>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107"/>
      <c r="BF84" s="108"/>
      <c r="BG84" s="108"/>
      <c r="BH84" s="108"/>
      <c r="BI84" s="127"/>
      <c r="BJ84" s="126"/>
      <c r="BK84" s="108"/>
      <c r="BL84" s="108"/>
      <c r="BM84" s="108"/>
      <c r="BN84" s="107"/>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107"/>
      <c r="CR84" s="108"/>
      <c r="CS84" s="108"/>
      <c r="CT84" s="108"/>
      <c r="CU84" s="128"/>
    </row>
    <row r="85" spans="2:99" ht="9.75" customHeight="1">
      <c r="B85" s="626"/>
      <c r="C85" s="565"/>
      <c r="D85" s="565"/>
      <c r="E85" s="565"/>
      <c r="F85" s="565"/>
      <c r="G85" s="565"/>
      <c r="H85" s="565"/>
      <c r="I85" s="565"/>
      <c r="J85" s="565"/>
      <c r="K85" s="565"/>
      <c r="L85" s="565"/>
      <c r="M85" s="565"/>
      <c r="N85" s="565"/>
      <c r="O85" s="565"/>
      <c r="P85" s="565"/>
      <c r="Q85" s="565"/>
      <c r="R85" s="565"/>
      <c r="S85" s="565"/>
      <c r="T85" s="565"/>
      <c r="U85" s="565"/>
      <c r="V85" s="565"/>
      <c r="W85" s="603"/>
      <c r="X85" s="126"/>
      <c r="Y85" s="108"/>
      <c r="Z85" s="108"/>
      <c r="AA85" s="108"/>
      <c r="AB85" s="107"/>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107"/>
      <c r="BF85" s="108"/>
      <c r="BG85" s="108"/>
      <c r="BH85" s="108"/>
      <c r="BI85" s="127"/>
      <c r="BJ85" s="126"/>
      <c r="BK85" s="108"/>
      <c r="BL85" s="108"/>
      <c r="BM85" s="108"/>
      <c r="BN85" s="107"/>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107"/>
      <c r="CR85" s="108"/>
      <c r="CS85" s="108"/>
      <c r="CT85" s="108"/>
      <c r="CU85" s="128"/>
    </row>
    <row r="86" spans="2:99" ht="9.75" customHeight="1">
      <c r="B86" s="626"/>
      <c r="C86" s="565"/>
      <c r="D86" s="565"/>
      <c r="E86" s="565"/>
      <c r="F86" s="565"/>
      <c r="G86" s="565"/>
      <c r="H86" s="565"/>
      <c r="I86" s="565"/>
      <c r="J86" s="565"/>
      <c r="K86" s="565"/>
      <c r="L86" s="565"/>
      <c r="M86" s="565"/>
      <c r="N86" s="565"/>
      <c r="O86" s="565"/>
      <c r="P86" s="565"/>
      <c r="Q86" s="565"/>
      <c r="R86" s="565"/>
      <c r="S86" s="565"/>
      <c r="T86" s="565"/>
      <c r="U86" s="565"/>
      <c r="V86" s="565"/>
      <c r="W86" s="603"/>
      <c r="X86" s="126"/>
      <c r="Y86" s="108"/>
      <c r="Z86" s="108"/>
      <c r="AA86" s="108"/>
      <c r="AB86" s="107"/>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107"/>
      <c r="BF86" s="108"/>
      <c r="BG86" s="108"/>
      <c r="BH86" s="108"/>
      <c r="BI86" s="127"/>
      <c r="BJ86" s="126"/>
      <c r="BK86" s="108"/>
      <c r="BL86" s="108"/>
      <c r="BM86" s="108"/>
      <c r="BN86" s="107"/>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107"/>
      <c r="CR86" s="108"/>
      <c r="CS86" s="108"/>
      <c r="CT86" s="108"/>
      <c r="CU86" s="128"/>
    </row>
    <row r="87" spans="2:99" ht="9.75" customHeight="1">
      <c r="B87" s="626"/>
      <c r="C87" s="565"/>
      <c r="D87" s="565"/>
      <c r="E87" s="565"/>
      <c r="F87" s="565"/>
      <c r="G87" s="565"/>
      <c r="H87" s="565"/>
      <c r="I87" s="565"/>
      <c r="J87" s="565"/>
      <c r="K87" s="565"/>
      <c r="L87" s="565"/>
      <c r="M87" s="565"/>
      <c r="N87" s="565"/>
      <c r="O87" s="565"/>
      <c r="P87" s="565"/>
      <c r="Q87" s="565"/>
      <c r="R87" s="565"/>
      <c r="S87" s="565"/>
      <c r="T87" s="565"/>
      <c r="U87" s="565"/>
      <c r="V87" s="565"/>
      <c r="W87" s="603"/>
      <c r="X87" s="126"/>
      <c r="Y87" s="108"/>
      <c r="Z87" s="108"/>
      <c r="AA87" s="108"/>
      <c r="AB87" s="107"/>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107"/>
      <c r="BF87" s="108"/>
      <c r="BG87" s="108"/>
      <c r="BH87" s="108"/>
      <c r="BI87" s="127"/>
      <c r="BJ87" s="126"/>
      <c r="BK87" s="108"/>
      <c r="BL87" s="108"/>
      <c r="BM87" s="108"/>
      <c r="BN87" s="107"/>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107"/>
      <c r="CR87" s="108"/>
      <c r="CS87" s="108"/>
      <c r="CT87" s="108"/>
      <c r="CU87" s="128"/>
    </row>
    <row r="88" spans="2:99" ht="9.75" customHeight="1">
      <c r="B88" s="626"/>
      <c r="C88" s="565"/>
      <c r="D88" s="565"/>
      <c r="E88" s="565"/>
      <c r="F88" s="565"/>
      <c r="G88" s="565"/>
      <c r="H88" s="565"/>
      <c r="I88" s="565"/>
      <c r="J88" s="565"/>
      <c r="K88" s="565"/>
      <c r="L88" s="565"/>
      <c r="M88" s="565"/>
      <c r="N88" s="565"/>
      <c r="O88" s="565"/>
      <c r="P88" s="565"/>
      <c r="Q88" s="565"/>
      <c r="R88" s="565"/>
      <c r="S88" s="565"/>
      <c r="T88" s="565"/>
      <c r="U88" s="565"/>
      <c r="V88" s="565"/>
      <c r="W88" s="603"/>
      <c r="X88" s="126"/>
      <c r="Y88" s="108"/>
      <c r="Z88" s="108"/>
      <c r="AA88" s="108"/>
      <c r="AB88" s="107"/>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107"/>
      <c r="BF88" s="108"/>
      <c r="BG88" s="108"/>
      <c r="BH88" s="108"/>
      <c r="BI88" s="127"/>
      <c r="BJ88" s="126"/>
      <c r="BK88" s="108"/>
      <c r="BL88" s="108"/>
      <c r="BM88" s="108"/>
      <c r="BN88" s="107"/>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107"/>
      <c r="CR88" s="108"/>
      <c r="CS88" s="108"/>
      <c r="CT88" s="108"/>
      <c r="CU88" s="128"/>
    </row>
    <row r="89" spans="2:99" ht="9.75" customHeight="1">
      <c r="B89" s="626"/>
      <c r="C89" s="565"/>
      <c r="D89" s="565"/>
      <c r="E89" s="565"/>
      <c r="F89" s="565"/>
      <c r="G89" s="565"/>
      <c r="H89" s="565"/>
      <c r="I89" s="565"/>
      <c r="J89" s="565"/>
      <c r="K89" s="565"/>
      <c r="L89" s="565"/>
      <c r="M89" s="565"/>
      <c r="N89" s="565"/>
      <c r="O89" s="565"/>
      <c r="P89" s="565"/>
      <c r="Q89" s="565"/>
      <c r="R89" s="565"/>
      <c r="S89" s="565"/>
      <c r="T89" s="565"/>
      <c r="U89" s="565"/>
      <c r="V89" s="565"/>
      <c r="W89" s="603"/>
      <c r="X89" s="126"/>
      <c r="Y89" s="108"/>
      <c r="Z89" s="108"/>
      <c r="AA89" s="108"/>
      <c r="AB89" s="107"/>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107"/>
      <c r="BF89" s="108"/>
      <c r="BG89" s="108"/>
      <c r="BH89" s="108"/>
      <c r="BI89" s="127"/>
      <c r="BJ89" s="126"/>
      <c r="BK89" s="108"/>
      <c r="BL89" s="108"/>
      <c r="BM89" s="108"/>
      <c r="BN89" s="107"/>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107"/>
      <c r="CR89" s="108"/>
      <c r="CS89" s="108"/>
      <c r="CT89" s="108"/>
      <c r="CU89" s="128"/>
    </row>
    <row r="90" spans="2:99" ht="9.75" customHeight="1">
      <c r="B90" s="600"/>
      <c r="C90" s="601"/>
      <c r="D90" s="601"/>
      <c r="E90" s="601"/>
      <c r="F90" s="601"/>
      <c r="G90" s="601"/>
      <c r="H90" s="601"/>
      <c r="I90" s="601"/>
      <c r="J90" s="601"/>
      <c r="K90" s="601"/>
      <c r="L90" s="601"/>
      <c r="M90" s="601"/>
      <c r="N90" s="601"/>
      <c r="O90" s="601"/>
      <c r="P90" s="601"/>
      <c r="Q90" s="601"/>
      <c r="R90" s="601"/>
      <c r="S90" s="601"/>
      <c r="T90" s="601"/>
      <c r="U90" s="601"/>
      <c r="V90" s="601"/>
      <c r="W90" s="605"/>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62" t="s">
        <v>222</v>
      </c>
      <c r="C91" s="565"/>
      <c r="D91" s="565"/>
      <c r="E91" s="565"/>
      <c r="F91" s="565"/>
      <c r="G91" s="565"/>
      <c r="H91" s="565"/>
      <c r="I91" s="565"/>
      <c r="J91" s="565"/>
      <c r="K91" s="565"/>
      <c r="L91" s="565"/>
      <c r="M91" s="565"/>
      <c r="N91" s="565"/>
      <c r="O91" s="565"/>
      <c r="P91" s="565"/>
      <c r="Q91" s="565"/>
      <c r="R91" s="565"/>
      <c r="S91" s="565"/>
      <c r="T91" s="565"/>
      <c r="U91" s="565"/>
      <c r="V91" s="565"/>
      <c r="W91" s="60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626"/>
      <c r="C92" s="565"/>
      <c r="D92" s="565"/>
      <c r="E92" s="565"/>
      <c r="F92" s="565"/>
      <c r="G92" s="565"/>
      <c r="H92" s="565"/>
      <c r="I92" s="565"/>
      <c r="J92" s="565"/>
      <c r="K92" s="565"/>
      <c r="L92" s="565"/>
      <c r="M92" s="565"/>
      <c r="N92" s="565"/>
      <c r="O92" s="565"/>
      <c r="P92" s="565"/>
      <c r="Q92" s="565"/>
      <c r="R92" s="565"/>
      <c r="S92" s="565"/>
      <c r="T92" s="565"/>
      <c r="U92" s="565"/>
      <c r="V92" s="565"/>
      <c r="W92" s="603"/>
      <c r="X92" s="126"/>
      <c r="Y92" s="108"/>
      <c r="Z92" s="108"/>
      <c r="AA92" s="108"/>
      <c r="AC92" s="558" t="s">
        <v>222</v>
      </c>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107"/>
      <c r="BF92" s="108"/>
      <c r="BG92" s="108"/>
      <c r="BH92" s="108"/>
      <c r="BI92" s="127"/>
      <c r="BJ92" s="126"/>
      <c r="BK92" s="108"/>
      <c r="BL92" s="108"/>
      <c r="BM92" s="108"/>
      <c r="BO92" s="558" t="s">
        <v>222</v>
      </c>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107"/>
      <c r="CR92" s="108"/>
      <c r="CS92" s="108"/>
      <c r="CT92" s="108"/>
      <c r="CU92" s="128"/>
    </row>
    <row r="93" spans="2:99" ht="9.75" customHeight="1">
      <c r="B93" s="626"/>
      <c r="C93" s="565"/>
      <c r="D93" s="565"/>
      <c r="E93" s="565"/>
      <c r="F93" s="565"/>
      <c r="G93" s="565"/>
      <c r="H93" s="565"/>
      <c r="I93" s="565"/>
      <c r="J93" s="565"/>
      <c r="K93" s="565"/>
      <c r="L93" s="565"/>
      <c r="M93" s="565"/>
      <c r="N93" s="565"/>
      <c r="O93" s="565"/>
      <c r="P93" s="565"/>
      <c r="Q93" s="565"/>
      <c r="R93" s="565"/>
      <c r="S93" s="565"/>
      <c r="T93" s="565"/>
      <c r="U93" s="565"/>
      <c r="V93" s="565"/>
      <c r="W93" s="603"/>
      <c r="X93" s="126"/>
      <c r="Y93" s="108"/>
      <c r="Z93" s="108"/>
      <c r="AA93" s="108"/>
      <c r="AB93" s="107"/>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107"/>
      <c r="BF93" s="108"/>
      <c r="BG93" s="108"/>
      <c r="BH93" s="108"/>
      <c r="BI93" s="127"/>
      <c r="BJ93" s="126"/>
      <c r="BK93" s="108"/>
      <c r="BL93" s="108"/>
      <c r="BM93" s="108"/>
      <c r="BN93" s="107"/>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107"/>
      <c r="CR93" s="108"/>
      <c r="CS93" s="108"/>
      <c r="CT93" s="108"/>
      <c r="CU93" s="128"/>
    </row>
    <row r="94" spans="2:99" ht="9.75" customHeight="1">
      <c r="B94" s="626"/>
      <c r="C94" s="565"/>
      <c r="D94" s="565"/>
      <c r="E94" s="565"/>
      <c r="F94" s="565"/>
      <c r="G94" s="565"/>
      <c r="H94" s="565"/>
      <c r="I94" s="565"/>
      <c r="J94" s="565"/>
      <c r="K94" s="565"/>
      <c r="L94" s="565"/>
      <c r="M94" s="565"/>
      <c r="N94" s="565"/>
      <c r="O94" s="565"/>
      <c r="P94" s="565"/>
      <c r="Q94" s="565"/>
      <c r="R94" s="565"/>
      <c r="S94" s="565"/>
      <c r="T94" s="565"/>
      <c r="U94" s="565"/>
      <c r="V94" s="565"/>
      <c r="W94" s="603"/>
      <c r="X94" s="126"/>
      <c r="Y94" s="108"/>
      <c r="Z94" s="108"/>
      <c r="AA94" s="108"/>
      <c r="AB94" s="107"/>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107"/>
      <c r="BF94" s="108"/>
      <c r="BG94" s="108"/>
      <c r="BH94" s="108"/>
      <c r="BI94" s="127"/>
      <c r="BJ94" s="126"/>
      <c r="BK94" s="108"/>
      <c r="BL94" s="108"/>
      <c r="BM94" s="108"/>
      <c r="BN94" s="107"/>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107"/>
      <c r="CR94" s="108"/>
      <c r="CS94" s="108"/>
      <c r="CT94" s="108"/>
      <c r="CU94" s="128"/>
    </row>
    <row r="95" spans="2:99" ht="9.75" customHeight="1">
      <c r="B95" s="626"/>
      <c r="C95" s="565"/>
      <c r="D95" s="565"/>
      <c r="E95" s="565"/>
      <c r="F95" s="565"/>
      <c r="G95" s="565"/>
      <c r="H95" s="565"/>
      <c r="I95" s="565"/>
      <c r="J95" s="565"/>
      <c r="K95" s="565"/>
      <c r="L95" s="565"/>
      <c r="M95" s="565"/>
      <c r="N95" s="565"/>
      <c r="O95" s="565"/>
      <c r="P95" s="565"/>
      <c r="Q95" s="565"/>
      <c r="R95" s="565"/>
      <c r="S95" s="565"/>
      <c r="T95" s="565"/>
      <c r="U95" s="565"/>
      <c r="V95" s="565"/>
      <c r="W95" s="603"/>
      <c r="X95" s="126"/>
      <c r="Y95" s="108"/>
      <c r="Z95" s="108"/>
      <c r="AA95" s="108"/>
      <c r="AB95" s="107"/>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107"/>
      <c r="BF95" s="108"/>
      <c r="BG95" s="108"/>
      <c r="BH95" s="108"/>
      <c r="BI95" s="127"/>
      <c r="BJ95" s="126"/>
      <c r="BK95" s="108"/>
      <c r="BL95" s="108"/>
      <c r="BM95" s="108"/>
      <c r="BN95" s="107"/>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107"/>
      <c r="CR95" s="108"/>
      <c r="CS95" s="108"/>
      <c r="CT95" s="108"/>
      <c r="CU95" s="128"/>
    </row>
    <row r="96" spans="2:99" ht="9.75" customHeight="1">
      <c r="B96" s="626"/>
      <c r="C96" s="565"/>
      <c r="D96" s="565"/>
      <c r="E96" s="565"/>
      <c r="F96" s="565"/>
      <c r="G96" s="565"/>
      <c r="H96" s="565"/>
      <c r="I96" s="565"/>
      <c r="J96" s="565"/>
      <c r="K96" s="565"/>
      <c r="L96" s="565"/>
      <c r="M96" s="565"/>
      <c r="N96" s="565"/>
      <c r="O96" s="565"/>
      <c r="P96" s="565"/>
      <c r="Q96" s="565"/>
      <c r="R96" s="565"/>
      <c r="S96" s="565"/>
      <c r="T96" s="565"/>
      <c r="U96" s="565"/>
      <c r="V96" s="565"/>
      <c r="W96" s="603"/>
      <c r="X96" s="126"/>
      <c r="Y96" s="108"/>
      <c r="Z96" s="108"/>
      <c r="AA96" s="108"/>
      <c r="AB96" s="107"/>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107"/>
      <c r="BF96" s="108"/>
      <c r="BG96" s="108"/>
      <c r="BH96" s="108"/>
      <c r="BI96" s="127"/>
      <c r="BJ96" s="126"/>
      <c r="BK96" s="108"/>
      <c r="BL96" s="108"/>
      <c r="BM96" s="108"/>
      <c r="BN96" s="107"/>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107"/>
      <c r="CR96" s="108"/>
      <c r="CS96" s="108"/>
      <c r="CT96" s="108"/>
      <c r="CU96" s="128"/>
    </row>
    <row r="97" spans="2:99" ht="9.75" customHeight="1">
      <c r="B97" s="626"/>
      <c r="C97" s="565"/>
      <c r="D97" s="565"/>
      <c r="E97" s="565"/>
      <c r="F97" s="565"/>
      <c r="G97" s="565"/>
      <c r="H97" s="565"/>
      <c r="I97" s="565"/>
      <c r="J97" s="565"/>
      <c r="K97" s="565"/>
      <c r="L97" s="565"/>
      <c r="M97" s="565"/>
      <c r="N97" s="565"/>
      <c r="O97" s="565"/>
      <c r="P97" s="565"/>
      <c r="Q97" s="565"/>
      <c r="R97" s="565"/>
      <c r="S97" s="565"/>
      <c r="T97" s="565"/>
      <c r="U97" s="565"/>
      <c r="V97" s="565"/>
      <c r="W97" s="603"/>
      <c r="X97" s="126"/>
      <c r="Y97" s="108"/>
      <c r="Z97" s="108"/>
      <c r="AA97" s="108"/>
      <c r="AB97" s="107"/>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107"/>
      <c r="BF97" s="108"/>
      <c r="BG97" s="108"/>
      <c r="BH97" s="108"/>
      <c r="BI97" s="127"/>
      <c r="BJ97" s="126"/>
      <c r="BK97" s="108"/>
      <c r="BL97" s="108"/>
      <c r="BM97" s="108"/>
      <c r="BN97" s="107"/>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107"/>
      <c r="CR97" s="108"/>
      <c r="CS97" s="108"/>
      <c r="CT97" s="108"/>
      <c r="CU97" s="128"/>
    </row>
    <row r="98" spans="2:99" ht="9.75" customHeight="1">
      <c r="B98" s="626"/>
      <c r="C98" s="565"/>
      <c r="D98" s="565"/>
      <c r="E98" s="565"/>
      <c r="F98" s="565"/>
      <c r="G98" s="565"/>
      <c r="H98" s="565"/>
      <c r="I98" s="565"/>
      <c r="J98" s="565"/>
      <c r="K98" s="565"/>
      <c r="L98" s="565"/>
      <c r="M98" s="565"/>
      <c r="N98" s="565"/>
      <c r="O98" s="565"/>
      <c r="P98" s="565"/>
      <c r="Q98" s="565"/>
      <c r="R98" s="565"/>
      <c r="S98" s="565"/>
      <c r="T98" s="565"/>
      <c r="U98" s="565"/>
      <c r="V98" s="565"/>
      <c r="W98" s="603"/>
      <c r="X98" s="126"/>
      <c r="Y98" s="108"/>
      <c r="Z98" s="108"/>
      <c r="AA98" s="108"/>
      <c r="AB98" s="107"/>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107"/>
      <c r="BF98" s="108"/>
      <c r="BG98" s="108"/>
      <c r="BH98" s="108"/>
      <c r="BI98" s="127"/>
      <c r="BJ98" s="126"/>
      <c r="BK98" s="108"/>
      <c r="BL98" s="108"/>
      <c r="BM98" s="108"/>
      <c r="BN98" s="107"/>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107"/>
      <c r="CR98" s="108"/>
      <c r="CS98" s="108"/>
      <c r="CT98" s="108"/>
      <c r="CU98" s="128"/>
    </row>
    <row r="99" spans="2:99" ht="9.75" customHeight="1">
      <c r="B99" s="626"/>
      <c r="C99" s="565"/>
      <c r="D99" s="565"/>
      <c r="E99" s="565"/>
      <c r="F99" s="565"/>
      <c r="G99" s="565"/>
      <c r="H99" s="565"/>
      <c r="I99" s="565"/>
      <c r="J99" s="565"/>
      <c r="K99" s="565"/>
      <c r="L99" s="565"/>
      <c r="M99" s="565"/>
      <c r="N99" s="565"/>
      <c r="O99" s="565"/>
      <c r="P99" s="565"/>
      <c r="Q99" s="565"/>
      <c r="R99" s="565"/>
      <c r="S99" s="565"/>
      <c r="T99" s="565"/>
      <c r="U99" s="565"/>
      <c r="V99" s="565"/>
      <c r="W99" s="603"/>
      <c r="X99" s="126"/>
      <c r="Y99" s="108"/>
      <c r="Z99" s="108"/>
      <c r="AA99" s="108"/>
      <c r="AB99" s="107"/>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107"/>
      <c r="BF99" s="108"/>
      <c r="BG99" s="108"/>
      <c r="BH99" s="108"/>
      <c r="BI99" s="127"/>
      <c r="BJ99" s="126"/>
      <c r="BK99" s="108"/>
      <c r="BL99" s="108"/>
      <c r="BM99" s="108"/>
      <c r="BN99" s="107"/>
      <c r="BO99" s="558"/>
      <c r="BP99" s="558"/>
      <c r="BQ99" s="558"/>
      <c r="BR99" s="558"/>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107"/>
      <c r="CR99" s="108"/>
      <c r="CS99" s="108"/>
      <c r="CT99" s="108"/>
      <c r="CU99" s="128"/>
    </row>
    <row r="100" spans="2:99" ht="9.75" customHeight="1">
      <c r="B100" s="626"/>
      <c r="C100" s="565"/>
      <c r="D100" s="565"/>
      <c r="E100" s="565"/>
      <c r="F100" s="565"/>
      <c r="G100" s="565"/>
      <c r="H100" s="565"/>
      <c r="I100" s="565"/>
      <c r="J100" s="565"/>
      <c r="K100" s="565"/>
      <c r="L100" s="565"/>
      <c r="M100" s="565"/>
      <c r="N100" s="565"/>
      <c r="O100" s="565"/>
      <c r="P100" s="565"/>
      <c r="Q100" s="565"/>
      <c r="R100" s="565"/>
      <c r="S100" s="565"/>
      <c r="T100" s="565"/>
      <c r="U100" s="565"/>
      <c r="V100" s="565"/>
      <c r="W100" s="603"/>
      <c r="X100" s="126"/>
      <c r="Y100" s="108"/>
      <c r="Z100" s="108"/>
      <c r="AA100" s="108"/>
      <c r="AB100" s="107"/>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107"/>
      <c r="BF100" s="108"/>
      <c r="BG100" s="108"/>
      <c r="BH100" s="108"/>
      <c r="BI100" s="127"/>
      <c r="BJ100" s="126"/>
      <c r="BK100" s="108"/>
      <c r="BL100" s="108"/>
      <c r="BM100" s="108"/>
      <c r="BN100" s="107"/>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107"/>
      <c r="CR100" s="108"/>
      <c r="CS100" s="108"/>
      <c r="CT100" s="108"/>
      <c r="CU100" s="128"/>
    </row>
    <row r="101" spans="2:99" ht="9.75" customHeight="1">
      <c r="B101" s="626"/>
      <c r="C101" s="565"/>
      <c r="D101" s="565"/>
      <c r="E101" s="565"/>
      <c r="F101" s="565"/>
      <c r="G101" s="565"/>
      <c r="H101" s="565"/>
      <c r="I101" s="565"/>
      <c r="J101" s="565"/>
      <c r="K101" s="565"/>
      <c r="L101" s="565"/>
      <c r="M101" s="565"/>
      <c r="N101" s="565"/>
      <c r="O101" s="565"/>
      <c r="P101" s="565"/>
      <c r="Q101" s="565"/>
      <c r="R101" s="565"/>
      <c r="S101" s="565"/>
      <c r="T101" s="565"/>
      <c r="U101" s="565"/>
      <c r="V101" s="565"/>
      <c r="W101" s="603"/>
      <c r="X101" s="126"/>
      <c r="Y101" s="108"/>
      <c r="Z101" s="108"/>
      <c r="AA101" s="108"/>
      <c r="AB101" s="107"/>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107"/>
      <c r="BF101" s="108"/>
      <c r="BG101" s="108"/>
      <c r="BH101" s="108"/>
      <c r="BI101" s="127"/>
      <c r="BJ101" s="126"/>
      <c r="BK101" s="108"/>
      <c r="BL101" s="108"/>
      <c r="BM101" s="108"/>
      <c r="BN101" s="107"/>
      <c r="BO101" s="558"/>
      <c r="BP101" s="558"/>
      <c r="BQ101" s="558"/>
      <c r="BR101" s="558"/>
      <c r="BS101" s="558"/>
      <c r="BT101" s="558"/>
      <c r="BU101" s="558"/>
      <c r="BV101" s="558"/>
      <c r="BW101" s="558"/>
      <c r="BX101" s="558"/>
      <c r="BY101" s="558"/>
      <c r="BZ101" s="558"/>
      <c r="CA101" s="558"/>
      <c r="CB101" s="558"/>
      <c r="CC101" s="558"/>
      <c r="CD101" s="558"/>
      <c r="CE101" s="558"/>
      <c r="CF101" s="558"/>
      <c r="CG101" s="558"/>
      <c r="CH101" s="558"/>
      <c r="CI101" s="558"/>
      <c r="CJ101" s="558"/>
      <c r="CK101" s="558"/>
      <c r="CL101" s="558"/>
      <c r="CM101" s="558"/>
      <c r="CN101" s="558"/>
      <c r="CO101" s="558"/>
      <c r="CP101" s="558"/>
      <c r="CQ101" s="107"/>
      <c r="CR101" s="108"/>
      <c r="CS101" s="108"/>
      <c r="CT101" s="108"/>
      <c r="CU101" s="128"/>
    </row>
    <row r="102" spans="2:99" ht="9.75" customHeight="1">
      <c r="B102" s="626"/>
      <c r="C102" s="565"/>
      <c r="D102" s="565"/>
      <c r="E102" s="565"/>
      <c r="F102" s="565"/>
      <c r="G102" s="565"/>
      <c r="H102" s="565"/>
      <c r="I102" s="565"/>
      <c r="J102" s="565"/>
      <c r="K102" s="565"/>
      <c r="L102" s="565"/>
      <c r="M102" s="565"/>
      <c r="N102" s="565"/>
      <c r="O102" s="565"/>
      <c r="P102" s="565"/>
      <c r="Q102" s="565"/>
      <c r="R102" s="565"/>
      <c r="S102" s="565"/>
      <c r="T102" s="565"/>
      <c r="U102" s="565"/>
      <c r="V102" s="565"/>
      <c r="W102" s="603"/>
      <c r="X102" s="126"/>
      <c r="Y102" s="108"/>
      <c r="Z102" s="108"/>
      <c r="AA102" s="108"/>
      <c r="AB102" s="107"/>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107"/>
      <c r="BF102" s="108"/>
      <c r="BG102" s="108"/>
      <c r="BH102" s="108"/>
      <c r="BI102" s="127"/>
      <c r="BJ102" s="126"/>
      <c r="BK102" s="108"/>
      <c r="BL102" s="108"/>
      <c r="BM102" s="108"/>
      <c r="BN102" s="107"/>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107"/>
      <c r="CR102" s="108"/>
      <c r="CS102" s="108"/>
      <c r="CT102" s="108"/>
      <c r="CU102" s="128"/>
    </row>
    <row r="103" spans="2:99" ht="9.75" customHeight="1">
      <c r="B103" s="626"/>
      <c r="C103" s="565"/>
      <c r="D103" s="565"/>
      <c r="E103" s="565"/>
      <c r="F103" s="565"/>
      <c r="G103" s="565"/>
      <c r="H103" s="565"/>
      <c r="I103" s="565"/>
      <c r="J103" s="565"/>
      <c r="K103" s="565"/>
      <c r="L103" s="565"/>
      <c r="M103" s="565"/>
      <c r="N103" s="565"/>
      <c r="O103" s="565"/>
      <c r="P103" s="565"/>
      <c r="Q103" s="565"/>
      <c r="R103" s="565"/>
      <c r="S103" s="565"/>
      <c r="T103" s="565"/>
      <c r="U103" s="565"/>
      <c r="V103" s="565"/>
      <c r="W103" s="603"/>
      <c r="X103" s="126"/>
      <c r="Y103" s="108"/>
      <c r="Z103" s="108"/>
      <c r="AA103" s="108"/>
      <c r="AB103" s="107"/>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107"/>
      <c r="BF103" s="108"/>
      <c r="BG103" s="108"/>
      <c r="BH103" s="108"/>
      <c r="BI103" s="127"/>
      <c r="BJ103" s="126"/>
      <c r="BK103" s="108"/>
      <c r="BL103" s="108"/>
      <c r="BM103" s="108"/>
      <c r="BN103" s="107"/>
      <c r="BO103" s="558"/>
      <c r="BP103" s="558"/>
      <c r="BQ103" s="558"/>
      <c r="BR103" s="558"/>
      <c r="BS103" s="558"/>
      <c r="BT103" s="558"/>
      <c r="BU103" s="558"/>
      <c r="BV103" s="558"/>
      <c r="BW103" s="558"/>
      <c r="BX103" s="558"/>
      <c r="BY103" s="558"/>
      <c r="BZ103" s="558"/>
      <c r="CA103" s="558"/>
      <c r="CB103" s="558"/>
      <c r="CC103" s="558"/>
      <c r="CD103" s="558"/>
      <c r="CE103" s="558"/>
      <c r="CF103" s="558"/>
      <c r="CG103" s="558"/>
      <c r="CH103" s="558"/>
      <c r="CI103" s="558"/>
      <c r="CJ103" s="558"/>
      <c r="CK103" s="558"/>
      <c r="CL103" s="558"/>
      <c r="CM103" s="558"/>
      <c r="CN103" s="558"/>
      <c r="CO103" s="558"/>
      <c r="CP103" s="558"/>
      <c r="CQ103" s="107"/>
      <c r="CR103" s="108"/>
      <c r="CS103" s="108"/>
      <c r="CT103" s="108"/>
      <c r="CU103" s="128"/>
    </row>
    <row r="104" spans="2:99" ht="9.75" customHeight="1">
      <c r="B104" s="626"/>
      <c r="C104" s="565"/>
      <c r="D104" s="565"/>
      <c r="E104" s="565"/>
      <c r="F104" s="565"/>
      <c r="G104" s="565"/>
      <c r="H104" s="565"/>
      <c r="I104" s="565"/>
      <c r="J104" s="565"/>
      <c r="K104" s="565"/>
      <c r="L104" s="565"/>
      <c r="M104" s="565"/>
      <c r="N104" s="565"/>
      <c r="O104" s="565"/>
      <c r="P104" s="565"/>
      <c r="Q104" s="565"/>
      <c r="R104" s="565"/>
      <c r="S104" s="565"/>
      <c r="T104" s="565"/>
      <c r="U104" s="565"/>
      <c r="V104" s="565"/>
      <c r="W104" s="603"/>
      <c r="X104" s="126"/>
      <c r="Y104" s="108"/>
      <c r="Z104" s="108"/>
      <c r="AA104" s="108"/>
      <c r="AB104" s="107"/>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107"/>
      <c r="BF104" s="108"/>
      <c r="BG104" s="108"/>
      <c r="BH104" s="108"/>
      <c r="BI104" s="127"/>
      <c r="BJ104" s="126"/>
      <c r="BK104" s="108"/>
      <c r="BL104" s="108"/>
      <c r="BM104" s="108"/>
      <c r="BN104" s="107"/>
      <c r="BO104" s="558"/>
      <c r="BP104" s="558"/>
      <c r="BQ104" s="558"/>
      <c r="BR104" s="558"/>
      <c r="BS104" s="558"/>
      <c r="BT104" s="558"/>
      <c r="BU104" s="558"/>
      <c r="BV104" s="558"/>
      <c r="BW104" s="558"/>
      <c r="BX104" s="558"/>
      <c r="BY104" s="558"/>
      <c r="BZ104" s="558"/>
      <c r="CA104" s="558"/>
      <c r="CB104" s="558"/>
      <c r="CC104" s="558"/>
      <c r="CD104" s="558"/>
      <c r="CE104" s="558"/>
      <c r="CF104" s="558"/>
      <c r="CG104" s="558"/>
      <c r="CH104" s="558"/>
      <c r="CI104" s="558"/>
      <c r="CJ104" s="558"/>
      <c r="CK104" s="558"/>
      <c r="CL104" s="558"/>
      <c r="CM104" s="558"/>
      <c r="CN104" s="558"/>
      <c r="CO104" s="558"/>
      <c r="CP104" s="558"/>
      <c r="CQ104" s="107"/>
      <c r="CR104" s="108"/>
      <c r="CS104" s="108"/>
      <c r="CT104" s="108"/>
      <c r="CU104" s="128"/>
    </row>
    <row r="105" spans="2:99" ht="9.75" customHeight="1">
      <c r="B105" s="626"/>
      <c r="C105" s="565"/>
      <c r="D105" s="565"/>
      <c r="E105" s="565"/>
      <c r="F105" s="565"/>
      <c r="G105" s="565"/>
      <c r="H105" s="565"/>
      <c r="I105" s="565"/>
      <c r="J105" s="565"/>
      <c r="K105" s="565"/>
      <c r="L105" s="565"/>
      <c r="M105" s="565"/>
      <c r="N105" s="565"/>
      <c r="O105" s="565"/>
      <c r="P105" s="565"/>
      <c r="Q105" s="565"/>
      <c r="R105" s="565"/>
      <c r="S105" s="565"/>
      <c r="T105" s="565"/>
      <c r="U105" s="565"/>
      <c r="V105" s="565"/>
      <c r="W105" s="603"/>
      <c r="X105" s="126"/>
      <c r="Y105" s="108"/>
      <c r="Z105" s="108"/>
      <c r="AA105" s="108"/>
      <c r="AB105" s="107"/>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107"/>
      <c r="BF105" s="108"/>
      <c r="BG105" s="108"/>
      <c r="BH105" s="108"/>
      <c r="BI105" s="127"/>
      <c r="BJ105" s="126"/>
      <c r="BK105" s="108"/>
      <c r="BL105" s="108"/>
      <c r="BM105" s="108"/>
      <c r="BN105" s="107"/>
      <c r="BO105" s="558"/>
      <c r="BP105" s="558"/>
      <c r="BQ105" s="558"/>
      <c r="BR105" s="558"/>
      <c r="BS105" s="558"/>
      <c r="BT105" s="558"/>
      <c r="BU105" s="558"/>
      <c r="BV105" s="558"/>
      <c r="BW105" s="558"/>
      <c r="BX105" s="558"/>
      <c r="BY105" s="558"/>
      <c r="BZ105" s="558"/>
      <c r="CA105" s="558"/>
      <c r="CB105" s="558"/>
      <c r="CC105" s="558"/>
      <c r="CD105" s="558"/>
      <c r="CE105" s="558"/>
      <c r="CF105" s="558"/>
      <c r="CG105" s="558"/>
      <c r="CH105" s="558"/>
      <c r="CI105" s="558"/>
      <c r="CJ105" s="558"/>
      <c r="CK105" s="558"/>
      <c r="CL105" s="558"/>
      <c r="CM105" s="558"/>
      <c r="CN105" s="558"/>
      <c r="CO105" s="558"/>
      <c r="CP105" s="558"/>
      <c r="CQ105" s="107"/>
      <c r="CR105" s="108"/>
      <c r="CS105" s="108"/>
      <c r="CT105" s="108"/>
      <c r="CU105" s="128"/>
    </row>
    <row r="106" spans="2:99" ht="9.75" customHeight="1">
      <c r="B106" s="626"/>
      <c r="C106" s="565"/>
      <c r="D106" s="565"/>
      <c r="E106" s="565"/>
      <c r="F106" s="565"/>
      <c r="G106" s="565"/>
      <c r="H106" s="565"/>
      <c r="I106" s="565"/>
      <c r="J106" s="565"/>
      <c r="K106" s="565"/>
      <c r="L106" s="565"/>
      <c r="M106" s="565"/>
      <c r="N106" s="565"/>
      <c r="O106" s="565"/>
      <c r="P106" s="565"/>
      <c r="Q106" s="565"/>
      <c r="R106" s="565"/>
      <c r="S106" s="565"/>
      <c r="T106" s="565"/>
      <c r="U106" s="565"/>
      <c r="V106" s="565"/>
      <c r="W106" s="603"/>
      <c r="X106" s="126"/>
      <c r="Y106" s="108"/>
      <c r="Z106" s="108"/>
      <c r="AA106" s="108"/>
      <c r="AB106" s="107"/>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107"/>
      <c r="BF106" s="108"/>
      <c r="BG106" s="108"/>
      <c r="BH106" s="108"/>
      <c r="BI106" s="127"/>
      <c r="BJ106" s="126"/>
      <c r="BK106" s="108"/>
      <c r="BL106" s="108"/>
      <c r="BM106" s="108"/>
      <c r="BN106" s="107"/>
      <c r="BO106" s="558"/>
      <c r="BP106" s="558"/>
      <c r="BQ106" s="558"/>
      <c r="BR106" s="558"/>
      <c r="BS106" s="558"/>
      <c r="BT106" s="558"/>
      <c r="BU106" s="558"/>
      <c r="BV106" s="558"/>
      <c r="BW106" s="558"/>
      <c r="BX106" s="558"/>
      <c r="BY106" s="558"/>
      <c r="BZ106" s="558"/>
      <c r="CA106" s="558"/>
      <c r="CB106" s="558"/>
      <c r="CC106" s="558"/>
      <c r="CD106" s="558"/>
      <c r="CE106" s="558"/>
      <c r="CF106" s="558"/>
      <c r="CG106" s="558"/>
      <c r="CH106" s="558"/>
      <c r="CI106" s="558"/>
      <c r="CJ106" s="558"/>
      <c r="CK106" s="558"/>
      <c r="CL106" s="558"/>
      <c r="CM106" s="558"/>
      <c r="CN106" s="558"/>
      <c r="CO106" s="558"/>
      <c r="CP106" s="558"/>
      <c r="CQ106" s="107"/>
      <c r="CR106" s="108"/>
      <c r="CS106" s="108"/>
      <c r="CT106" s="108"/>
      <c r="CU106" s="128"/>
    </row>
    <row r="107" spans="2:99" ht="9.75" customHeight="1">
      <c r="B107" s="600"/>
      <c r="C107" s="601"/>
      <c r="D107" s="601"/>
      <c r="E107" s="601"/>
      <c r="F107" s="601"/>
      <c r="G107" s="601"/>
      <c r="H107" s="601"/>
      <c r="I107" s="601"/>
      <c r="J107" s="601"/>
      <c r="K107" s="601"/>
      <c r="L107" s="601"/>
      <c r="M107" s="601"/>
      <c r="N107" s="601"/>
      <c r="O107" s="601"/>
      <c r="P107" s="601"/>
      <c r="Q107" s="601"/>
      <c r="R107" s="601"/>
      <c r="S107" s="601"/>
      <c r="T107" s="601"/>
      <c r="U107" s="601"/>
      <c r="V107" s="601"/>
      <c r="W107" s="605"/>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663" t="s">
        <v>223</v>
      </c>
      <c r="C108" s="664"/>
      <c r="D108" s="664"/>
      <c r="E108" s="664"/>
      <c r="F108" s="664"/>
      <c r="G108" s="664"/>
      <c r="H108" s="669" t="s">
        <v>208</v>
      </c>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70"/>
    </row>
    <row r="109" spans="2:99" ht="7.5" customHeight="1">
      <c r="B109" s="665"/>
      <c r="C109" s="666"/>
      <c r="D109" s="666"/>
      <c r="E109" s="666"/>
      <c r="F109" s="666"/>
      <c r="G109" s="66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1"/>
      <c r="CM109" s="671"/>
      <c r="CN109" s="671"/>
      <c r="CO109" s="671"/>
      <c r="CP109" s="671"/>
      <c r="CQ109" s="671"/>
      <c r="CR109" s="671"/>
      <c r="CS109" s="671"/>
      <c r="CT109" s="671"/>
      <c r="CU109" s="672"/>
    </row>
    <row r="110" spans="2:99" ht="7.5" customHeight="1">
      <c r="B110" s="665"/>
      <c r="C110" s="666"/>
      <c r="D110" s="666"/>
      <c r="E110" s="666"/>
      <c r="F110" s="666"/>
      <c r="G110" s="666"/>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1"/>
      <c r="CO110" s="671"/>
      <c r="CP110" s="671"/>
      <c r="CQ110" s="671"/>
      <c r="CR110" s="671"/>
      <c r="CS110" s="671"/>
      <c r="CT110" s="671"/>
      <c r="CU110" s="672"/>
    </row>
    <row r="111" spans="2:99" ht="7.5" customHeight="1" thickBot="1">
      <c r="B111" s="667"/>
      <c r="C111" s="668"/>
      <c r="D111" s="668"/>
      <c r="E111" s="668"/>
      <c r="F111" s="668"/>
      <c r="G111" s="668"/>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4"/>
    </row>
    <row r="112" spans="2:99" ht="10.95" customHeight="1">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c r="BN112" s="675"/>
      <c r="BO112" s="675"/>
      <c r="BP112" s="675"/>
      <c r="BQ112" s="675"/>
      <c r="BR112" s="675"/>
      <c r="BS112" s="675"/>
      <c r="BT112" s="675"/>
      <c r="BU112" s="675"/>
      <c r="BV112" s="675"/>
      <c r="BW112" s="675"/>
      <c r="BX112" s="675"/>
      <c r="BY112" s="675"/>
      <c r="BZ112" s="675"/>
      <c r="CA112" s="675"/>
      <c r="CB112" s="675"/>
      <c r="CC112" s="675"/>
      <c r="CD112" s="675"/>
      <c r="CE112" s="675"/>
      <c r="CF112" s="675"/>
      <c r="CG112" s="675"/>
      <c r="CH112" s="675"/>
      <c r="CI112" s="675"/>
      <c r="CJ112" s="675"/>
      <c r="CK112" s="675"/>
      <c r="CL112" s="675"/>
      <c r="CM112" s="675"/>
      <c r="CN112" s="675"/>
      <c r="CO112" s="675"/>
      <c r="CP112" s="675"/>
      <c r="CQ112" s="675"/>
      <c r="CR112" s="675"/>
      <c r="CS112" s="675"/>
      <c r="CT112" s="675"/>
      <c r="CU112" s="675"/>
    </row>
    <row r="113" spans="2:99" ht="10.95" customHeight="1">
      <c r="B113" s="676" t="s">
        <v>224</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c r="CN113" s="676"/>
      <c r="CO113" s="676"/>
      <c r="CP113" s="676"/>
      <c r="CQ113" s="676"/>
      <c r="CR113" s="676"/>
      <c r="CS113" s="676"/>
      <c r="CT113" s="676"/>
      <c r="CU113" s="676"/>
    </row>
    <row r="114" spans="2:99" ht="10.95" customHeight="1">
      <c r="B114" s="676" t="s">
        <v>225</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row>
  </sheetData>
  <mergeCells count="116">
    <mergeCell ref="B108:G111"/>
    <mergeCell ref="H108:CU111"/>
    <mergeCell ref="B112:CU112"/>
    <mergeCell ref="B113:CU113"/>
    <mergeCell ref="B114:CU114"/>
    <mergeCell ref="B74:W90"/>
    <mergeCell ref="AC75:BD89"/>
    <mergeCell ref="BO75:CP89"/>
    <mergeCell ref="B91:W107"/>
    <mergeCell ref="AC92:BD106"/>
    <mergeCell ref="BO92:CP106"/>
    <mergeCell ref="B55:W56"/>
    <mergeCell ref="X55:BI56"/>
    <mergeCell ref="BJ55:CU56"/>
    <mergeCell ref="B57:W73"/>
    <mergeCell ref="AC58:BD72"/>
    <mergeCell ref="BO58:CP72"/>
    <mergeCell ref="CW51:CW52"/>
    <mergeCell ref="CX51:CX52"/>
    <mergeCell ref="CY51:CY52"/>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Z47:AJ48"/>
    <mergeCell ref="AK47:CD48"/>
    <mergeCell ref="CW47:CW48"/>
    <mergeCell ref="CX47:CX48"/>
    <mergeCell ref="CY47:CY48"/>
    <mergeCell ref="CZ47:CZ48"/>
    <mergeCell ref="DA47:DA48"/>
    <mergeCell ref="B49:D50"/>
    <mergeCell ref="E49:K50"/>
    <mergeCell ref="L49:Y50"/>
    <mergeCell ref="Z49:AJ50"/>
    <mergeCell ref="AK49:CD50"/>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B35:R36"/>
    <mergeCell ref="T35:CU36"/>
    <mergeCell ref="B37:CU38"/>
    <mergeCell ref="B39:CD40"/>
    <mergeCell ref="CE39:CU42"/>
    <mergeCell ref="B41:D42"/>
    <mergeCell ref="E41:K42"/>
    <mergeCell ref="L41:Y42"/>
    <mergeCell ref="Z41:AJ42"/>
    <mergeCell ref="AK41:CD42"/>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14:K15"/>
    <mergeCell ref="M14:Y15"/>
    <mergeCell ref="Z14:AC15"/>
    <mergeCell ref="AD14:AP15"/>
    <mergeCell ref="B16:K17"/>
    <mergeCell ref="M16:Z17"/>
    <mergeCell ref="A7:AE9"/>
    <mergeCell ref="AF7:AL9"/>
    <mergeCell ref="CA8:CF9"/>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s>
  <phoneticPr fontId="3"/>
  <conditionalFormatting sqref="B43:CD52">
    <cfRule type="expression" dxfId="49" priority="1">
      <formula>($AK43&lt;&gt;"-")</formula>
    </cfRule>
  </conditionalFormatting>
  <conditionalFormatting sqref="CE43">
    <cfRule type="cellIs" dxfId="48" priority="2" operator="equal">
      <formula>"検出"</formula>
    </cfRule>
  </conditionalFormatting>
  <dataValidations count="2">
    <dataValidation type="list" allowBlank="1" showInputMessage="1" showErrorMessage="1" sqref="M16:Z17" xr:uid="{C49B3974-8312-482A-9A82-B2D02C923CFD}">
      <formula1>"持ち込み,郵送"</formula1>
    </dataValidation>
    <dataValidation allowBlank="1" showErrorMessage="1" sqref="CW43:DA43 CW45:DA45 CW47:DA47 CW49:DA49 CW51:DA51" xr:uid="{DD2D1BEB-5A4E-49BA-B592-E3DAA6BE1663}"/>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68347-DC2E-4D75-9C2B-AD2884730874}">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280</v>
      </c>
      <c r="CP1" s="689"/>
      <c r="CQ1" s="569" t="s">
        <v>247</v>
      </c>
      <c r="CR1" s="569"/>
      <c r="CS1" s="568">
        <f>'★成績書 (7)'!$CW$1</f>
        <v>0</v>
      </c>
      <c r="CT1" s="568"/>
      <c r="CU1" s="141" t="s">
        <v>246</v>
      </c>
      <c r="CW1" s="144">
        <f>'★成績書 (6)'!CW1</f>
        <v>0</v>
      </c>
      <c r="CX1" s="143" t="s">
        <v>249</v>
      </c>
    </row>
    <row r="2" spans="1:102" ht="9" customHeight="1" thickTop="1">
      <c r="B2" s="562" t="s">
        <v>175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row>
    <row r="3" spans="1:102" ht="9" customHeight="1">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W3" s="556" t="s">
        <v>221</v>
      </c>
    </row>
    <row r="4" spans="1:102" ht="9"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W4" s="556"/>
    </row>
    <row r="5" spans="1:102" ht="9"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W5" s="556"/>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558" t="s">
        <v>176</v>
      </c>
      <c r="CB6" s="558"/>
      <c r="CC6" s="558"/>
      <c r="CD6" s="558"/>
      <c r="CE6" s="558"/>
      <c r="CF6" s="558"/>
      <c r="CG6" s="557" t="str">
        <f>'★成績書 (7)'!$CW$3</f>
        <v>A04942-A1</v>
      </c>
      <c r="CH6" s="557"/>
      <c r="CI6" s="557"/>
      <c r="CJ6" s="557"/>
      <c r="CK6" s="557"/>
      <c r="CL6" s="557"/>
      <c r="CM6" s="557"/>
      <c r="CN6" s="557"/>
      <c r="CO6" s="557"/>
      <c r="CP6" s="557"/>
      <c r="CQ6" s="558" t="s">
        <v>189</v>
      </c>
      <c r="CR6" s="559" t="str">
        <f>CO1</f>
        <v>7</v>
      </c>
      <c r="CS6" s="559"/>
      <c r="CT6" s="559"/>
      <c r="CU6" s="559"/>
      <c r="CW6" s="556"/>
    </row>
    <row r="7" spans="1:102" ht="9" customHeight="1">
      <c r="A7" s="566">
        <f>★注文シート!C31</f>
        <v>0</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7" t="str">
        <f>IF(COUNTIF(★注文シート!C31,"*株式会社*")+COUNTIF(★注文シート!C31,"*有限会社*"),"御中","様")</f>
        <v>様</v>
      </c>
      <c r="AG7" s="567"/>
      <c r="AH7" s="567"/>
      <c r="AI7" s="567"/>
      <c r="AJ7" s="567"/>
      <c r="AK7" s="567"/>
      <c r="AL7" s="56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558"/>
      <c r="CB7" s="558"/>
      <c r="CC7" s="558"/>
      <c r="CD7" s="558"/>
      <c r="CE7" s="558"/>
      <c r="CF7" s="558"/>
      <c r="CG7" s="557"/>
      <c r="CH7" s="557"/>
      <c r="CI7" s="557"/>
      <c r="CJ7" s="557"/>
      <c r="CK7" s="557"/>
      <c r="CL7" s="557"/>
      <c r="CM7" s="557"/>
      <c r="CN7" s="557"/>
      <c r="CO7" s="557"/>
      <c r="CP7" s="557"/>
      <c r="CQ7" s="558"/>
      <c r="CR7" s="559"/>
      <c r="CS7" s="559"/>
      <c r="CT7" s="559"/>
      <c r="CU7" s="559"/>
    </row>
    <row r="8" spans="1:102" ht="9" customHeight="1">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567"/>
      <c r="AH8" s="567"/>
      <c r="AI8" s="567"/>
      <c r="AJ8" s="567"/>
      <c r="AK8" s="567"/>
      <c r="AL8" s="56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558" t="s">
        <v>177</v>
      </c>
      <c r="CB8" s="558"/>
      <c r="CC8" s="558"/>
      <c r="CD8" s="558"/>
      <c r="CE8" s="558"/>
      <c r="CF8" s="558"/>
      <c r="CG8" s="564">
        <f>★成績書!CG8</f>
        <v>0</v>
      </c>
      <c r="CH8" s="564"/>
      <c r="CI8" s="564"/>
      <c r="CJ8" s="564"/>
      <c r="CK8" s="564"/>
      <c r="CL8" s="564"/>
      <c r="CM8" s="564"/>
      <c r="CN8" s="564"/>
      <c r="CO8" s="564"/>
      <c r="CP8" s="564"/>
      <c r="CQ8" s="564"/>
      <c r="CR8" s="564"/>
      <c r="CS8" s="564"/>
      <c r="CT8" s="564"/>
      <c r="CU8" s="564"/>
      <c r="CW8" s="677" t="s">
        <v>256</v>
      </c>
    </row>
    <row r="9" spans="1:102" ht="9" customHeight="1">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c r="AG9" s="567"/>
      <c r="AH9" s="567"/>
      <c r="AI9" s="567"/>
      <c r="AJ9" s="567"/>
      <c r="AK9" s="567"/>
      <c r="AL9" s="56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558"/>
      <c r="CB9" s="558"/>
      <c r="CC9" s="558"/>
      <c r="CD9" s="558"/>
      <c r="CE9" s="558"/>
      <c r="CF9" s="558"/>
      <c r="CG9" s="564"/>
      <c r="CH9" s="564"/>
      <c r="CI9" s="564"/>
      <c r="CJ9" s="564"/>
      <c r="CK9" s="564"/>
      <c r="CL9" s="564"/>
      <c r="CM9" s="564"/>
      <c r="CN9" s="564"/>
      <c r="CO9" s="564"/>
      <c r="CP9" s="564"/>
      <c r="CQ9" s="564"/>
      <c r="CR9" s="564"/>
      <c r="CS9" s="564"/>
      <c r="CT9" s="564"/>
      <c r="CU9" s="564"/>
      <c r="CW9" s="677"/>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560" t="s">
        <v>258</v>
      </c>
      <c r="CX11" s="560"/>
    </row>
    <row r="12" spans="1:102" ht="10.95" customHeight="1">
      <c r="B12" s="558" t="s">
        <v>178</v>
      </c>
      <c r="C12" s="565"/>
      <c r="D12" s="565"/>
      <c r="E12" s="565"/>
      <c r="F12" s="565"/>
      <c r="G12" s="565"/>
      <c r="H12" s="565"/>
      <c r="I12" s="565"/>
      <c r="J12" s="565"/>
      <c r="K12" s="565"/>
      <c r="L12" s="109"/>
      <c r="M12" s="570">
        <f>★注文シート!C16</f>
        <v>0</v>
      </c>
      <c r="N12" s="570"/>
      <c r="O12" s="570"/>
      <c r="P12" s="570"/>
      <c r="Q12" s="570"/>
      <c r="R12" s="570"/>
      <c r="S12" s="570"/>
      <c r="T12" s="570"/>
      <c r="U12" s="570"/>
      <c r="V12" s="570"/>
      <c r="W12" s="570"/>
      <c r="X12" s="570"/>
      <c r="Y12" s="57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560"/>
      <c r="CX12" s="560"/>
    </row>
    <row r="13" spans="1:102" ht="10.95" customHeight="1">
      <c r="B13" s="565"/>
      <c r="C13" s="565"/>
      <c r="D13" s="565"/>
      <c r="E13" s="565"/>
      <c r="F13" s="565"/>
      <c r="G13" s="565"/>
      <c r="H13" s="565"/>
      <c r="I13" s="565"/>
      <c r="J13" s="565"/>
      <c r="K13" s="565"/>
      <c r="L13" s="109"/>
      <c r="M13" s="570"/>
      <c r="N13" s="570"/>
      <c r="O13" s="570"/>
      <c r="P13" s="570"/>
      <c r="Q13" s="570"/>
      <c r="R13" s="570"/>
      <c r="S13" s="570"/>
      <c r="T13" s="570"/>
      <c r="U13" s="570"/>
      <c r="V13" s="570"/>
      <c r="W13" s="570"/>
      <c r="X13" s="570"/>
      <c r="Y13" s="57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558" t="s">
        <v>179</v>
      </c>
      <c r="C14" s="565"/>
      <c r="D14" s="565"/>
      <c r="E14" s="565"/>
      <c r="F14" s="565"/>
      <c r="G14" s="565"/>
      <c r="H14" s="565"/>
      <c r="I14" s="565"/>
      <c r="J14" s="565"/>
      <c r="K14" s="565"/>
      <c r="L14" s="109"/>
      <c r="M14" s="570">
        <f>M12</f>
        <v>0</v>
      </c>
      <c r="N14" s="570"/>
      <c r="O14" s="570"/>
      <c r="P14" s="570"/>
      <c r="Q14" s="570"/>
      <c r="R14" s="570"/>
      <c r="S14" s="570"/>
      <c r="T14" s="570"/>
      <c r="U14" s="570"/>
      <c r="V14" s="570"/>
      <c r="W14" s="570"/>
      <c r="X14" s="570"/>
      <c r="Y14" s="570"/>
      <c r="Z14" s="564" t="s">
        <v>180</v>
      </c>
      <c r="AA14" s="564"/>
      <c r="AB14" s="564"/>
      <c r="AC14" s="564"/>
      <c r="AD14" s="570">
        <f>CG8</f>
        <v>0</v>
      </c>
      <c r="AE14" s="570"/>
      <c r="AF14" s="570"/>
      <c r="AG14" s="570"/>
      <c r="AH14" s="570"/>
      <c r="AI14" s="570"/>
      <c r="AJ14" s="570"/>
      <c r="AK14" s="570"/>
      <c r="AL14" s="570"/>
      <c r="AM14" s="570"/>
      <c r="AN14" s="570"/>
      <c r="AO14" s="570"/>
      <c r="AP14" s="57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565"/>
      <c r="C15" s="565"/>
      <c r="D15" s="565"/>
      <c r="E15" s="565"/>
      <c r="F15" s="565"/>
      <c r="G15" s="565"/>
      <c r="H15" s="565"/>
      <c r="I15" s="565"/>
      <c r="J15" s="565"/>
      <c r="K15" s="565"/>
      <c r="L15" s="109"/>
      <c r="M15" s="570"/>
      <c r="N15" s="570"/>
      <c r="O15" s="570"/>
      <c r="P15" s="570"/>
      <c r="Q15" s="570"/>
      <c r="R15" s="570"/>
      <c r="S15" s="570"/>
      <c r="T15" s="570"/>
      <c r="U15" s="570"/>
      <c r="V15" s="570"/>
      <c r="W15" s="570"/>
      <c r="X15" s="570"/>
      <c r="Y15" s="570"/>
      <c r="Z15" s="564"/>
      <c r="AA15" s="564"/>
      <c r="AB15" s="564"/>
      <c r="AC15" s="564"/>
      <c r="AD15" s="570"/>
      <c r="AE15" s="570"/>
      <c r="AF15" s="570"/>
      <c r="AG15" s="570"/>
      <c r="AH15" s="570"/>
      <c r="AI15" s="570"/>
      <c r="AJ15" s="570"/>
      <c r="AK15" s="570"/>
      <c r="AL15" s="570"/>
      <c r="AM15" s="570"/>
      <c r="AN15" s="570"/>
      <c r="AO15" s="570"/>
      <c r="AP15" s="57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558" t="s">
        <v>181</v>
      </c>
      <c r="C16" s="565"/>
      <c r="D16" s="565"/>
      <c r="E16" s="565"/>
      <c r="F16" s="565"/>
      <c r="G16" s="565"/>
      <c r="H16" s="565"/>
      <c r="I16" s="565"/>
      <c r="J16" s="565"/>
      <c r="K16" s="565"/>
      <c r="L16" s="107"/>
      <c r="M16" s="581" t="s">
        <v>182</v>
      </c>
      <c r="N16" s="581"/>
      <c r="O16" s="581"/>
      <c r="P16" s="581"/>
      <c r="Q16" s="581"/>
      <c r="R16" s="581"/>
      <c r="S16" s="581"/>
      <c r="T16" s="581"/>
      <c r="U16" s="581"/>
      <c r="V16" s="581"/>
      <c r="W16" s="581"/>
      <c r="X16" s="581"/>
      <c r="Y16" s="581"/>
      <c r="Z16" s="581"/>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565"/>
      <c r="C17" s="565"/>
      <c r="D17" s="565"/>
      <c r="E17" s="565"/>
      <c r="F17" s="565"/>
      <c r="G17" s="565"/>
      <c r="H17" s="565"/>
      <c r="I17" s="565"/>
      <c r="J17" s="565"/>
      <c r="K17" s="565"/>
      <c r="L17" s="107"/>
      <c r="M17" s="581"/>
      <c r="N17" s="581"/>
      <c r="O17" s="581"/>
      <c r="P17" s="581"/>
      <c r="Q17" s="581"/>
      <c r="R17" s="581"/>
      <c r="S17" s="581"/>
      <c r="T17" s="581"/>
      <c r="U17" s="581"/>
      <c r="V17" s="581"/>
      <c r="W17" s="581"/>
      <c r="X17" s="581"/>
      <c r="Y17" s="581"/>
      <c r="Z17" s="581"/>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558" t="s">
        <v>183</v>
      </c>
      <c r="C18" s="565"/>
      <c r="D18" s="565"/>
      <c r="E18" s="565"/>
      <c r="F18" s="565"/>
      <c r="G18" s="565"/>
      <c r="H18" s="565"/>
      <c r="I18" s="565"/>
      <c r="J18" s="565"/>
      <c r="K18" s="565"/>
      <c r="L18" s="107"/>
      <c r="M18" s="582">
        <f>★注文シート!G48</f>
        <v>0</v>
      </c>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565"/>
      <c r="C19" s="565"/>
      <c r="D19" s="565"/>
      <c r="E19" s="565"/>
      <c r="F19" s="565"/>
      <c r="G19" s="565"/>
      <c r="H19" s="565"/>
      <c r="I19" s="565"/>
      <c r="J19" s="565"/>
      <c r="K19" s="565"/>
      <c r="L19" s="107"/>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583" t="s">
        <v>184</v>
      </c>
      <c r="C24" s="584"/>
      <c r="D24" s="584"/>
      <c r="E24" s="584"/>
      <c r="F24" s="584"/>
      <c r="G24" s="584"/>
      <c r="H24" s="584"/>
      <c r="I24" s="584"/>
      <c r="J24" s="584"/>
      <c r="K24" s="584"/>
      <c r="L24" s="113"/>
      <c r="M24" s="585">
        <f>★注文シート!C38</f>
        <v>0</v>
      </c>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row>
    <row r="25" spans="2:104" ht="9" customHeight="1">
      <c r="B25" s="584"/>
      <c r="C25" s="584"/>
      <c r="D25" s="584"/>
      <c r="E25" s="584"/>
      <c r="F25" s="584"/>
      <c r="G25" s="584"/>
      <c r="H25" s="584"/>
      <c r="I25" s="584"/>
      <c r="J25" s="584"/>
      <c r="K25" s="584"/>
      <c r="L25" s="113"/>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row>
    <row r="26" spans="2:104" ht="9" customHeight="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row>
    <row r="27" spans="2:104" ht="7.5" customHeight="1">
      <c r="B27" s="558" t="s">
        <v>185</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row>
    <row r="28" spans="2:104" ht="7.5" customHeight="1" thickBot="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row>
    <row r="29" spans="2:104" ht="9" customHeight="1">
      <c r="B29" s="586" t="s">
        <v>186</v>
      </c>
      <c r="C29" s="587"/>
      <c r="D29" s="587"/>
      <c r="E29" s="587"/>
      <c r="F29" s="587"/>
      <c r="G29" s="587"/>
      <c r="H29" s="587"/>
      <c r="I29" s="587"/>
      <c r="J29" s="587"/>
      <c r="K29" s="587"/>
      <c r="L29" s="587"/>
      <c r="M29" s="587"/>
      <c r="N29" s="587"/>
      <c r="O29" s="587"/>
      <c r="P29" s="587"/>
      <c r="Q29" s="587"/>
      <c r="R29" s="588"/>
      <c r="S29" s="114"/>
      <c r="T29" s="589">
        <f>★注文シート!D48</f>
        <v>0</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90"/>
      <c r="CX29" s="148" t="s">
        <v>195</v>
      </c>
      <c r="CY29" s="148" t="s">
        <v>196</v>
      </c>
      <c r="CZ29" s="148" t="s">
        <v>197</v>
      </c>
    </row>
    <row r="30" spans="2:104" ht="9" customHeight="1">
      <c r="B30" s="574"/>
      <c r="C30" s="575"/>
      <c r="D30" s="575"/>
      <c r="E30" s="575"/>
      <c r="F30" s="575"/>
      <c r="G30" s="575"/>
      <c r="H30" s="575"/>
      <c r="I30" s="575"/>
      <c r="J30" s="575"/>
      <c r="K30" s="575"/>
      <c r="L30" s="575"/>
      <c r="M30" s="575"/>
      <c r="N30" s="575"/>
      <c r="O30" s="575"/>
      <c r="P30" s="575"/>
      <c r="Q30" s="575"/>
      <c r="R30" s="576"/>
      <c r="S30" s="1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80"/>
      <c r="CW30" s="105" t="s">
        <v>203</v>
      </c>
      <c r="CX30" s="105" t="s">
        <v>204</v>
      </c>
      <c r="CY30" s="105" t="s">
        <v>205</v>
      </c>
      <c r="CZ30" s="149">
        <v>0</v>
      </c>
    </row>
    <row r="31" spans="2:104" ht="9" customHeight="1">
      <c r="B31" s="571" t="s">
        <v>187</v>
      </c>
      <c r="C31" s="572"/>
      <c r="D31" s="572"/>
      <c r="E31" s="572"/>
      <c r="F31" s="572"/>
      <c r="G31" s="572"/>
      <c r="H31" s="572"/>
      <c r="I31" s="572"/>
      <c r="J31" s="572"/>
      <c r="K31" s="572"/>
      <c r="L31" s="572"/>
      <c r="M31" s="572"/>
      <c r="N31" s="572"/>
      <c r="O31" s="572"/>
      <c r="P31" s="572"/>
      <c r="Q31" s="572"/>
      <c r="R31" s="573"/>
      <c r="S31" s="117"/>
      <c r="T31" s="577">
        <f>★注文シート!F48</f>
        <v>0</v>
      </c>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8"/>
      <c r="CW31" s="105" t="s">
        <v>206</v>
      </c>
      <c r="CX31" s="105" t="s">
        <v>207</v>
      </c>
      <c r="CY31" s="105" t="s">
        <v>205</v>
      </c>
      <c r="CZ31" s="149">
        <v>0</v>
      </c>
    </row>
    <row r="32" spans="2:104" ht="9" customHeight="1">
      <c r="B32" s="574"/>
      <c r="C32" s="575"/>
      <c r="D32" s="575"/>
      <c r="E32" s="575"/>
      <c r="F32" s="575"/>
      <c r="G32" s="575"/>
      <c r="H32" s="575"/>
      <c r="I32" s="575"/>
      <c r="J32" s="575"/>
      <c r="K32" s="575"/>
      <c r="L32" s="575"/>
      <c r="M32" s="575"/>
      <c r="N32" s="575"/>
      <c r="O32" s="575"/>
      <c r="P32" s="575"/>
      <c r="Q32" s="575"/>
      <c r="R32" s="576"/>
      <c r="S32" s="116"/>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80"/>
      <c r="CW32" s="105" t="s">
        <v>209</v>
      </c>
      <c r="CX32" s="105" t="s">
        <v>210</v>
      </c>
      <c r="CY32" s="105" t="s">
        <v>205</v>
      </c>
      <c r="CZ32" s="149">
        <v>0</v>
      </c>
    </row>
    <row r="33" spans="2:105" ht="9" customHeight="1">
      <c r="B33" s="571" t="s">
        <v>188</v>
      </c>
      <c r="C33" s="572"/>
      <c r="D33" s="572"/>
      <c r="E33" s="572"/>
      <c r="F33" s="572"/>
      <c r="G33" s="572"/>
      <c r="H33" s="572"/>
      <c r="I33" s="572"/>
      <c r="J33" s="572"/>
      <c r="K33" s="572"/>
      <c r="L33" s="572"/>
      <c r="M33" s="572"/>
      <c r="N33" s="572"/>
      <c r="O33" s="572"/>
      <c r="P33" s="572"/>
      <c r="Q33" s="572"/>
      <c r="R33" s="573"/>
      <c r="S33" s="118"/>
      <c r="T33" s="613">
        <f>★注文シート!E48</f>
        <v>0</v>
      </c>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4"/>
      <c r="CW33" s="66" t="s">
        <v>211</v>
      </c>
      <c r="CX33" s="105" t="s">
        <v>212</v>
      </c>
      <c r="CY33" s="105" t="s">
        <v>205</v>
      </c>
      <c r="CZ33" s="149">
        <v>0</v>
      </c>
    </row>
    <row r="34" spans="2:105" ht="9" customHeight="1">
      <c r="B34" s="574"/>
      <c r="C34" s="575"/>
      <c r="D34" s="575"/>
      <c r="E34" s="575"/>
      <c r="F34" s="575"/>
      <c r="G34" s="575"/>
      <c r="H34" s="575"/>
      <c r="I34" s="575"/>
      <c r="J34" s="575"/>
      <c r="K34" s="575"/>
      <c r="L34" s="575"/>
      <c r="M34" s="575"/>
      <c r="N34" s="575"/>
      <c r="O34" s="575"/>
      <c r="P34" s="575"/>
      <c r="Q34" s="575"/>
      <c r="R34" s="576"/>
      <c r="S34" s="1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c r="CU34" s="616"/>
      <c r="CW34" s="66" t="s">
        <v>213</v>
      </c>
      <c r="CX34" s="105" t="s">
        <v>214</v>
      </c>
      <c r="CY34" s="105" t="s">
        <v>205</v>
      </c>
      <c r="CZ34" s="149">
        <v>0</v>
      </c>
    </row>
    <row r="35" spans="2:105" ht="9" customHeight="1">
      <c r="B35" s="571" t="s">
        <v>190</v>
      </c>
      <c r="C35" s="572"/>
      <c r="D35" s="572"/>
      <c r="E35" s="572"/>
      <c r="F35" s="572"/>
      <c r="G35" s="572"/>
      <c r="H35" s="572"/>
      <c r="I35" s="572"/>
      <c r="J35" s="572"/>
      <c r="K35" s="572"/>
      <c r="L35" s="572"/>
      <c r="M35" s="572"/>
      <c r="N35" s="572"/>
      <c r="O35" s="572"/>
      <c r="P35" s="572"/>
      <c r="Q35" s="572"/>
      <c r="R35" s="573"/>
      <c r="S35" s="119"/>
      <c r="T35" s="620" t="s">
        <v>191</v>
      </c>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1"/>
      <c r="CW35" s="105" t="s">
        <v>215</v>
      </c>
      <c r="CX35" s="105" t="s">
        <v>216</v>
      </c>
      <c r="CY35" s="105" t="s">
        <v>205</v>
      </c>
      <c r="CZ35" s="149">
        <v>0</v>
      </c>
    </row>
    <row r="36" spans="2:105" ht="9" customHeight="1" thickBot="1">
      <c r="B36" s="617"/>
      <c r="C36" s="618"/>
      <c r="D36" s="618"/>
      <c r="E36" s="618"/>
      <c r="F36" s="618"/>
      <c r="G36" s="618"/>
      <c r="H36" s="618"/>
      <c r="I36" s="618"/>
      <c r="J36" s="618"/>
      <c r="K36" s="618"/>
      <c r="L36" s="618"/>
      <c r="M36" s="618"/>
      <c r="N36" s="618"/>
      <c r="O36" s="618"/>
      <c r="P36" s="618"/>
      <c r="Q36" s="618"/>
      <c r="R36" s="619"/>
      <c r="S36" s="120"/>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3"/>
    </row>
    <row r="37" spans="2:105" ht="9" customHeight="1">
      <c r="B37" s="624" t="s">
        <v>192</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625"/>
    </row>
    <row r="38" spans="2:105" ht="9" customHeight="1" thickBot="1">
      <c r="B38" s="626"/>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625"/>
    </row>
    <row r="39" spans="2:105" ht="9" customHeight="1">
      <c r="B39" s="586" t="s">
        <v>193</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2"/>
      <c r="CE39" s="586" t="s">
        <v>194</v>
      </c>
      <c r="CF39" s="591"/>
      <c r="CG39" s="591"/>
      <c r="CH39" s="591"/>
      <c r="CI39" s="591"/>
      <c r="CJ39" s="591"/>
      <c r="CK39" s="591"/>
      <c r="CL39" s="591"/>
      <c r="CM39" s="591"/>
      <c r="CN39" s="591"/>
      <c r="CO39" s="591"/>
      <c r="CP39" s="591"/>
      <c r="CQ39" s="591"/>
      <c r="CR39" s="591"/>
      <c r="CS39" s="591"/>
      <c r="CT39" s="591"/>
      <c r="CU39" s="592"/>
    </row>
    <row r="40" spans="2:105" ht="9"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5"/>
      <c r="CE40" s="593"/>
      <c r="CF40" s="594"/>
      <c r="CG40" s="594"/>
      <c r="CH40" s="594"/>
      <c r="CI40" s="594"/>
      <c r="CJ40" s="594"/>
      <c r="CK40" s="594"/>
      <c r="CL40" s="594"/>
      <c r="CM40" s="594"/>
      <c r="CN40" s="594"/>
      <c r="CO40" s="594"/>
      <c r="CP40" s="594"/>
      <c r="CQ40" s="594"/>
      <c r="CR40" s="594"/>
      <c r="CS40" s="594"/>
      <c r="CT40" s="594"/>
      <c r="CU40" s="595"/>
    </row>
    <row r="41" spans="2:105" ht="9" customHeight="1">
      <c r="B41" s="593" t="s">
        <v>198</v>
      </c>
      <c r="C41" s="599"/>
      <c r="D41" s="599"/>
      <c r="E41" s="602" t="s">
        <v>199</v>
      </c>
      <c r="F41" s="599"/>
      <c r="G41" s="599"/>
      <c r="H41" s="599"/>
      <c r="I41" s="599"/>
      <c r="J41" s="599"/>
      <c r="K41" s="603"/>
      <c r="L41" s="602" t="s">
        <v>200</v>
      </c>
      <c r="M41" s="599"/>
      <c r="N41" s="599"/>
      <c r="O41" s="599"/>
      <c r="P41" s="599"/>
      <c r="Q41" s="599"/>
      <c r="R41" s="599"/>
      <c r="S41" s="599"/>
      <c r="T41" s="599"/>
      <c r="U41" s="599"/>
      <c r="V41" s="599"/>
      <c r="W41" s="599"/>
      <c r="X41" s="599"/>
      <c r="Y41" s="603"/>
      <c r="Z41" s="602" t="s">
        <v>201</v>
      </c>
      <c r="AA41" s="594"/>
      <c r="AB41" s="594"/>
      <c r="AC41" s="594"/>
      <c r="AD41" s="594"/>
      <c r="AE41" s="594"/>
      <c r="AF41" s="594"/>
      <c r="AG41" s="594"/>
      <c r="AH41" s="594"/>
      <c r="AI41" s="594"/>
      <c r="AJ41" s="594"/>
      <c r="AK41" s="607" t="s">
        <v>202</v>
      </c>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9"/>
      <c r="CE41" s="593"/>
      <c r="CF41" s="594"/>
      <c r="CG41" s="594"/>
      <c r="CH41" s="594"/>
      <c r="CI41" s="594"/>
      <c r="CJ41" s="594"/>
      <c r="CK41" s="594"/>
      <c r="CL41" s="594"/>
      <c r="CM41" s="594"/>
      <c r="CN41" s="594"/>
      <c r="CO41" s="594"/>
      <c r="CP41" s="594"/>
      <c r="CQ41" s="594"/>
      <c r="CR41" s="594"/>
      <c r="CS41" s="594"/>
      <c r="CT41" s="594"/>
      <c r="CU41" s="595"/>
    </row>
    <row r="42" spans="2:105" ht="9" customHeight="1">
      <c r="B42" s="600"/>
      <c r="C42" s="601"/>
      <c r="D42" s="601"/>
      <c r="E42" s="604"/>
      <c r="F42" s="601"/>
      <c r="G42" s="601"/>
      <c r="H42" s="601"/>
      <c r="I42" s="601"/>
      <c r="J42" s="601"/>
      <c r="K42" s="605"/>
      <c r="L42" s="604"/>
      <c r="M42" s="601"/>
      <c r="N42" s="601"/>
      <c r="O42" s="601"/>
      <c r="P42" s="601"/>
      <c r="Q42" s="601"/>
      <c r="R42" s="601"/>
      <c r="S42" s="601"/>
      <c r="T42" s="601"/>
      <c r="U42" s="601"/>
      <c r="V42" s="601"/>
      <c r="W42" s="601"/>
      <c r="X42" s="601"/>
      <c r="Y42" s="605"/>
      <c r="Z42" s="606"/>
      <c r="AA42" s="597"/>
      <c r="AB42" s="597"/>
      <c r="AC42" s="597"/>
      <c r="AD42" s="597"/>
      <c r="AE42" s="597"/>
      <c r="AF42" s="597"/>
      <c r="AG42" s="597"/>
      <c r="AH42" s="597"/>
      <c r="AI42" s="597"/>
      <c r="AJ42" s="597"/>
      <c r="AK42" s="610"/>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2"/>
      <c r="CE42" s="596"/>
      <c r="CF42" s="597"/>
      <c r="CG42" s="597"/>
      <c r="CH42" s="597"/>
      <c r="CI42" s="597"/>
      <c r="CJ42" s="597"/>
      <c r="CK42" s="597"/>
      <c r="CL42" s="597"/>
      <c r="CM42" s="597"/>
      <c r="CN42" s="597"/>
      <c r="CO42" s="597"/>
      <c r="CP42" s="597"/>
      <c r="CQ42" s="597"/>
      <c r="CR42" s="597"/>
      <c r="CS42" s="597"/>
      <c r="CT42" s="597"/>
      <c r="CU42" s="598"/>
      <c r="CW42" s="145" t="s">
        <v>250</v>
      </c>
      <c r="CX42" s="146" t="s">
        <v>251</v>
      </c>
      <c r="CY42" s="146" t="s">
        <v>252</v>
      </c>
      <c r="CZ42" s="146" t="s">
        <v>253</v>
      </c>
      <c r="DA42" s="147" t="s">
        <v>254</v>
      </c>
    </row>
    <row r="43" spans="2:105" ht="9" customHeight="1">
      <c r="B43" s="633">
        <v>1</v>
      </c>
      <c r="C43" s="634"/>
      <c r="D43" s="635"/>
      <c r="E43" s="636" t="str">
        <f>CW43</f>
        <v>-</v>
      </c>
      <c r="F43" s="637"/>
      <c r="G43" s="637"/>
      <c r="H43" s="637"/>
      <c r="I43" s="637"/>
      <c r="J43" s="637"/>
      <c r="K43" s="638"/>
      <c r="L43" s="642" t="str">
        <f>CY43</f>
        <v>-</v>
      </c>
      <c r="M43" s="643"/>
      <c r="N43" s="643"/>
      <c r="O43" s="643"/>
      <c r="P43" s="643"/>
      <c r="Q43" s="643"/>
      <c r="R43" s="643"/>
      <c r="S43" s="643"/>
      <c r="T43" s="643"/>
      <c r="U43" s="643"/>
      <c r="V43" s="643"/>
      <c r="W43" s="643"/>
      <c r="X43" s="643"/>
      <c r="Y43" s="644"/>
      <c r="Z43" s="648" t="str">
        <f>CX43</f>
        <v>-</v>
      </c>
      <c r="AA43" s="649"/>
      <c r="AB43" s="649"/>
      <c r="AC43" s="649"/>
      <c r="AD43" s="649"/>
      <c r="AE43" s="649"/>
      <c r="AF43" s="649"/>
      <c r="AG43" s="649"/>
      <c r="AH43" s="649"/>
      <c r="AI43" s="649"/>
      <c r="AJ43" s="649"/>
      <c r="AK43" s="648" t="str">
        <f>IF(DA43="","-",DA43)</f>
        <v>-</v>
      </c>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52"/>
      <c r="CE43" s="680" t="str">
        <f>IF(DA43&amp;DA45&amp;DA47&amp;DA49&amp;DA51&lt;&gt;"","検出","不検出")</f>
        <v>不検出</v>
      </c>
      <c r="CF43" s="681"/>
      <c r="CG43" s="681"/>
      <c r="CH43" s="681"/>
      <c r="CI43" s="681"/>
      <c r="CJ43" s="681"/>
      <c r="CK43" s="681"/>
      <c r="CL43" s="681"/>
      <c r="CM43" s="681"/>
      <c r="CN43" s="681"/>
      <c r="CO43" s="681"/>
      <c r="CP43" s="681"/>
      <c r="CQ43" s="681"/>
      <c r="CR43" s="681"/>
      <c r="CS43" s="681"/>
      <c r="CT43" s="681"/>
      <c r="CU43" s="682"/>
      <c r="CW43" s="552" t="s">
        <v>255</v>
      </c>
      <c r="CX43" s="554" t="s">
        <v>255</v>
      </c>
      <c r="CY43" s="554" t="s">
        <v>255</v>
      </c>
      <c r="CZ43" s="554" t="s">
        <v>255</v>
      </c>
      <c r="DA43" s="554"/>
    </row>
    <row r="44" spans="2:105" ht="9" customHeight="1">
      <c r="B44" s="600"/>
      <c r="C44" s="601"/>
      <c r="D44" s="605"/>
      <c r="E44" s="639"/>
      <c r="F44" s="640"/>
      <c r="G44" s="640"/>
      <c r="H44" s="640"/>
      <c r="I44" s="640"/>
      <c r="J44" s="640"/>
      <c r="K44" s="641"/>
      <c r="L44" s="645"/>
      <c r="M44" s="646"/>
      <c r="N44" s="646"/>
      <c r="O44" s="646"/>
      <c r="P44" s="646"/>
      <c r="Q44" s="646"/>
      <c r="R44" s="646"/>
      <c r="S44" s="646"/>
      <c r="T44" s="646"/>
      <c r="U44" s="646"/>
      <c r="V44" s="646"/>
      <c r="W44" s="646"/>
      <c r="X44" s="646"/>
      <c r="Y44" s="647"/>
      <c r="Z44" s="650"/>
      <c r="AA44" s="651"/>
      <c r="AB44" s="651"/>
      <c r="AC44" s="651"/>
      <c r="AD44" s="651"/>
      <c r="AE44" s="651"/>
      <c r="AF44" s="651"/>
      <c r="AG44" s="651"/>
      <c r="AH44" s="651"/>
      <c r="AI44" s="651"/>
      <c r="AJ44" s="651"/>
      <c r="AK44" s="627"/>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9"/>
      <c r="CE44" s="683"/>
      <c r="CF44" s="684"/>
      <c r="CG44" s="684"/>
      <c r="CH44" s="684"/>
      <c r="CI44" s="684"/>
      <c r="CJ44" s="684"/>
      <c r="CK44" s="684"/>
      <c r="CL44" s="684"/>
      <c r="CM44" s="684"/>
      <c r="CN44" s="684"/>
      <c r="CO44" s="684"/>
      <c r="CP44" s="684"/>
      <c r="CQ44" s="684"/>
      <c r="CR44" s="684"/>
      <c r="CS44" s="684"/>
      <c r="CT44" s="684"/>
      <c r="CU44" s="685"/>
      <c r="CW44" s="553"/>
      <c r="CX44" s="555"/>
      <c r="CY44" s="555"/>
      <c r="CZ44" s="555"/>
      <c r="DA44" s="555"/>
    </row>
    <row r="45" spans="2:105" ht="9" customHeight="1">
      <c r="B45" s="653">
        <v>2</v>
      </c>
      <c r="C45" s="634"/>
      <c r="D45" s="635"/>
      <c r="E45" s="636" t="str">
        <f t="shared" ref="E45" si="0">CW45</f>
        <v>-</v>
      </c>
      <c r="F45" s="637"/>
      <c r="G45" s="637"/>
      <c r="H45" s="637"/>
      <c r="I45" s="637"/>
      <c r="J45" s="637"/>
      <c r="K45" s="638"/>
      <c r="L45" s="654" t="str">
        <f t="shared" ref="L45" si="1">CY45</f>
        <v>-</v>
      </c>
      <c r="M45" s="643"/>
      <c r="N45" s="643"/>
      <c r="O45" s="643"/>
      <c r="P45" s="643"/>
      <c r="Q45" s="643"/>
      <c r="R45" s="643"/>
      <c r="S45" s="643"/>
      <c r="T45" s="643"/>
      <c r="U45" s="643"/>
      <c r="V45" s="643"/>
      <c r="W45" s="643"/>
      <c r="X45" s="643"/>
      <c r="Y45" s="644"/>
      <c r="Z45" s="648" t="str">
        <f t="shared" ref="Z45" si="2">CX45</f>
        <v>-</v>
      </c>
      <c r="AA45" s="649"/>
      <c r="AB45" s="649"/>
      <c r="AC45" s="649"/>
      <c r="AD45" s="649"/>
      <c r="AE45" s="649"/>
      <c r="AF45" s="649"/>
      <c r="AG45" s="649"/>
      <c r="AH45" s="649"/>
      <c r="AI45" s="649"/>
      <c r="AJ45" s="649"/>
      <c r="AK45" s="648" t="str">
        <f t="shared" ref="AK45" si="3">IF(DA45="","-",DA45)</f>
        <v>-</v>
      </c>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49"/>
      <c r="CD45" s="652"/>
      <c r="CE45" s="683"/>
      <c r="CF45" s="684"/>
      <c r="CG45" s="684"/>
      <c r="CH45" s="684"/>
      <c r="CI45" s="684"/>
      <c r="CJ45" s="684"/>
      <c r="CK45" s="684"/>
      <c r="CL45" s="684"/>
      <c r="CM45" s="684"/>
      <c r="CN45" s="684"/>
      <c r="CO45" s="684"/>
      <c r="CP45" s="684"/>
      <c r="CQ45" s="684"/>
      <c r="CR45" s="684"/>
      <c r="CS45" s="684"/>
      <c r="CT45" s="684"/>
      <c r="CU45" s="685"/>
      <c r="CW45" s="552" t="s">
        <v>255</v>
      </c>
      <c r="CX45" s="554" t="s">
        <v>255</v>
      </c>
      <c r="CY45" s="554" t="s">
        <v>255</v>
      </c>
      <c r="CZ45" s="554" t="s">
        <v>255</v>
      </c>
      <c r="DA45" s="554"/>
    </row>
    <row r="46" spans="2:105" ht="9" customHeight="1">
      <c r="B46" s="600"/>
      <c r="C46" s="601"/>
      <c r="D46" s="605"/>
      <c r="E46" s="639"/>
      <c r="F46" s="640"/>
      <c r="G46" s="640"/>
      <c r="H46" s="640"/>
      <c r="I46" s="640"/>
      <c r="J46" s="640"/>
      <c r="K46" s="641"/>
      <c r="L46" s="645"/>
      <c r="M46" s="646"/>
      <c r="N46" s="646"/>
      <c r="O46" s="646"/>
      <c r="P46" s="646"/>
      <c r="Q46" s="646"/>
      <c r="R46" s="646"/>
      <c r="S46" s="646"/>
      <c r="T46" s="646"/>
      <c r="U46" s="646"/>
      <c r="V46" s="646"/>
      <c r="W46" s="646"/>
      <c r="X46" s="646"/>
      <c r="Y46" s="647"/>
      <c r="Z46" s="650"/>
      <c r="AA46" s="651"/>
      <c r="AB46" s="651"/>
      <c r="AC46" s="651"/>
      <c r="AD46" s="651"/>
      <c r="AE46" s="651"/>
      <c r="AF46" s="651"/>
      <c r="AG46" s="651"/>
      <c r="AH46" s="651"/>
      <c r="AI46" s="651"/>
      <c r="AJ46" s="651"/>
      <c r="AK46" s="650"/>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79"/>
      <c r="CE46" s="683"/>
      <c r="CF46" s="684"/>
      <c r="CG46" s="684"/>
      <c r="CH46" s="684"/>
      <c r="CI46" s="684"/>
      <c r="CJ46" s="684"/>
      <c r="CK46" s="684"/>
      <c r="CL46" s="684"/>
      <c r="CM46" s="684"/>
      <c r="CN46" s="684"/>
      <c r="CO46" s="684"/>
      <c r="CP46" s="684"/>
      <c r="CQ46" s="684"/>
      <c r="CR46" s="684"/>
      <c r="CS46" s="684"/>
      <c r="CT46" s="684"/>
      <c r="CU46" s="685"/>
      <c r="CW46" s="553"/>
      <c r="CX46" s="555"/>
      <c r="CY46" s="555"/>
      <c r="CZ46" s="555"/>
      <c r="DA46" s="555"/>
    </row>
    <row r="47" spans="2:105" ht="9" customHeight="1">
      <c r="B47" s="653">
        <v>3</v>
      </c>
      <c r="C47" s="634"/>
      <c r="D47" s="635"/>
      <c r="E47" s="636" t="str">
        <f t="shared" ref="E47" si="4">CW47</f>
        <v>-</v>
      </c>
      <c r="F47" s="637"/>
      <c r="G47" s="637"/>
      <c r="H47" s="637"/>
      <c r="I47" s="637"/>
      <c r="J47" s="637"/>
      <c r="K47" s="638"/>
      <c r="L47" s="654" t="str">
        <f t="shared" ref="L47" si="5">CY47</f>
        <v>-</v>
      </c>
      <c r="M47" s="643"/>
      <c r="N47" s="643"/>
      <c r="O47" s="643"/>
      <c r="P47" s="643"/>
      <c r="Q47" s="643"/>
      <c r="R47" s="643"/>
      <c r="S47" s="643"/>
      <c r="T47" s="643"/>
      <c r="U47" s="643"/>
      <c r="V47" s="643"/>
      <c r="W47" s="643"/>
      <c r="X47" s="643"/>
      <c r="Y47" s="644"/>
      <c r="Z47" s="648" t="str">
        <f t="shared" ref="Z47" si="6">CX47</f>
        <v>-</v>
      </c>
      <c r="AA47" s="649"/>
      <c r="AB47" s="649"/>
      <c r="AC47" s="649"/>
      <c r="AD47" s="649"/>
      <c r="AE47" s="649"/>
      <c r="AF47" s="649"/>
      <c r="AG47" s="649"/>
      <c r="AH47" s="649"/>
      <c r="AI47" s="649"/>
      <c r="AJ47" s="649"/>
      <c r="AK47" s="627" t="str">
        <f t="shared" ref="AK47" si="7">IF(DA47="","-",DA47)</f>
        <v>-</v>
      </c>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9"/>
      <c r="CE47" s="683"/>
      <c r="CF47" s="684"/>
      <c r="CG47" s="684"/>
      <c r="CH47" s="684"/>
      <c r="CI47" s="684"/>
      <c r="CJ47" s="684"/>
      <c r="CK47" s="684"/>
      <c r="CL47" s="684"/>
      <c r="CM47" s="684"/>
      <c r="CN47" s="684"/>
      <c r="CO47" s="684"/>
      <c r="CP47" s="684"/>
      <c r="CQ47" s="684"/>
      <c r="CR47" s="684"/>
      <c r="CS47" s="684"/>
      <c r="CT47" s="684"/>
      <c r="CU47" s="685"/>
      <c r="CW47" s="552" t="s">
        <v>255</v>
      </c>
      <c r="CX47" s="554" t="s">
        <v>255</v>
      </c>
      <c r="CY47" s="554" t="s">
        <v>255</v>
      </c>
      <c r="CZ47" s="554" t="s">
        <v>255</v>
      </c>
      <c r="DA47" s="554"/>
    </row>
    <row r="48" spans="2:105" ht="9" customHeight="1">
      <c r="B48" s="600"/>
      <c r="C48" s="601"/>
      <c r="D48" s="605"/>
      <c r="E48" s="639"/>
      <c r="F48" s="640"/>
      <c r="G48" s="640"/>
      <c r="H48" s="640"/>
      <c r="I48" s="640"/>
      <c r="J48" s="640"/>
      <c r="K48" s="641"/>
      <c r="L48" s="645"/>
      <c r="M48" s="646"/>
      <c r="N48" s="646"/>
      <c r="O48" s="646"/>
      <c r="P48" s="646"/>
      <c r="Q48" s="646"/>
      <c r="R48" s="646"/>
      <c r="S48" s="646"/>
      <c r="T48" s="646"/>
      <c r="U48" s="646"/>
      <c r="V48" s="646"/>
      <c r="W48" s="646"/>
      <c r="X48" s="646"/>
      <c r="Y48" s="647"/>
      <c r="Z48" s="650"/>
      <c r="AA48" s="651"/>
      <c r="AB48" s="651"/>
      <c r="AC48" s="651"/>
      <c r="AD48" s="651"/>
      <c r="AE48" s="651"/>
      <c r="AF48" s="651"/>
      <c r="AG48" s="651"/>
      <c r="AH48" s="651"/>
      <c r="AI48" s="651"/>
      <c r="AJ48" s="651"/>
      <c r="AK48" s="627"/>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8"/>
      <c r="CD48" s="629"/>
      <c r="CE48" s="683"/>
      <c r="CF48" s="684"/>
      <c r="CG48" s="684"/>
      <c r="CH48" s="684"/>
      <c r="CI48" s="684"/>
      <c r="CJ48" s="684"/>
      <c r="CK48" s="684"/>
      <c r="CL48" s="684"/>
      <c r="CM48" s="684"/>
      <c r="CN48" s="684"/>
      <c r="CO48" s="684"/>
      <c r="CP48" s="684"/>
      <c r="CQ48" s="684"/>
      <c r="CR48" s="684"/>
      <c r="CS48" s="684"/>
      <c r="CT48" s="684"/>
      <c r="CU48" s="685"/>
      <c r="CW48" s="553"/>
      <c r="CX48" s="555"/>
      <c r="CY48" s="555"/>
      <c r="CZ48" s="555"/>
      <c r="DA48" s="555"/>
    </row>
    <row r="49" spans="2:105" ht="9" customHeight="1">
      <c r="B49" s="653">
        <v>4</v>
      </c>
      <c r="C49" s="634"/>
      <c r="D49" s="635"/>
      <c r="E49" s="636" t="str">
        <f t="shared" ref="E49" si="8">CW49</f>
        <v>-</v>
      </c>
      <c r="F49" s="637"/>
      <c r="G49" s="637"/>
      <c r="H49" s="637"/>
      <c r="I49" s="637"/>
      <c r="J49" s="637"/>
      <c r="K49" s="638"/>
      <c r="L49" s="654" t="str">
        <f t="shared" ref="L49" si="9">CY49</f>
        <v>-</v>
      </c>
      <c r="M49" s="643"/>
      <c r="N49" s="643"/>
      <c r="O49" s="643"/>
      <c r="P49" s="643"/>
      <c r="Q49" s="643"/>
      <c r="R49" s="643"/>
      <c r="S49" s="643"/>
      <c r="T49" s="643"/>
      <c r="U49" s="643"/>
      <c r="V49" s="643"/>
      <c r="W49" s="643"/>
      <c r="X49" s="643"/>
      <c r="Y49" s="644"/>
      <c r="Z49" s="648" t="str">
        <f t="shared" ref="Z49" si="10">CX49</f>
        <v>-</v>
      </c>
      <c r="AA49" s="649"/>
      <c r="AB49" s="649"/>
      <c r="AC49" s="649"/>
      <c r="AD49" s="649"/>
      <c r="AE49" s="649"/>
      <c r="AF49" s="649"/>
      <c r="AG49" s="649"/>
      <c r="AH49" s="649"/>
      <c r="AI49" s="649"/>
      <c r="AJ49" s="649"/>
      <c r="AK49" s="648" t="str">
        <f t="shared" ref="AK49" si="11">IF(DA49="","-",DA49)</f>
        <v>-</v>
      </c>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B49" s="649"/>
      <c r="CC49" s="649"/>
      <c r="CD49" s="652"/>
      <c r="CE49" s="683"/>
      <c r="CF49" s="684"/>
      <c r="CG49" s="684"/>
      <c r="CH49" s="684"/>
      <c r="CI49" s="684"/>
      <c r="CJ49" s="684"/>
      <c r="CK49" s="684"/>
      <c r="CL49" s="684"/>
      <c r="CM49" s="684"/>
      <c r="CN49" s="684"/>
      <c r="CO49" s="684"/>
      <c r="CP49" s="684"/>
      <c r="CQ49" s="684"/>
      <c r="CR49" s="684"/>
      <c r="CS49" s="684"/>
      <c r="CT49" s="684"/>
      <c r="CU49" s="685"/>
      <c r="CW49" s="552" t="s">
        <v>255</v>
      </c>
      <c r="CX49" s="554" t="s">
        <v>255</v>
      </c>
      <c r="CY49" s="554" t="s">
        <v>255</v>
      </c>
      <c r="CZ49" s="554" t="s">
        <v>255</v>
      </c>
      <c r="DA49" s="554"/>
    </row>
    <row r="50" spans="2:105" ht="9" customHeight="1">
      <c r="B50" s="600"/>
      <c r="C50" s="601"/>
      <c r="D50" s="605"/>
      <c r="E50" s="639"/>
      <c r="F50" s="640"/>
      <c r="G50" s="640"/>
      <c r="H50" s="640"/>
      <c r="I50" s="640"/>
      <c r="J50" s="640"/>
      <c r="K50" s="641"/>
      <c r="L50" s="645"/>
      <c r="M50" s="646"/>
      <c r="N50" s="646"/>
      <c r="O50" s="646"/>
      <c r="P50" s="646"/>
      <c r="Q50" s="646"/>
      <c r="R50" s="646"/>
      <c r="S50" s="646"/>
      <c r="T50" s="646"/>
      <c r="U50" s="646"/>
      <c r="V50" s="646"/>
      <c r="W50" s="646"/>
      <c r="X50" s="646"/>
      <c r="Y50" s="647"/>
      <c r="Z50" s="650"/>
      <c r="AA50" s="651"/>
      <c r="AB50" s="651"/>
      <c r="AC50" s="651"/>
      <c r="AD50" s="651"/>
      <c r="AE50" s="651"/>
      <c r="AF50" s="651"/>
      <c r="AG50" s="651"/>
      <c r="AH50" s="651"/>
      <c r="AI50" s="651"/>
      <c r="AJ50" s="651"/>
      <c r="AK50" s="650"/>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79"/>
      <c r="CE50" s="683"/>
      <c r="CF50" s="684"/>
      <c r="CG50" s="684"/>
      <c r="CH50" s="684"/>
      <c r="CI50" s="684"/>
      <c r="CJ50" s="684"/>
      <c r="CK50" s="684"/>
      <c r="CL50" s="684"/>
      <c r="CM50" s="684"/>
      <c r="CN50" s="684"/>
      <c r="CO50" s="684"/>
      <c r="CP50" s="684"/>
      <c r="CQ50" s="684"/>
      <c r="CR50" s="684"/>
      <c r="CS50" s="684"/>
      <c r="CT50" s="684"/>
      <c r="CU50" s="685"/>
      <c r="CW50" s="553"/>
      <c r="CX50" s="555"/>
      <c r="CY50" s="555"/>
      <c r="CZ50" s="555"/>
      <c r="DA50" s="555"/>
    </row>
    <row r="51" spans="2:105" ht="9" customHeight="1">
      <c r="B51" s="653">
        <v>5</v>
      </c>
      <c r="C51" s="634"/>
      <c r="D51" s="635"/>
      <c r="E51" s="636" t="str">
        <f t="shared" ref="E51" si="12">CW51</f>
        <v>-</v>
      </c>
      <c r="F51" s="637"/>
      <c r="G51" s="637"/>
      <c r="H51" s="637"/>
      <c r="I51" s="637"/>
      <c r="J51" s="637"/>
      <c r="K51" s="638"/>
      <c r="L51" s="654" t="str">
        <f t="shared" ref="L51" si="13">CY51</f>
        <v>-</v>
      </c>
      <c r="M51" s="643"/>
      <c r="N51" s="643"/>
      <c r="O51" s="643"/>
      <c r="P51" s="643"/>
      <c r="Q51" s="643"/>
      <c r="R51" s="643"/>
      <c r="S51" s="643"/>
      <c r="T51" s="643"/>
      <c r="U51" s="643"/>
      <c r="V51" s="643"/>
      <c r="W51" s="643"/>
      <c r="X51" s="643"/>
      <c r="Y51" s="644"/>
      <c r="Z51" s="648" t="str">
        <f t="shared" ref="Z51" si="14">CX51</f>
        <v>-</v>
      </c>
      <c r="AA51" s="649"/>
      <c r="AB51" s="649"/>
      <c r="AC51" s="649"/>
      <c r="AD51" s="649"/>
      <c r="AE51" s="649"/>
      <c r="AF51" s="649"/>
      <c r="AG51" s="649"/>
      <c r="AH51" s="649"/>
      <c r="AI51" s="649"/>
      <c r="AJ51" s="649"/>
      <c r="AK51" s="627" t="str">
        <f t="shared" ref="AK51" si="15">IF(DA51="","-",DA51)</f>
        <v>-</v>
      </c>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9"/>
      <c r="CE51" s="683"/>
      <c r="CF51" s="684"/>
      <c r="CG51" s="684"/>
      <c r="CH51" s="684"/>
      <c r="CI51" s="684"/>
      <c r="CJ51" s="684"/>
      <c r="CK51" s="684"/>
      <c r="CL51" s="684"/>
      <c r="CM51" s="684"/>
      <c r="CN51" s="684"/>
      <c r="CO51" s="684"/>
      <c r="CP51" s="684"/>
      <c r="CQ51" s="684"/>
      <c r="CR51" s="684"/>
      <c r="CS51" s="684"/>
      <c r="CT51" s="684"/>
      <c r="CU51" s="685"/>
      <c r="CW51" s="552" t="s">
        <v>255</v>
      </c>
      <c r="CX51" s="554" t="s">
        <v>255</v>
      </c>
      <c r="CY51" s="554" t="s">
        <v>255</v>
      </c>
      <c r="CZ51" s="554" t="s">
        <v>255</v>
      </c>
      <c r="DA51" s="554"/>
    </row>
    <row r="52" spans="2:105" ht="9" customHeight="1" thickBot="1">
      <c r="B52" s="617"/>
      <c r="C52" s="618"/>
      <c r="D52" s="619"/>
      <c r="E52" s="639"/>
      <c r="F52" s="640"/>
      <c r="G52" s="640"/>
      <c r="H52" s="640"/>
      <c r="I52" s="640"/>
      <c r="J52" s="640"/>
      <c r="K52" s="641"/>
      <c r="L52" s="655"/>
      <c r="M52" s="656"/>
      <c r="N52" s="656"/>
      <c r="O52" s="656"/>
      <c r="P52" s="656"/>
      <c r="Q52" s="656"/>
      <c r="R52" s="656"/>
      <c r="S52" s="656"/>
      <c r="T52" s="656"/>
      <c r="U52" s="656"/>
      <c r="V52" s="656"/>
      <c r="W52" s="656"/>
      <c r="X52" s="656"/>
      <c r="Y52" s="657"/>
      <c r="Z52" s="630"/>
      <c r="AA52" s="631"/>
      <c r="AB52" s="631"/>
      <c r="AC52" s="631"/>
      <c r="AD52" s="631"/>
      <c r="AE52" s="631"/>
      <c r="AF52" s="631"/>
      <c r="AG52" s="631"/>
      <c r="AH52" s="631"/>
      <c r="AI52" s="631"/>
      <c r="AJ52" s="631"/>
      <c r="AK52" s="630"/>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2"/>
      <c r="CE52" s="686"/>
      <c r="CF52" s="687"/>
      <c r="CG52" s="687"/>
      <c r="CH52" s="687"/>
      <c r="CI52" s="687"/>
      <c r="CJ52" s="687"/>
      <c r="CK52" s="687"/>
      <c r="CL52" s="687"/>
      <c r="CM52" s="687"/>
      <c r="CN52" s="687"/>
      <c r="CO52" s="687"/>
      <c r="CP52" s="687"/>
      <c r="CQ52" s="687"/>
      <c r="CR52" s="687"/>
      <c r="CS52" s="687"/>
      <c r="CT52" s="687"/>
      <c r="CU52" s="688"/>
      <c r="CW52" s="553"/>
      <c r="CX52" s="555"/>
      <c r="CY52" s="555"/>
      <c r="CZ52" s="555"/>
      <c r="DA52" s="555"/>
    </row>
    <row r="53" spans="2:105" ht="9" customHeight="1">
      <c r="B53" s="586" t="s">
        <v>217</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678"/>
      <c r="CY53" s="66"/>
    </row>
    <row r="54" spans="2:105" ht="9" customHeight="1">
      <c r="B54" s="626"/>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625"/>
      <c r="CY54" s="66"/>
    </row>
    <row r="55" spans="2:105" ht="7.5" customHeight="1">
      <c r="B55" s="633" t="s">
        <v>218</v>
      </c>
      <c r="C55" s="658"/>
      <c r="D55" s="658"/>
      <c r="E55" s="658"/>
      <c r="F55" s="658"/>
      <c r="G55" s="658"/>
      <c r="H55" s="658"/>
      <c r="I55" s="658"/>
      <c r="J55" s="658"/>
      <c r="K55" s="658"/>
      <c r="L55" s="658"/>
      <c r="M55" s="658"/>
      <c r="N55" s="658"/>
      <c r="O55" s="658"/>
      <c r="P55" s="658"/>
      <c r="Q55" s="658"/>
      <c r="R55" s="658"/>
      <c r="S55" s="658"/>
      <c r="T55" s="658"/>
      <c r="U55" s="658"/>
      <c r="V55" s="658"/>
      <c r="W55" s="635"/>
      <c r="X55" s="659" t="s">
        <v>219</v>
      </c>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35"/>
      <c r="BJ55" s="659" t="s">
        <v>220</v>
      </c>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60"/>
      <c r="CW55" s="151">
        <f>SUM(CW43:CW52)</f>
        <v>0</v>
      </c>
      <c r="CX55" s="122"/>
      <c r="CY55" s="66"/>
    </row>
    <row r="56" spans="2:105" ht="9.75" customHeight="1">
      <c r="B56" s="600"/>
      <c r="C56" s="601"/>
      <c r="D56" s="601"/>
      <c r="E56" s="601"/>
      <c r="F56" s="601"/>
      <c r="G56" s="601"/>
      <c r="H56" s="601"/>
      <c r="I56" s="601"/>
      <c r="J56" s="601"/>
      <c r="K56" s="601"/>
      <c r="L56" s="601"/>
      <c r="M56" s="601"/>
      <c r="N56" s="601"/>
      <c r="O56" s="601"/>
      <c r="P56" s="601"/>
      <c r="Q56" s="601"/>
      <c r="R56" s="601"/>
      <c r="S56" s="601"/>
      <c r="T56" s="601"/>
      <c r="U56" s="601"/>
      <c r="V56" s="601"/>
      <c r="W56" s="605"/>
      <c r="X56" s="604"/>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5"/>
      <c r="BJ56" s="604"/>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61"/>
      <c r="CX56" s="122"/>
      <c r="CY56" s="66"/>
    </row>
    <row r="57" spans="2:105" ht="9.75" customHeight="1">
      <c r="B57" s="662" t="str">
        <f>IF(CE43="不検出","不検出",IF(CE43="検出","クリソタイル",""))</f>
        <v>不検出</v>
      </c>
      <c r="C57" s="565"/>
      <c r="D57" s="565"/>
      <c r="E57" s="565"/>
      <c r="F57" s="565"/>
      <c r="G57" s="565"/>
      <c r="H57" s="565"/>
      <c r="I57" s="565"/>
      <c r="J57" s="565"/>
      <c r="K57" s="565"/>
      <c r="L57" s="565"/>
      <c r="M57" s="565"/>
      <c r="N57" s="565"/>
      <c r="O57" s="565"/>
      <c r="P57" s="565"/>
      <c r="Q57" s="565"/>
      <c r="R57" s="565"/>
      <c r="S57" s="565"/>
      <c r="T57" s="565"/>
      <c r="U57" s="565"/>
      <c r="V57" s="565"/>
      <c r="W57" s="60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626"/>
      <c r="C58" s="565"/>
      <c r="D58" s="565"/>
      <c r="E58" s="565"/>
      <c r="F58" s="565"/>
      <c r="G58" s="565"/>
      <c r="H58" s="565"/>
      <c r="I58" s="565"/>
      <c r="J58" s="565"/>
      <c r="K58" s="565"/>
      <c r="L58" s="565"/>
      <c r="M58" s="565"/>
      <c r="N58" s="565"/>
      <c r="O58" s="565"/>
      <c r="P58" s="565"/>
      <c r="Q58" s="565"/>
      <c r="R58" s="565"/>
      <c r="S58" s="565"/>
      <c r="T58" s="565"/>
      <c r="U58" s="565"/>
      <c r="V58" s="565"/>
      <c r="W58" s="603"/>
      <c r="X58" s="126"/>
      <c r="Y58" s="108"/>
      <c r="Z58" s="108"/>
      <c r="AA58" s="108"/>
      <c r="AC58" s="558" t="s">
        <v>222</v>
      </c>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107"/>
      <c r="BF58" s="108"/>
      <c r="BG58" s="108"/>
      <c r="BH58" s="108"/>
      <c r="BI58" s="127"/>
      <c r="BJ58" s="126"/>
      <c r="BK58" s="108"/>
      <c r="BL58" s="108"/>
      <c r="BM58" s="108"/>
      <c r="BO58" s="558" t="s">
        <v>222</v>
      </c>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107"/>
      <c r="CR58" s="108"/>
      <c r="CS58" s="108"/>
      <c r="CT58" s="108"/>
      <c r="CU58" s="128"/>
      <c r="CX58" s="122"/>
      <c r="CY58" s="66"/>
    </row>
    <row r="59" spans="2:105" ht="9.75" customHeight="1">
      <c r="B59" s="626"/>
      <c r="C59" s="565"/>
      <c r="D59" s="565"/>
      <c r="E59" s="565"/>
      <c r="F59" s="565"/>
      <c r="G59" s="565"/>
      <c r="H59" s="565"/>
      <c r="I59" s="565"/>
      <c r="J59" s="565"/>
      <c r="K59" s="565"/>
      <c r="L59" s="565"/>
      <c r="M59" s="565"/>
      <c r="N59" s="565"/>
      <c r="O59" s="565"/>
      <c r="P59" s="565"/>
      <c r="Q59" s="565"/>
      <c r="R59" s="565"/>
      <c r="S59" s="565"/>
      <c r="T59" s="565"/>
      <c r="U59" s="565"/>
      <c r="V59" s="565"/>
      <c r="W59" s="603"/>
      <c r="X59" s="126"/>
      <c r="Y59" s="108"/>
      <c r="Z59" s="108"/>
      <c r="AA59" s="108"/>
      <c r="AB59" s="107"/>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107"/>
      <c r="BF59" s="108"/>
      <c r="BG59" s="108"/>
      <c r="BH59" s="108"/>
      <c r="BI59" s="127"/>
      <c r="BJ59" s="126"/>
      <c r="BK59" s="108"/>
      <c r="BL59" s="108"/>
      <c r="BM59" s="108"/>
      <c r="BN59" s="107"/>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107"/>
      <c r="CR59" s="108"/>
      <c r="CS59" s="108"/>
      <c r="CT59" s="108"/>
      <c r="CU59" s="128"/>
      <c r="CX59" s="122"/>
      <c r="CY59" s="66"/>
    </row>
    <row r="60" spans="2:105" ht="9.75" customHeight="1">
      <c r="B60" s="626"/>
      <c r="C60" s="565"/>
      <c r="D60" s="565"/>
      <c r="E60" s="565"/>
      <c r="F60" s="565"/>
      <c r="G60" s="565"/>
      <c r="H60" s="565"/>
      <c r="I60" s="565"/>
      <c r="J60" s="565"/>
      <c r="K60" s="565"/>
      <c r="L60" s="565"/>
      <c r="M60" s="565"/>
      <c r="N60" s="565"/>
      <c r="O60" s="565"/>
      <c r="P60" s="565"/>
      <c r="Q60" s="565"/>
      <c r="R60" s="565"/>
      <c r="S60" s="565"/>
      <c r="T60" s="565"/>
      <c r="U60" s="565"/>
      <c r="V60" s="565"/>
      <c r="W60" s="603"/>
      <c r="X60" s="126"/>
      <c r="Y60" s="108"/>
      <c r="Z60" s="108"/>
      <c r="AA60" s="108"/>
      <c r="AB60" s="107"/>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107"/>
      <c r="BF60" s="108"/>
      <c r="BG60" s="108"/>
      <c r="BH60" s="108"/>
      <c r="BI60" s="127"/>
      <c r="BJ60" s="126"/>
      <c r="BK60" s="108"/>
      <c r="BL60" s="108"/>
      <c r="BM60" s="108"/>
      <c r="BN60" s="107"/>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107"/>
      <c r="CR60" s="108"/>
      <c r="CS60" s="108"/>
      <c r="CT60" s="108"/>
      <c r="CU60" s="128"/>
      <c r="CX60" s="122"/>
    </row>
    <row r="61" spans="2:105" ht="9.75" customHeight="1">
      <c r="B61" s="626"/>
      <c r="C61" s="565"/>
      <c r="D61" s="565"/>
      <c r="E61" s="565"/>
      <c r="F61" s="565"/>
      <c r="G61" s="565"/>
      <c r="H61" s="565"/>
      <c r="I61" s="565"/>
      <c r="J61" s="565"/>
      <c r="K61" s="565"/>
      <c r="L61" s="565"/>
      <c r="M61" s="565"/>
      <c r="N61" s="565"/>
      <c r="O61" s="565"/>
      <c r="P61" s="565"/>
      <c r="Q61" s="565"/>
      <c r="R61" s="565"/>
      <c r="S61" s="565"/>
      <c r="T61" s="565"/>
      <c r="U61" s="565"/>
      <c r="V61" s="565"/>
      <c r="W61" s="603"/>
      <c r="X61" s="126"/>
      <c r="Y61" s="108"/>
      <c r="Z61" s="108"/>
      <c r="AA61" s="108"/>
      <c r="AB61" s="107"/>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107"/>
      <c r="BF61" s="108"/>
      <c r="BG61" s="108"/>
      <c r="BH61" s="108"/>
      <c r="BI61" s="127"/>
      <c r="BJ61" s="126"/>
      <c r="BK61" s="108"/>
      <c r="BL61" s="108"/>
      <c r="BM61" s="108"/>
      <c r="BN61" s="107"/>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107"/>
      <c r="CR61" s="108"/>
      <c r="CS61" s="108"/>
      <c r="CT61" s="108"/>
      <c r="CU61" s="128"/>
    </row>
    <row r="62" spans="2:105" ht="9.75" customHeight="1">
      <c r="B62" s="626"/>
      <c r="C62" s="565"/>
      <c r="D62" s="565"/>
      <c r="E62" s="565"/>
      <c r="F62" s="565"/>
      <c r="G62" s="565"/>
      <c r="H62" s="565"/>
      <c r="I62" s="565"/>
      <c r="J62" s="565"/>
      <c r="K62" s="565"/>
      <c r="L62" s="565"/>
      <c r="M62" s="565"/>
      <c r="N62" s="565"/>
      <c r="O62" s="565"/>
      <c r="P62" s="565"/>
      <c r="Q62" s="565"/>
      <c r="R62" s="565"/>
      <c r="S62" s="565"/>
      <c r="T62" s="565"/>
      <c r="U62" s="565"/>
      <c r="V62" s="565"/>
      <c r="W62" s="603"/>
      <c r="X62" s="126"/>
      <c r="Y62" s="108"/>
      <c r="Z62" s="108"/>
      <c r="AA62" s="108"/>
      <c r="AB62" s="107"/>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107"/>
      <c r="BF62" s="108"/>
      <c r="BG62" s="108"/>
      <c r="BH62" s="108"/>
      <c r="BI62" s="127"/>
      <c r="BJ62" s="126"/>
      <c r="BK62" s="108"/>
      <c r="BL62" s="108"/>
      <c r="BM62" s="108"/>
      <c r="BN62" s="107"/>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107"/>
      <c r="CR62" s="108"/>
      <c r="CS62" s="108"/>
      <c r="CT62" s="108"/>
      <c r="CU62" s="128"/>
      <c r="CX62" s="122"/>
    </row>
    <row r="63" spans="2:105" ht="9.75" customHeight="1">
      <c r="B63" s="626"/>
      <c r="C63" s="565"/>
      <c r="D63" s="565"/>
      <c r="E63" s="565"/>
      <c r="F63" s="565"/>
      <c r="G63" s="565"/>
      <c r="H63" s="565"/>
      <c r="I63" s="565"/>
      <c r="J63" s="565"/>
      <c r="K63" s="565"/>
      <c r="L63" s="565"/>
      <c r="M63" s="565"/>
      <c r="N63" s="565"/>
      <c r="O63" s="565"/>
      <c r="P63" s="565"/>
      <c r="Q63" s="565"/>
      <c r="R63" s="565"/>
      <c r="S63" s="565"/>
      <c r="T63" s="565"/>
      <c r="U63" s="565"/>
      <c r="V63" s="565"/>
      <c r="W63" s="603"/>
      <c r="X63" s="126"/>
      <c r="Y63" s="108"/>
      <c r="Z63" s="108"/>
      <c r="AA63" s="108"/>
      <c r="AB63" s="107"/>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107"/>
      <c r="BF63" s="108"/>
      <c r="BG63" s="108"/>
      <c r="BH63" s="108"/>
      <c r="BI63" s="127"/>
      <c r="BJ63" s="126"/>
      <c r="BK63" s="108"/>
      <c r="BL63" s="108"/>
      <c r="BM63" s="108"/>
      <c r="BN63" s="107"/>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107"/>
      <c r="CR63" s="108"/>
      <c r="CS63" s="108"/>
      <c r="CT63" s="108"/>
      <c r="CU63" s="128"/>
    </row>
    <row r="64" spans="2:105" ht="9.75" customHeight="1">
      <c r="B64" s="626"/>
      <c r="C64" s="565"/>
      <c r="D64" s="565"/>
      <c r="E64" s="565"/>
      <c r="F64" s="565"/>
      <c r="G64" s="565"/>
      <c r="H64" s="565"/>
      <c r="I64" s="565"/>
      <c r="J64" s="565"/>
      <c r="K64" s="565"/>
      <c r="L64" s="565"/>
      <c r="M64" s="565"/>
      <c r="N64" s="565"/>
      <c r="O64" s="565"/>
      <c r="P64" s="565"/>
      <c r="Q64" s="565"/>
      <c r="R64" s="565"/>
      <c r="S64" s="565"/>
      <c r="T64" s="565"/>
      <c r="U64" s="565"/>
      <c r="V64" s="565"/>
      <c r="W64" s="603"/>
      <c r="X64" s="126"/>
      <c r="Y64" s="108"/>
      <c r="Z64" s="108"/>
      <c r="AA64" s="108"/>
      <c r="AB64" s="107"/>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107"/>
      <c r="BF64" s="108"/>
      <c r="BG64" s="108"/>
      <c r="BH64" s="108"/>
      <c r="BI64" s="127"/>
      <c r="BJ64" s="126"/>
      <c r="BK64" s="108"/>
      <c r="BL64" s="108"/>
      <c r="BM64" s="108"/>
      <c r="BN64" s="107"/>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107"/>
      <c r="CR64" s="108"/>
      <c r="CS64" s="108"/>
      <c r="CT64" s="108"/>
      <c r="CU64" s="128"/>
    </row>
    <row r="65" spans="2:99" ht="9.75" customHeight="1">
      <c r="B65" s="626"/>
      <c r="C65" s="565"/>
      <c r="D65" s="565"/>
      <c r="E65" s="565"/>
      <c r="F65" s="565"/>
      <c r="G65" s="565"/>
      <c r="H65" s="565"/>
      <c r="I65" s="565"/>
      <c r="J65" s="565"/>
      <c r="K65" s="565"/>
      <c r="L65" s="565"/>
      <c r="M65" s="565"/>
      <c r="N65" s="565"/>
      <c r="O65" s="565"/>
      <c r="P65" s="565"/>
      <c r="Q65" s="565"/>
      <c r="R65" s="565"/>
      <c r="S65" s="565"/>
      <c r="T65" s="565"/>
      <c r="U65" s="565"/>
      <c r="V65" s="565"/>
      <c r="W65" s="603"/>
      <c r="X65" s="126"/>
      <c r="Y65" s="108"/>
      <c r="Z65" s="108"/>
      <c r="AA65" s="108"/>
      <c r="AB65" s="107"/>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107"/>
      <c r="BF65" s="108"/>
      <c r="BG65" s="108"/>
      <c r="BH65" s="108"/>
      <c r="BI65" s="127"/>
      <c r="BJ65" s="126"/>
      <c r="BK65" s="108"/>
      <c r="BL65" s="108"/>
      <c r="BM65" s="108"/>
      <c r="BN65" s="107"/>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107"/>
      <c r="CR65" s="108"/>
      <c r="CS65" s="108"/>
      <c r="CT65" s="108"/>
      <c r="CU65" s="128"/>
    </row>
    <row r="66" spans="2:99" ht="9.75" customHeight="1">
      <c r="B66" s="626"/>
      <c r="C66" s="565"/>
      <c r="D66" s="565"/>
      <c r="E66" s="565"/>
      <c r="F66" s="565"/>
      <c r="G66" s="565"/>
      <c r="H66" s="565"/>
      <c r="I66" s="565"/>
      <c r="J66" s="565"/>
      <c r="K66" s="565"/>
      <c r="L66" s="565"/>
      <c r="M66" s="565"/>
      <c r="N66" s="565"/>
      <c r="O66" s="565"/>
      <c r="P66" s="565"/>
      <c r="Q66" s="565"/>
      <c r="R66" s="565"/>
      <c r="S66" s="565"/>
      <c r="T66" s="565"/>
      <c r="U66" s="565"/>
      <c r="V66" s="565"/>
      <c r="W66" s="603"/>
      <c r="X66" s="126"/>
      <c r="Y66" s="108"/>
      <c r="Z66" s="108"/>
      <c r="AA66" s="108"/>
      <c r="AB66" s="107"/>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107"/>
      <c r="BF66" s="108"/>
      <c r="BG66" s="108"/>
      <c r="BH66" s="108"/>
      <c r="BI66" s="127"/>
      <c r="BJ66" s="126"/>
      <c r="BK66" s="108"/>
      <c r="BL66" s="108"/>
      <c r="BM66" s="108"/>
      <c r="BN66" s="107"/>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107"/>
      <c r="CR66" s="108"/>
      <c r="CS66" s="108"/>
      <c r="CT66" s="108"/>
      <c r="CU66" s="128"/>
    </row>
    <row r="67" spans="2:99" ht="9.75" customHeight="1">
      <c r="B67" s="626"/>
      <c r="C67" s="565"/>
      <c r="D67" s="565"/>
      <c r="E67" s="565"/>
      <c r="F67" s="565"/>
      <c r="G67" s="565"/>
      <c r="H67" s="565"/>
      <c r="I67" s="565"/>
      <c r="J67" s="565"/>
      <c r="K67" s="565"/>
      <c r="L67" s="565"/>
      <c r="M67" s="565"/>
      <c r="N67" s="565"/>
      <c r="O67" s="565"/>
      <c r="P67" s="565"/>
      <c r="Q67" s="565"/>
      <c r="R67" s="565"/>
      <c r="S67" s="565"/>
      <c r="T67" s="565"/>
      <c r="U67" s="565"/>
      <c r="V67" s="565"/>
      <c r="W67" s="603"/>
      <c r="X67" s="126"/>
      <c r="Y67" s="108"/>
      <c r="Z67" s="108"/>
      <c r="AA67" s="108"/>
      <c r="AB67" s="107"/>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107"/>
      <c r="BF67" s="108"/>
      <c r="BG67" s="108"/>
      <c r="BH67" s="108"/>
      <c r="BI67" s="127"/>
      <c r="BJ67" s="126"/>
      <c r="BK67" s="108"/>
      <c r="BL67" s="108"/>
      <c r="BM67" s="108"/>
      <c r="BN67" s="107"/>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107"/>
      <c r="CR67" s="108"/>
      <c r="CS67" s="108"/>
      <c r="CT67" s="108"/>
      <c r="CU67" s="128"/>
    </row>
    <row r="68" spans="2:99" ht="9.75" customHeight="1">
      <c r="B68" s="626"/>
      <c r="C68" s="565"/>
      <c r="D68" s="565"/>
      <c r="E68" s="565"/>
      <c r="F68" s="565"/>
      <c r="G68" s="565"/>
      <c r="H68" s="565"/>
      <c r="I68" s="565"/>
      <c r="J68" s="565"/>
      <c r="K68" s="565"/>
      <c r="L68" s="565"/>
      <c r="M68" s="565"/>
      <c r="N68" s="565"/>
      <c r="O68" s="565"/>
      <c r="P68" s="565"/>
      <c r="Q68" s="565"/>
      <c r="R68" s="565"/>
      <c r="S68" s="565"/>
      <c r="T68" s="565"/>
      <c r="U68" s="565"/>
      <c r="V68" s="565"/>
      <c r="W68" s="603"/>
      <c r="X68" s="126"/>
      <c r="Y68" s="108"/>
      <c r="Z68" s="108"/>
      <c r="AA68" s="108"/>
      <c r="AB68" s="107"/>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107"/>
      <c r="BF68" s="108"/>
      <c r="BG68" s="108"/>
      <c r="BH68" s="108"/>
      <c r="BI68" s="127"/>
      <c r="BJ68" s="126"/>
      <c r="BK68" s="108"/>
      <c r="BL68" s="108"/>
      <c r="BM68" s="108"/>
      <c r="BN68" s="107"/>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107"/>
      <c r="CR68" s="108"/>
      <c r="CS68" s="108"/>
      <c r="CT68" s="108"/>
      <c r="CU68" s="128"/>
    </row>
    <row r="69" spans="2:99" ht="9.75" customHeight="1">
      <c r="B69" s="626"/>
      <c r="C69" s="565"/>
      <c r="D69" s="565"/>
      <c r="E69" s="565"/>
      <c r="F69" s="565"/>
      <c r="G69" s="565"/>
      <c r="H69" s="565"/>
      <c r="I69" s="565"/>
      <c r="J69" s="565"/>
      <c r="K69" s="565"/>
      <c r="L69" s="565"/>
      <c r="M69" s="565"/>
      <c r="N69" s="565"/>
      <c r="O69" s="565"/>
      <c r="P69" s="565"/>
      <c r="Q69" s="565"/>
      <c r="R69" s="565"/>
      <c r="S69" s="565"/>
      <c r="T69" s="565"/>
      <c r="U69" s="565"/>
      <c r="V69" s="565"/>
      <c r="W69" s="603"/>
      <c r="X69" s="126"/>
      <c r="Y69" s="108"/>
      <c r="Z69" s="108"/>
      <c r="AA69" s="108"/>
      <c r="AB69" s="107"/>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107"/>
      <c r="BF69" s="108"/>
      <c r="BG69" s="108"/>
      <c r="BH69" s="108"/>
      <c r="BI69" s="127"/>
      <c r="BJ69" s="126"/>
      <c r="BK69" s="108"/>
      <c r="BL69" s="108"/>
      <c r="BM69" s="108"/>
      <c r="BN69" s="107"/>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107"/>
      <c r="CR69" s="108"/>
      <c r="CS69" s="108"/>
      <c r="CT69" s="108"/>
      <c r="CU69" s="128"/>
    </row>
    <row r="70" spans="2:99" ht="9.75" customHeight="1">
      <c r="B70" s="626"/>
      <c r="C70" s="565"/>
      <c r="D70" s="565"/>
      <c r="E70" s="565"/>
      <c r="F70" s="565"/>
      <c r="G70" s="565"/>
      <c r="H70" s="565"/>
      <c r="I70" s="565"/>
      <c r="J70" s="565"/>
      <c r="K70" s="565"/>
      <c r="L70" s="565"/>
      <c r="M70" s="565"/>
      <c r="N70" s="565"/>
      <c r="O70" s="565"/>
      <c r="P70" s="565"/>
      <c r="Q70" s="565"/>
      <c r="R70" s="565"/>
      <c r="S70" s="565"/>
      <c r="T70" s="565"/>
      <c r="U70" s="565"/>
      <c r="V70" s="565"/>
      <c r="W70" s="603"/>
      <c r="X70" s="126"/>
      <c r="Y70" s="108"/>
      <c r="Z70" s="108"/>
      <c r="AA70" s="108"/>
      <c r="AB70" s="107"/>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107"/>
      <c r="BF70" s="108"/>
      <c r="BG70" s="108"/>
      <c r="BH70" s="108"/>
      <c r="BI70" s="127"/>
      <c r="BJ70" s="126"/>
      <c r="BK70" s="108"/>
      <c r="BL70" s="108"/>
      <c r="BM70" s="108"/>
      <c r="BN70" s="107"/>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107"/>
      <c r="CR70" s="108"/>
      <c r="CS70" s="108"/>
      <c r="CT70" s="108"/>
      <c r="CU70" s="128"/>
    </row>
    <row r="71" spans="2:99" ht="9.75" customHeight="1">
      <c r="B71" s="626"/>
      <c r="C71" s="565"/>
      <c r="D71" s="565"/>
      <c r="E71" s="565"/>
      <c r="F71" s="565"/>
      <c r="G71" s="565"/>
      <c r="H71" s="565"/>
      <c r="I71" s="565"/>
      <c r="J71" s="565"/>
      <c r="K71" s="565"/>
      <c r="L71" s="565"/>
      <c r="M71" s="565"/>
      <c r="N71" s="565"/>
      <c r="O71" s="565"/>
      <c r="P71" s="565"/>
      <c r="Q71" s="565"/>
      <c r="R71" s="565"/>
      <c r="S71" s="565"/>
      <c r="T71" s="565"/>
      <c r="U71" s="565"/>
      <c r="V71" s="565"/>
      <c r="W71" s="603"/>
      <c r="X71" s="126"/>
      <c r="Y71" s="108"/>
      <c r="Z71" s="108"/>
      <c r="AA71" s="108"/>
      <c r="AB71" s="107"/>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107"/>
      <c r="BF71" s="108"/>
      <c r="BG71" s="108"/>
      <c r="BH71" s="108"/>
      <c r="BI71" s="127"/>
      <c r="BJ71" s="126"/>
      <c r="BK71" s="108"/>
      <c r="BL71" s="108"/>
      <c r="BM71" s="108"/>
      <c r="BN71" s="107"/>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107"/>
      <c r="CR71" s="108"/>
      <c r="CS71" s="108"/>
      <c r="CT71" s="108"/>
      <c r="CU71" s="128"/>
    </row>
    <row r="72" spans="2:99" ht="9.75" customHeight="1">
      <c r="B72" s="626"/>
      <c r="C72" s="565"/>
      <c r="D72" s="565"/>
      <c r="E72" s="565"/>
      <c r="F72" s="565"/>
      <c r="G72" s="565"/>
      <c r="H72" s="565"/>
      <c r="I72" s="565"/>
      <c r="J72" s="565"/>
      <c r="K72" s="565"/>
      <c r="L72" s="565"/>
      <c r="M72" s="565"/>
      <c r="N72" s="565"/>
      <c r="O72" s="565"/>
      <c r="P72" s="565"/>
      <c r="Q72" s="565"/>
      <c r="R72" s="565"/>
      <c r="S72" s="565"/>
      <c r="T72" s="565"/>
      <c r="U72" s="565"/>
      <c r="V72" s="565"/>
      <c r="W72" s="603"/>
      <c r="X72" s="126"/>
      <c r="Y72" s="108"/>
      <c r="Z72" s="108"/>
      <c r="AA72" s="108"/>
      <c r="AB72" s="107"/>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107"/>
      <c r="BF72" s="108"/>
      <c r="BG72" s="108"/>
      <c r="BH72" s="108"/>
      <c r="BI72" s="127"/>
      <c r="BJ72" s="126"/>
      <c r="BK72" s="108"/>
      <c r="BL72" s="108"/>
      <c r="BM72" s="108"/>
      <c r="BN72" s="107"/>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107"/>
      <c r="CR72" s="108"/>
      <c r="CS72" s="108"/>
      <c r="CT72" s="108"/>
      <c r="CU72" s="128"/>
    </row>
    <row r="73" spans="2:99" ht="9.75" customHeight="1">
      <c r="B73" s="600"/>
      <c r="C73" s="601"/>
      <c r="D73" s="601"/>
      <c r="E73" s="601"/>
      <c r="F73" s="601"/>
      <c r="G73" s="601"/>
      <c r="H73" s="601"/>
      <c r="I73" s="601"/>
      <c r="J73" s="601"/>
      <c r="K73" s="601"/>
      <c r="L73" s="601"/>
      <c r="M73" s="601"/>
      <c r="N73" s="601"/>
      <c r="O73" s="601"/>
      <c r="P73" s="601"/>
      <c r="Q73" s="601"/>
      <c r="R73" s="601"/>
      <c r="S73" s="601"/>
      <c r="T73" s="601"/>
      <c r="U73" s="601"/>
      <c r="V73" s="601"/>
      <c r="W73" s="605"/>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62" t="s">
        <v>222</v>
      </c>
      <c r="C74" s="565"/>
      <c r="D74" s="565"/>
      <c r="E74" s="565"/>
      <c r="F74" s="565"/>
      <c r="G74" s="565"/>
      <c r="H74" s="565"/>
      <c r="I74" s="565"/>
      <c r="J74" s="565"/>
      <c r="K74" s="565"/>
      <c r="L74" s="565"/>
      <c r="M74" s="565"/>
      <c r="N74" s="565"/>
      <c r="O74" s="565"/>
      <c r="P74" s="565"/>
      <c r="Q74" s="565"/>
      <c r="R74" s="565"/>
      <c r="S74" s="565"/>
      <c r="T74" s="565"/>
      <c r="U74" s="565"/>
      <c r="V74" s="565"/>
      <c r="W74" s="60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626"/>
      <c r="C75" s="565"/>
      <c r="D75" s="565"/>
      <c r="E75" s="565"/>
      <c r="F75" s="565"/>
      <c r="G75" s="565"/>
      <c r="H75" s="565"/>
      <c r="I75" s="565"/>
      <c r="J75" s="565"/>
      <c r="K75" s="565"/>
      <c r="L75" s="565"/>
      <c r="M75" s="565"/>
      <c r="N75" s="565"/>
      <c r="O75" s="565"/>
      <c r="P75" s="565"/>
      <c r="Q75" s="565"/>
      <c r="R75" s="565"/>
      <c r="S75" s="565"/>
      <c r="T75" s="565"/>
      <c r="U75" s="565"/>
      <c r="V75" s="565"/>
      <c r="W75" s="603"/>
      <c r="X75" s="126"/>
      <c r="Y75" s="108"/>
      <c r="Z75" s="108"/>
      <c r="AA75" s="108"/>
      <c r="AC75" s="558" t="s">
        <v>222</v>
      </c>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107"/>
      <c r="BF75" s="108"/>
      <c r="BG75" s="108"/>
      <c r="BH75" s="108"/>
      <c r="BI75" s="127"/>
      <c r="BJ75" s="126"/>
      <c r="BK75" s="108"/>
      <c r="BL75" s="108"/>
      <c r="BM75" s="108"/>
      <c r="BO75" s="558" t="s">
        <v>222</v>
      </c>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107"/>
      <c r="CR75" s="108"/>
      <c r="CS75" s="108"/>
      <c r="CT75" s="108"/>
      <c r="CU75" s="128"/>
    </row>
    <row r="76" spans="2:99" ht="9.75" customHeight="1">
      <c r="B76" s="626"/>
      <c r="C76" s="565"/>
      <c r="D76" s="565"/>
      <c r="E76" s="565"/>
      <c r="F76" s="565"/>
      <c r="G76" s="565"/>
      <c r="H76" s="565"/>
      <c r="I76" s="565"/>
      <c r="J76" s="565"/>
      <c r="K76" s="565"/>
      <c r="L76" s="565"/>
      <c r="M76" s="565"/>
      <c r="N76" s="565"/>
      <c r="O76" s="565"/>
      <c r="P76" s="565"/>
      <c r="Q76" s="565"/>
      <c r="R76" s="565"/>
      <c r="S76" s="565"/>
      <c r="T76" s="565"/>
      <c r="U76" s="565"/>
      <c r="V76" s="565"/>
      <c r="W76" s="603"/>
      <c r="X76" s="126"/>
      <c r="Y76" s="108"/>
      <c r="Z76" s="108"/>
      <c r="AA76" s="108"/>
      <c r="AB76" s="107"/>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107"/>
      <c r="BF76" s="108"/>
      <c r="BG76" s="108"/>
      <c r="BH76" s="108"/>
      <c r="BI76" s="127"/>
      <c r="BJ76" s="126"/>
      <c r="BK76" s="108"/>
      <c r="BL76" s="108"/>
      <c r="BM76" s="108"/>
      <c r="BN76" s="107"/>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107"/>
      <c r="CR76" s="108"/>
      <c r="CS76" s="108"/>
      <c r="CT76" s="108"/>
      <c r="CU76" s="128"/>
    </row>
    <row r="77" spans="2:99" ht="9.75" customHeight="1">
      <c r="B77" s="626"/>
      <c r="C77" s="565"/>
      <c r="D77" s="565"/>
      <c r="E77" s="565"/>
      <c r="F77" s="565"/>
      <c r="G77" s="565"/>
      <c r="H77" s="565"/>
      <c r="I77" s="565"/>
      <c r="J77" s="565"/>
      <c r="K77" s="565"/>
      <c r="L77" s="565"/>
      <c r="M77" s="565"/>
      <c r="N77" s="565"/>
      <c r="O77" s="565"/>
      <c r="P77" s="565"/>
      <c r="Q77" s="565"/>
      <c r="R77" s="565"/>
      <c r="S77" s="565"/>
      <c r="T77" s="565"/>
      <c r="U77" s="565"/>
      <c r="V77" s="565"/>
      <c r="W77" s="603"/>
      <c r="X77" s="126"/>
      <c r="Y77" s="108"/>
      <c r="Z77" s="108"/>
      <c r="AA77" s="108"/>
      <c r="AB77" s="107"/>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107"/>
      <c r="BF77" s="108"/>
      <c r="BG77" s="108"/>
      <c r="BH77" s="108"/>
      <c r="BI77" s="127"/>
      <c r="BJ77" s="126"/>
      <c r="BK77" s="108"/>
      <c r="BL77" s="108"/>
      <c r="BM77" s="108"/>
      <c r="BN77" s="107"/>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107"/>
      <c r="CR77" s="108"/>
      <c r="CS77" s="108"/>
      <c r="CT77" s="108"/>
      <c r="CU77" s="128"/>
    </row>
    <row r="78" spans="2:99" ht="9.75" customHeight="1">
      <c r="B78" s="626"/>
      <c r="C78" s="565"/>
      <c r="D78" s="565"/>
      <c r="E78" s="565"/>
      <c r="F78" s="565"/>
      <c r="G78" s="565"/>
      <c r="H78" s="565"/>
      <c r="I78" s="565"/>
      <c r="J78" s="565"/>
      <c r="K78" s="565"/>
      <c r="L78" s="565"/>
      <c r="M78" s="565"/>
      <c r="N78" s="565"/>
      <c r="O78" s="565"/>
      <c r="P78" s="565"/>
      <c r="Q78" s="565"/>
      <c r="R78" s="565"/>
      <c r="S78" s="565"/>
      <c r="T78" s="565"/>
      <c r="U78" s="565"/>
      <c r="V78" s="565"/>
      <c r="W78" s="603"/>
      <c r="X78" s="126"/>
      <c r="Y78" s="108"/>
      <c r="Z78" s="108"/>
      <c r="AA78" s="108"/>
      <c r="AB78" s="107"/>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107"/>
      <c r="BF78" s="108"/>
      <c r="BG78" s="108"/>
      <c r="BH78" s="108"/>
      <c r="BI78" s="127"/>
      <c r="BJ78" s="126"/>
      <c r="BK78" s="108"/>
      <c r="BL78" s="108"/>
      <c r="BM78" s="108"/>
      <c r="BN78" s="107"/>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107"/>
      <c r="CR78" s="108"/>
      <c r="CS78" s="108"/>
      <c r="CT78" s="108"/>
      <c r="CU78" s="128"/>
    </row>
    <row r="79" spans="2:99" ht="9.75" customHeight="1">
      <c r="B79" s="626"/>
      <c r="C79" s="565"/>
      <c r="D79" s="565"/>
      <c r="E79" s="565"/>
      <c r="F79" s="565"/>
      <c r="G79" s="565"/>
      <c r="H79" s="565"/>
      <c r="I79" s="565"/>
      <c r="J79" s="565"/>
      <c r="K79" s="565"/>
      <c r="L79" s="565"/>
      <c r="M79" s="565"/>
      <c r="N79" s="565"/>
      <c r="O79" s="565"/>
      <c r="P79" s="565"/>
      <c r="Q79" s="565"/>
      <c r="R79" s="565"/>
      <c r="S79" s="565"/>
      <c r="T79" s="565"/>
      <c r="U79" s="565"/>
      <c r="V79" s="565"/>
      <c r="W79" s="603"/>
      <c r="X79" s="126"/>
      <c r="Y79" s="108"/>
      <c r="Z79" s="108"/>
      <c r="AA79" s="108"/>
      <c r="AB79" s="107"/>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107"/>
      <c r="BF79" s="108"/>
      <c r="BG79" s="108"/>
      <c r="BH79" s="108"/>
      <c r="BI79" s="127"/>
      <c r="BJ79" s="126"/>
      <c r="BK79" s="108"/>
      <c r="BL79" s="108"/>
      <c r="BM79" s="108"/>
      <c r="BN79" s="107"/>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107"/>
      <c r="CR79" s="108"/>
      <c r="CS79" s="108"/>
      <c r="CT79" s="108"/>
      <c r="CU79" s="128"/>
    </row>
    <row r="80" spans="2:99" ht="9.75" customHeight="1">
      <c r="B80" s="626"/>
      <c r="C80" s="565"/>
      <c r="D80" s="565"/>
      <c r="E80" s="565"/>
      <c r="F80" s="565"/>
      <c r="G80" s="565"/>
      <c r="H80" s="565"/>
      <c r="I80" s="565"/>
      <c r="J80" s="565"/>
      <c r="K80" s="565"/>
      <c r="L80" s="565"/>
      <c r="M80" s="565"/>
      <c r="N80" s="565"/>
      <c r="O80" s="565"/>
      <c r="P80" s="565"/>
      <c r="Q80" s="565"/>
      <c r="R80" s="565"/>
      <c r="S80" s="565"/>
      <c r="T80" s="565"/>
      <c r="U80" s="565"/>
      <c r="V80" s="565"/>
      <c r="W80" s="603"/>
      <c r="X80" s="126"/>
      <c r="Y80" s="108"/>
      <c r="Z80" s="108"/>
      <c r="AA80" s="108"/>
      <c r="AB80" s="107"/>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107"/>
      <c r="BF80" s="108"/>
      <c r="BG80" s="108"/>
      <c r="BH80" s="108"/>
      <c r="BI80" s="127"/>
      <c r="BJ80" s="126"/>
      <c r="BK80" s="108"/>
      <c r="BL80" s="108"/>
      <c r="BM80" s="108"/>
      <c r="BN80" s="107"/>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107"/>
      <c r="CR80" s="108"/>
      <c r="CS80" s="108"/>
      <c r="CT80" s="108"/>
      <c r="CU80" s="128"/>
    </row>
    <row r="81" spans="2:99" ht="9.75" customHeight="1">
      <c r="B81" s="626"/>
      <c r="C81" s="565"/>
      <c r="D81" s="565"/>
      <c r="E81" s="565"/>
      <c r="F81" s="565"/>
      <c r="G81" s="565"/>
      <c r="H81" s="565"/>
      <c r="I81" s="565"/>
      <c r="J81" s="565"/>
      <c r="K81" s="565"/>
      <c r="L81" s="565"/>
      <c r="M81" s="565"/>
      <c r="N81" s="565"/>
      <c r="O81" s="565"/>
      <c r="P81" s="565"/>
      <c r="Q81" s="565"/>
      <c r="R81" s="565"/>
      <c r="S81" s="565"/>
      <c r="T81" s="565"/>
      <c r="U81" s="565"/>
      <c r="V81" s="565"/>
      <c r="W81" s="603"/>
      <c r="X81" s="126"/>
      <c r="Y81" s="108"/>
      <c r="Z81" s="108"/>
      <c r="AA81" s="108"/>
      <c r="AB81" s="107"/>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107"/>
      <c r="BF81" s="108"/>
      <c r="BG81" s="108"/>
      <c r="BH81" s="108"/>
      <c r="BI81" s="127"/>
      <c r="BJ81" s="126"/>
      <c r="BK81" s="108"/>
      <c r="BL81" s="108"/>
      <c r="BM81" s="108"/>
      <c r="BN81" s="107"/>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107"/>
      <c r="CR81" s="108"/>
      <c r="CS81" s="108"/>
      <c r="CT81" s="108"/>
      <c r="CU81" s="128"/>
    </row>
    <row r="82" spans="2:99" ht="9.75" customHeight="1">
      <c r="B82" s="626"/>
      <c r="C82" s="565"/>
      <c r="D82" s="565"/>
      <c r="E82" s="565"/>
      <c r="F82" s="565"/>
      <c r="G82" s="565"/>
      <c r="H82" s="565"/>
      <c r="I82" s="565"/>
      <c r="J82" s="565"/>
      <c r="K82" s="565"/>
      <c r="L82" s="565"/>
      <c r="M82" s="565"/>
      <c r="N82" s="565"/>
      <c r="O82" s="565"/>
      <c r="P82" s="565"/>
      <c r="Q82" s="565"/>
      <c r="R82" s="565"/>
      <c r="S82" s="565"/>
      <c r="T82" s="565"/>
      <c r="U82" s="565"/>
      <c r="V82" s="565"/>
      <c r="W82" s="603"/>
      <c r="X82" s="126"/>
      <c r="Y82" s="108"/>
      <c r="Z82" s="108"/>
      <c r="AA82" s="108"/>
      <c r="AB82" s="10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107"/>
      <c r="BF82" s="108"/>
      <c r="BG82" s="108"/>
      <c r="BH82" s="108"/>
      <c r="BI82" s="127"/>
      <c r="BJ82" s="126"/>
      <c r="BK82" s="108"/>
      <c r="BL82" s="108"/>
      <c r="BM82" s="108"/>
      <c r="BN82" s="107"/>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107"/>
      <c r="CR82" s="108"/>
      <c r="CS82" s="108"/>
      <c r="CT82" s="108"/>
      <c r="CU82" s="128"/>
    </row>
    <row r="83" spans="2:99" ht="9.75" customHeight="1">
      <c r="B83" s="626"/>
      <c r="C83" s="565"/>
      <c r="D83" s="565"/>
      <c r="E83" s="565"/>
      <c r="F83" s="565"/>
      <c r="G83" s="565"/>
      <c r="H83" s="565"/>
      <c r="I83" s="565"/>
      <c r="J83" s="565"/>
      <c r="K83" s="565"/>
      <c r="L83" s="565"/>
      <c r="M83" s="565"/>
      <c r="N83" s="565"/>
      <c r="O83" s="565"/>
      <c r="P83" s="565"/>
      <c r="Q83" s="565"/>
      <c r="R83" s="565"/>
      <c r="S83" s="565"/>
      <c r="T83" s="565"/>
      <c r="U83" s="565"/>
      <c r="V83" s="565"/>
      <c r="W83" s="603"/>
      <c r="X83" s="126"/>
      <c r="Y83" s="108"/>
      <c r="Z83" s="108"/>
      <c r="AA83" s="108"/>
      <c r="AB83" s="10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107"/>
      <c r="BF83" s="108"/>
      <c r="BG83" s="108"/>
      <c r="BH83" s="108"/>
      <c r="BI83" s="127"/>
      <c r="BJ83" s="126"/>
      <c r="BK83" s="108"/>
      <c r="BL83" s="108"/>
      <c r="BM83" s="108"/>
      <c r="BN83" s="107"/>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107"/>
      <c r="CR83" s="108"/>
      <c r="CS83" s="108"/>
      <c r="CT83" s="108"/>
      <c r="CU83" s="128"/>
    </row>
    <row r="84" spans="2:99" ht="9.75" customHeight="1">
      <c r="B84" s="626"/>
      <c r="C84" s="565"/>
      <c r="D84" s="565"/>
      <c r="E84" s="565"/>
      <c r="F84" s="565"/>
      <c r="G84" s="565"/>
      <c r="H84" s="565"/>
      <c r="I84" s="565"/>
      <c r="J84" s="565"/>
      <c r="K84" s="565"/>
      <c r="L84" s="565"/>
      <c r="M84" s="565"/>
      <c r="N84" s="565"/>
      <c r="O84" s="565"/>
      <c r="P84" s="565"/>
      <c r="Q84" s="565"/>
      <c r="R84" s="565"/>
      <c r="S84" s="565"/>
      <c r="T84" s="565"/>
      <c r="U84" s="565"/>
      <c r="V84" s="565"/>
      <c r="W84" s="603"/>
      <c r="X84" s="126"/>
      <c r="Y84" s="108"/>
      <c r="Z84" s="108"/>
      <c r="AA84" s="108"/>
      <c r="AB84" s="107"/>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107"/>
      <c r="BF84" s="108"/>
      <c r="BG84" s="108"/>
      <c r="BH84" s="108"/>
      <c r="BI84" s="127"/>
      <c r="BJ84" s="126"/>
      <c r="BK84" s="108"/>
      <c r="BL84" s="108"/>
      <c r="BM84" s="108"/>
      <c r="BN84" s="107"/>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107"/>
      <c r="CR84" s="108"/>
      <c r="CS84" s="108"/>
      <c r="CT84" s="108"/>
      <c r="CU84" s="128"/>
    </row>
    <row r="85" spans="2:99" ht="9.75" customHeight="1">
      <c r="B85" s="626"/>
      <c r="C85" s="565"/>
      <c r="D85" s="565"/>
      <c r="E85" s="565"/>
      <c r="F85" s="565"/>
      <c r="G85" s="565"/>
      <c r="H85" s="565"/>
      <c r="I85" s="565"/>
      <c r="J85" s="565"/>
      <c r="K85" s="565"/>
      <c r="L85" s="565"/>
      <c r="M85" s="565"/>
      <c r="N85" s="565"/>
      <c r="O85" s="565"/>
      <c r="P85" s="565"/>
      <c r="Q85" s="565"/>
      <c r="R85" s="565"/>
      <c r="S85" s="565"/>
      <c r="T85" s="565"/>
      <c r="U85" s="565"/>
      <c r="V85" s="565"/>
      <c r="W85" s="603"/>
      <c r="X85" s="126"/>
      <c r="Y85" s="108"/>
      <c r="Z85" s="108"/>
      <c r="AA85" s="108"/>
      <c r="AB85" s="107"/>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107"/>
      <c r="BF85" s="108"/>
      <c r="BG85" s="108"/>
      <c r="BH85" s="108"/>
      <c r="BI85" s="127"/>
      <c r="BJ85" s="126"/>
      <c r="BK85" s="108"/>
      <c r="BL85" s="108"/>
      <c r="BM85" s="108"/>
      <c r="BN85" s="107"/>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107"/>
      <c r="CR85" s="108"/>
      <c r="CS85" s="108"/>
      <c r="CT85" s="108"/>
      <c r="CU85" s="128"/>
    </row>
    <row r="86" spans="2:99" ht="9.75" customHeight="1">
      <c r="B86" s="626"/>
      <c r="C86" s="565"/>
      <c r="D86" s="565"/>
      <c r="E86" s="565"/>
      <c r="F86" s="565"/>
      <c r="G86" s="565"/>
      <c r="H86" s="565"/>
      <c r="I86" s="565"/>
      <c r="J86" s="565"/>
      <c r="K86" s="565"/>
      <c r="L86" s="565"/>
      <c r="M86" s="565"/>
      <c r="N86" s="565"/>
      <c r="O86" s="565"/>
      <c r="P86" s="565"/>
      <c r="Q86" s="565"/>
      <c r="R86" s="565"/>
      <c r="S86" s="565"/>
      <c r="T86" s="565"/>
      <c r="U86" s="565"/>
      <c r="V86" s="565"/>
      <c r="W86" s="603"/>
      <c r="X86" s="126"/>
      <c r="Y86" s="108"/>
      <c r="Z86" s="108"/>
      <c r="AA86" s="108"/>
      <c r="AB86" s="107"/>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107"/>
      <c r="BF86" s="108"/>
      <c r="BG86" s="108"/>
      <c r="BH86" s="108"/>
      <c r="BI86" s="127"/>
      <c r="BJ86" s="126"/>
      <c r="BK86" s="108"/>
      <c r="BL86" s="108"/>
      <c r="BM86" s="108"/>
      <c r="BN86" s="107"/>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107"/>
      <c r="CR86" s="108"/>
      <c r="CS86" s="108"/>
      <c r="CT86" s="108"/>
      <c r="CU86" s="128"/>
    </row>
    <row r="87" spans="2:99" ht="9.75" customHeight="1">
      <c r="B87" s="626"/>
      <c r="C87" s="565"/>
      <c r="D87" s="565"/>
      <c r="E87" s="565"/>
      <c r="F87" s="565"/>
      <c r="G87" s="565"/>
      <c r="H87" s="565"/>
      <c r="I87" s="565"/>
      <c r="J87" s="565"/>
      <c r="K87" s="565"/>
      <c r="L87" s="565"/>
      <c r="M87" s="565"/>
      <c r="N87" s="565"/>
      <c r="O87" s="565"/>
      <c r="P87" s="565"/>
      <c r="Q87" s="565"/>
      <c r="R87" s="565"/>
      <c r="S87" s="565"/>
      <c r="T87" s="565"/>
      <c r="U87" s="565"/>
      <c r="V87" s="565"/>
      <c r="W87" s="603"/>
      <c r="X87" s="126"/>
      <c r="Y87" s="108"/>
      <c r="Z87" s="108"/>
      <c r="AA87" s="108"/>
      <c r="AB87" s="107"/>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107"/>
      <c r="BF87" s="108"/>
      <c r="BG87" s="108"/>
      <c r="BH87" s="108"/>
      <c r="BI87" s="127"/>
      <c r="BJ87" s="126"/>
      <c r="BK87" s="108"/>
      <c r="BL87" s="108"/>
      <c r="BM87" s="108"/>
      <c r="BN87" s="107"/>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107"/>
      <c r="CR87" s="108"/>
      <c r="CS87" s="108"/>
      <c r="CT87" s="108"/>
      <c r="CU87" s="128"/>
    </row>
    <row r="88" spans="2:99" ht="9.75" customHeight="1">
      <c r="B88" s="626"/>
      <c r="C88" s="565"/>
      <c r="D88" s="565"/>
      <c r="E88" s="565"/>
      <c r="F88" s="565"/>
      <c r="G88" s="565"/>
      <c r="H88" s="565"/>
      <c r="I88" s="565"/>
      <c r="J88" s="565"/>
      <c r="K88" s="565"/>
      <c r="L88" s="565"/>
      <c r="M88" s="565"/>
      <c r="N88" s="565"/>
      <c r="O88" s="565"/>
      <c r="P88" s="565"/>
      <c r="Q88" s="565"/>
      <c r="R88" s="565"/>
      <c r="S88" s="565"/>
      <c r="T88" s="565"/>
      <c r="U88" s="565"/>
      <c r="V88" s="565"/>
      <c r="W88" s="603"/>
      <c r="X88" s="126"/>
      <c r="Y88" s="108"/>
      <c r="Z88" s="108"/>
      <c r="AA88" s="108"/>
      <c r="AB88" s="107"/>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107"/>
      <c r="BF88" s="108"/>
      <c r="BG88" s="108"/>
      <c r="BH88" s="108"/>
      <c r="BI88" s="127"/>
      <c r="BJ88" s="126"/>
      <c r="BK88" s="108"/>
      <c r="BL88" s="108"/>
      <c r="BM88" s="108"/>
      <c r="BN88" s="107"/>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107"/>
      <c r="CR88" s="108"/>
      <c r="CS88" s="108"/>
      <c r="CT88" s="108"/>
      <c r="CU88" s="128"/>
    </row>
    <row r="89" spans="2:99" ht="9.75" customHeight="1">
      <c r="B89" s="626"/>
      <c r="C89" s="565"/>
      <c r="D89" s="565"/>
      <c r="E89" s="565"/>
      <c r="F89" s="565"/>
      <c r="G89" s="565"/>
      <c r="H89" s="565"/>
      <c r="I89" s="565"/>
      <c r="J89" s="565"/>
      <c r="K89" s="565"/>
      <c r="L89" s="565"/>
      <c r="M89" s="565"/>
      <c r="N89" s="565"/>
      <c r="O89" s="565"/>
      <c r="P89" s="565"/>
      <c r="Q89" s="565"/>
      <c r="R89" s="565"/>
      <c r="S89" s="565"/>
      <c r="T89" s="565"/>
      <c r="U89" s="565"/>
      <c r="V89" s="565"/>
      <c r="W89" s="603"/>
      <c r="X89" s="126"/>
      <c r="Y89" s="108"/>
      <c r="Z89" s="108"/>
      <c r="AA89" s="108"/>
      <c r="AB89" s="107"/>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107"/>
      <c r="BF89" s="108"/>
      <c r="BG89" s="108"/>
      <c r="BH89" s="108"/>
      <c r="BI89" s="127"/>
      <c r="BJ89" s="126"/>
      <c r="BK89" s="108"/>
      <c r="BL89" s="108"/>
      <c r="BM89" s="108"/>
      <c r="BN89" s="107"/>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107"/>
      <c r="CR89" s="108"/>
      <c r="CS89" s="108"/>
      <c r="CT89" s="108"/>
      <c r="CU89" s="128"/>
    </row>
    <row r="90" spans="2:99" ht="9.75" customHeight="1">
      <c r="B90" s="600"/>
      <c r="C90" s="601"/>
      <c r="D90" s="601"/>
      <c r="E90" s="601"/>
      <c r="F90" s="601"/>
      <c r="G90" s="601"/>
      <c r="H90" s="601"/>
      <c r="I90" s="601"/>
      <c r="J90" s="601"/>
      <c r="K90" s="601"/>
      <c r="L90" s="601"/>
      <c r="M90" s="601"/>
      <c r="N90" s="601"/>
      <c r="O90" s="601"/>
      <c r="P90" s="601"/>
      <c r="Q90" s="601"/>
      <c r="R90" s="601"/>
      <c r="S90" s="601"/>
      <c r="T90" s="601"/>
      <c r="U90" s="601"/>
      <c r="V90" s="601"/>
      <c r="W90" s="605"/>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62" t="s">
        <v>222</v>
      </c>
      <c r="C91" s="565"/>
      <c r="D91" s="565"/>
      <c r="E91" s="565"/>
      <c r="F91" s="565"/>
      <c r="G91" s="565"/>
      <c r="H91" s="565"/>
      <c r="I91" s="565"/>
      <c r="J91" s="565"/>
      <c r="K91" s="565"/>
      <c r="L91" s="565"/>
      <c r="M91" s="565"/>
      <c r="N91" s="565"/>
      <c r="O91" s="565"/>
      <c r="P91" s="565"/>
      <c r="Q91" s="565"/>
      <c r="R91" s="565"/>
      <c r="S91" s="565"/>
      <c r="T91" s="565"/>
      <c r="U91" s="565"/>
      <c r="V91" s="565"/>
      <c r="W91" s="60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626"/>
      <c r="C92" s="565"/>
      <c r="D92" s="565"/>
      <c r="E92" s="565"/>
      <c r="F92" s="565"/>
      <c r="G92" s="565"/>
      <c r="H92" s="565"/>
      <c r="I92" s="565"/>
      <c r="J92" s="565"/>
      <c r="K92" s="565"/>
      <c r="L92" s="565"/>
      <c r="M92" s="565"/>
      <c r="N92" s="565"/>
      <c r="O92" s="565"/>
      <c r="P92" s="565"/>
      <c r="Q92" s="565"/>
      <c r="R92" s="565"/>
      <c r="S92" s="565"/>
      <c r="T92" s="565"/>
      <c r="U92" s="565"/>
      <c r="V92" s="565"/>
      <c r="W92" s="603"/>
      <c r="X92" s="126"/>
      <c r="Y92" s="108"/>
      <c r="Z92" s="108"/>
      <c r="AA92" s="108"/>
      <c r="AC92" s="558" t="s">
        <v>222</v>
      </c>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107"/>
      <c r="BF92" s="108"/>
      <c r="BG92" s="108"/>
      <c r="BH92" s="108"/>
      <c r="BI92" s="127"/>
      <c r="BJ92" s="126"/>
      <c r="BK92" s="108"/>
      <c r="BL92" s="108"/>
      <c r="BM92" s="108"/>
      <c r="BO92" s="558" t="s">
        <v>222</v>
      </c>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107"/>
      <c r="CR92" s="108"/>
      <c r="CS92" s="108"/>
      <c r="CT92" s="108"/>
      <c r="CU92" s="128"/>
    </row>
    <row r="93" spans="2:99" ht="9.75" customHeight="1">
      <c r="B93" s="626"/>
      <c r="C93" s="565"/>
      <c r="D93" s="565"/>
      <c r="E93" s="565"/>
      <c r="F93" s="565"/>
      <c r="G93" s="565"/>
      <c r="H93" s="565"/>
      <c r="I93" s="565"/>
      <c r="J93" s="565"/>
      <c r="K93" s="565"/>
      <c r="L93" s="565"/>
      <c r="M93" s="565"/>
      <c r="N93" s="565"/>
      <c r="O93" s="565"/>
      <c r="P93" s="565"/>
      <c r="Q93" s="565"/>
      <c r="R93" s="565"/>
      <c r="S93" s="565"/>
      <c r="T93" s="565"/>
      <c r="U93" s="565"/>
      <c r="V93" s="565"/>
      <c r="W93" s="603"/>
      <c r="X93" s="126"/>
      <c r="Y93" s="108"/>
      <c r="Z93" s="108"/>
      <c r="AA93" s="108"/>
      <c r="AB93" s="107"/>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107"/>
      <c r="BF93" s="108"/>
      <c r="BG93" s="108"/>
      <c r="BH93" s="108"/>
      <c r="BI93" s="127"/>
      <c r="BJ93" s="126"/>
      <c r="BK93" s="108"/>
      <c r="BL93" s="108"/>
      <c r="BM93" s="108"/>
      <c r="BN93" s="107"/>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107"/>
      <c r="CR93" s="108"/>
      <c r="CS93" s="108"/>
      <c r="CT93" s="108"/>
      <c r="CU93" s="128"/>
    </row>
    <row r="94" spans="2:99" ht="9.75" customHeight="1">
      <c r="B94" s="626"/>
      <c r="C94" s="565"/>
      <c r="D94" s="565"/>
      <c r="E94" s="565"/>
      <c r="F94" s="565"/>
      <c r="G94" s="565"/>
      <c r="H94" s="565"/>
      <c r="I94" s="565"/>
      <c r="J94" s="565"/>
      <c r="K94" s="565"/>
      <c r="L94" s="565"/>
      <c r="M94" s="565"/>
      <c r="N94" s="565"/>
      <c r="O94" s="565"/>
      <c r="P94" s="565"/>
      <c r="Q94" s="565"/>
      <c r="R94" s="565"/>
      <c r="S94" s="565"/>
      <c r="T94" s="565"/>
      <c r="U94" s="565"/>
      <c r="V94" s="565"/>
      <c r="W94" s="603"/>
      <c r="X94" s="126"/>
      <c r="Y94" s="108"/>
      <c r="Z94" s="108"/>
      <c r="AA94" s="108"/>
      <c r="AB94" s="107"/>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107"/>
      <c r="BF94" s="108"/>
      <c r="BG94" s="108"/>
      <c r="BH94" s="108"/>
      <c r="BI94" s="127"/>
      <c r="BJ94" s="126"/>
      <c r="BK94" s="108"/>
      <c r="BL94" s="108"/>
      <c r="BM94" s="108"/>
      <c r="BN94" s="107"/>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107"/>
      <c r="CR94" s="108"/>
      <c r="CS94" s="108"/>
      <c r="CT94" s="108"/>
      <c r="CU94" s="128"/>
    </row>
    <row r="95" spans="2:99" ht="9.75" customHeight="1">
      <c r="B95" s="626"/>
      <c r="C95" s="565"/>
      <c r="D95" s="565"/>
      <c r="E95" s="565"/>
      <c r="F95" s="565"/>
      <c r="G95" s="565"/>
      <c r="H95" s="565"/>
      <c r="I95" s="565"/>
      <c r="J95" s="565"/>
      <c r="K95" s="565"/>
      <c r="L95" s="565"/>
      <c r="M95" s="565"/>
      <c r="N95" s="565"/>
      <c r="O95" s="565"/>
      <c r="P95" s="565"/>
      <c r="Q95" s="565"/>
      <c r="R95" s="565"/>
      <c r="S95" s="565"/>
      <c r="T95" s="565"/>
      <c r="U95" s="565"/>
      <c r="V95" s="565"/>
      <c r="W95" s="603"/>
      <c r="X95" s="126"/>
      <c r="Y95" s="108"/>
      <c r="Z95" s="108"/>
      <c r="AA95" s="108"/>
      <c r="AB95" s="107"/>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107"/>
      <c r="BF95" s="108"/>
      <c r="BG95" s="108"/>
      <c r="BH95" s="108"/>
      <c r="BI95" s="127"/>
      <c r="BJ95" s="126"/>
      <c r="BK95" s="108"/>
      <c r="BL95" s="108"/>
      <c r="BM95" s="108"/>
      <c r="BN95" s="107"/>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107"/>
      <c r="CR95" s="108"/>
      <c r="CS95" s="108"/>
      <c r="CT95" s="108"/>
      <c r="CU95" s="128"/>
    </row>
    <row r="96" spans="2:99" ht="9.75" customHeight="1">
      <c r="B96" s="626"/>
      <c r="C96" s="565"/>
      <c r="D96" s="565"/>
      <c r="E96" s="565"/>
      <c r="F96" s="565"/>
      <c r="G96" s="565"/>
      <c r="H96" s="565"/>
      <c r="I96" s="565"/>
      <c r="J96" s="565"/>
      <c r="K96" s="565"/>
      <c r="L96" s="565"/>
      <c r="M96" s="565"/>
      <c r="N96" s="565"/>
      <c r="O96" s="565"/>
      <c r="P96" s="565"/>
      <c r="Q96" s="565"/>
      <c r="R96" s="565"/>
      <c r="S96" s="565"/>
      <c r="T96" s="565"/>
      <c r="U96" s="565"/>
      <c r="V96" s="565"/>
      <c r="W96" s="603"/>
      <c r="X96" s="126"/>
      <c r="Y96" s="108"/>
      <c r="Z96" s="108"/>
      <c r="AA96" s="108"/>
      <c r="AB96" s="107"/>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107"/>
      <c r="BF96" s="108"/>
      <c r="BG96" s="108"/>
      <c r="BH96" s="108"/>
      <c r="BI96" s="127"/>
      <c r="BJ96" s="126"/>
      <c r="BK96" s="108"/>
      <c r="BL96" s="108"/>
      <c r="BM96" s="108"/>
      <c r="BN96" s="107"/>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107"/>
      <c r="CR96" s="108"/>
      <c r="CS96" s="108"/>
      <c r="CT96" s="108"/>
      <c r="CU96" s="128"/>
    </row>
    <row r="97" spans="2:99" ht="9.75" customHeight="1">
      <c r="B97" s="626"/>
      <c r="C97" s="565"/>
      <c r="D97" s="565"/>
      <c r="E97" s="565"/>
      <c r="F97" s="565"/>
      <c r="G97" s="565"/>
      <c r="H97" s="565"/>
      <c r="I97" s="565"/>
      <c r="J97" s="565"/>
      <c r="K97" s="565"/>
      <c r="L97" s="565"/>
      <c r="M97" s="565"/>
      <c r="N97" s="565"/>
      <c r="O97" s="565"/>
      <c r="P97" s="565"/>
      <c r="Q97" s="565"/>
      <c r="R97" s="565"/>
      <c r="S97" s="565"/>
      <c r="T97" s="565"/>
      <c r="U97" s="565"/>
      <c r="V97" s="565"/>
      <c r="W97" s="603"/>
      <c r="X97" s="126"/>
      <c r="Y97" s="108"/>
      <c r="Z97" s="108"/>
      <c r="AA97" s="108"/>
      <c r="AB97" s="107"/>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107"/>
      <c r="BF97" s="108"/>
      <c r="BG97" s="108"/>
      <c r="BH97" s="108"/>
      <c r="BI97" s="127"/>
      <c r="BJ97" s="126"/>
      <c r="BK97" s="108"/>
      <c r="BL97" s="108"/>
      <c r="BM97" s="108"/>
      <c r="BN97" s="107"/>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107"/>
      <c r="CR97" s="108"/>
      <c r="CS97" s="108"/>
      <c r="CT97" s="108"/>
      <c r="CU97" s="128"/>
    </row>
    <row r="98" spans="2:99" ht="9.75" customHeight="1">
      <c r="B98" s="626"/>
      <c r="C98" s="565"/>
      <c r="D98" s="565"/>
      <c r="E98" s="565"/>
      <c r="F98" s="565"/>
      <c r="G98" s="565"/>
      <c r="H98" s="565"/>
      <c r="I98" s="565"/>
      <c r="J98" s="565"/>
      <c r="K98" s="565"/>
      <c r="L98" s="565"/>
      <c r="M98" s="565"/>
      <c r="N98" s="565"/>
      <c r="O98" s="565"/>
      <c r="P98" s="565"/>
      <c r="Q98" s="565"/>
      <c r="R98" s="565"/>
      <c r="S98" s="565"/>
      <c r="T98" s="565"/>
      <c r="U98" s="565"/>
      <c r="V98" s="565"/>
      <c r="W98" s="603"/>
      <c r="X98" s="126"/>
      <c r="Y98" s="108"/>
      <c r="Z98" s="108"/>
      <c r="AA98" s="108"/>
      <c r="AB98" s="107"/>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107"/>
      <c r="BF98" s="108"/>
      <c r="BG98" s="108"/>
      <c r="BH98" s="108"/>
      <c r="BI98" s="127"/>
      <c r="BJ98" s="126"/>
      <c r="BK98" s="108"/>
      <c r="BL98" s="108"/>
      <c r="BM98" s="108"/>
      <c r="BN98" s="107"/>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107"/>
      <c r="CR98" s="108"/>
      <c r="CS98" s="108"/>
      <c r="CT98" s="108"/>
      <c r="CU98" s="128"/>
    </row>
    <row r="99" spans="2:99" ht="9.75" customHeight="1">
      <c r="B99" s="626"/>
      <c r="C99" s="565"/>
      <c r="D99" s="565"/>
      <c r="E99" s="565"/>
      <c r="F99" s="565"/>
      <c r="G99" s="565"/>
      <c r="H99" s="565"/>
      <c r="I99" s="565"/>
      <c r="J99" s="565"/>
      <c r="K99" s="565"/>
      <c r="L99" s="565"/>
      <c r="M99" s="565"/>
      <c r="N99" s="565"/>
      <c r="O99" s="565"/>
      <c r="P99" s="565"/>
      <c r="Q99" s="565"/>
      <c r="R99" s="565"/>
      <c r="S99" s="565"/>
      <c r="T99" s="565"/>
      <c r="U99" s="565"/>
      <c r="V99" s="565"/>
      <c r="W99" s="603"/>
      <c r="X99" s="126"/>
      <c r="Y99" s="108"/>
      <c r="Z99" s="108"/>
      <c r="AA99" s="108"/>
      <c r="AB99" s="107"/>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107"/>
      <c r="BF99" s="108"/>
      <c r="BG99" s="108"/>
      <c r="BH99" s="108"/>
      <c r="BI99" s="127"/>
      <c r="BJ99" s="126"/>
      <c r="BK99" s="108"/>
      <c r="BL99" s="108"/>
      <c r="BM99" s="108"/>
      <c r="BN99" s="107"/>
      <c r="BO99" s="558"/>
      <c r="BP99" s="558"/>
      <c r="BQ99" s="558"/>
      <c r="BR99" s="558"/>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107"/>
      <c r="CR99" s="108"/>
      <c r="CS99" s="108"/>
      <c r="CT99" s="108"/>
      <c r="CU99" s="128"/>
    </row>
    <row r="100" spans="2:99" ht="9.75" customHeight="1">
      <c r="B100" s="626"/>
      <c r="C100" s="565"/>
      <c r="D100" s="565"/>
      <c r="E100" s="565"/>
      <c r="F100" s="565"/>
      <c r="G100" s="565"/>
      <c r="H100" s="565"/>
      <c r="I100" s="565"/>
      <c r="J100" s="565"/>
      <c r="K100" s="565"/>
      <c r="L100" s="565"/>
      <c r="M100" s="565"/>
      <c r="N100" s="565"/>
      <c r="O100" s="565"/>
      <c r="P100" s="565"/>
      <c r="Q100" s="565"/>
      <c r="R100" s="565"/>
      <c r="S100" s="565"/>
      <c r="T100" s="565"/>
      <c r="U100" s="565"/>
      <c r="V100" s="565"/>
      <c r="W100" s="603"/>
      <c r="X100" s="126"/>
      <c r="Y100" s="108"/>
      <c r="Z100" s="108"/>
      <c r="AA100" s="108"/>
      <c r="AB100" s="107"/>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107"/>
      <c r="BF100" s="108"/>
      <c r="BG100" s="108"/>
      <c r="BH100" s="108"/>
      <c r="BI100" s="127"/>
      <c r="BJ100" s="126"/>
      <c r="BK100" s="108"/>
      <c r="BL100" s="108"/>
      <c r="BM100" s="108"/>
      <c r="BN100" s="107"/>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107"/>
      <c r="CR100" s="108"/>
      <c r="CS100" s="108"/>
      <c r="CT100" s="108"/>
      <c r="CU100" s="128"/>
    </row>
    <row r="101" spans="2:99" ht="9.75" customHeight="1">
      <c r="B101" s="626"/>
      <c r="C101" s="565"/>
      <c r="D101" s="565"/>
      <c r="E101" s="565"/>
      <c r="F101" s="565"/>
      <c r="G101" s="565"/>
      <c r="H101" s="565"/>
      <c r="I101" s="565"/>
      <c r="J101" s="565"/>
      <c r="K101" s="565"/>
      <c r="L101" s="565"/>
      <c r="M101" s="565"/>
      <c r="N101" s="565"/>
      <c r="O101" s="565"/>
      <c r="P101" s="565"/>
      <c r="Q101" s="565"/>
      <c r="R101" s="565"/>
      <c r="S101" s="565"/>
      <c r="T101" s="565"/>
      <c r="U101" s="565"/>
      <c r="V101" s="565"/>
      <c r="W101" s="603"/>
      <c r="X101" s="126"/>
      <c r="Y101" s="108"/>
      <c r="Z101" s="108"/>
      <c r="AA101" s="108"/>
      <c r="AB101" s="107"/>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107"/>
      <c r="BF101" s="108"/>
      <c r="BG101" s="108"/>
      <c r="BH101" s="108"/>
      <c r="BI101" s="127"/>
      <c r="BJ101" s="126"/>
      <c r="BK101" s="108"/>
      <c r="BL101" s="108"/>
      <c r="BM101" s="108"/>
      <c r="BN101" s="107"/>
      <c r="BO101" s="558"/>
      <c r="BP101" s="558"/>
      <c r="BQ101" s="558"/>
      <c r="BR101" s="558"/>
      <c r="BS101" s="558"/>
      <c r="BT101" s="558"/>
      <c r="BU101" s="558"/>
      <c r="BV101" s="558"/>
      <c r="BW101" s="558"/>
      <c r="BX101" s="558"/>
      <c r="BY101" s="558"/>
      <c r="BZ101" s="558"/>
      <c r="CA101" s="558"/>
      <c r="CB101" s="558"/>
      <c r="CC101" s="558"/>
      <c r="CD101" s="558"/>
      <c r="CE101" s="558"/>
      <c r="CF101" s="558"/>
      <c r="CG101" s="558"/>
      <c r="CH101" s="558"/>
      <c r="CI101" s="558"/>
      <c r="CJ101" s="558"/>
      <c r="CK101" s="558"/>
      <c r="CL101" s="558"/>
      <c r="CM101" s="558"/>
      <c r="CN101" s="558"/>
      <c r="CO101" s="558"/>
      <c r="CP101" s="558"/>
      <c r="CQ101" s="107"/>
      <c r="CR101" s="108"/>
      <c r="CS101" s="108"/>
      <c r="CT101" s="108"/>
      <c r="CU101" s="128"/>
    </row>
    <row r="102" spans="2:99" ht="9.75" customHeight="1">
      <c r="B102" s="626"/>
      <c r="C102" s="565"/>
      <c r="D102" s="565"/>
      <c r="E102" s="565"/>
      <c r="F102" s="565"/>
      <c r="G102" s="565"/>
      <c r="H102" s="565"/>
      <c r="I102" s="565"/>
      <c r="J102" s="565"/>
      <c r="K102" s="565"/>
      <c r="L102" s="565"/>
      <c r="M102" s="565"/>
      <c r="N102" s="565"/>
      <c r="O102" s="565"/>
      <c r="P102" s="565"/>
      <c r="Q102" s="565"/>
      <c r="R102" s="565"/>
      <c r="S102" s="565"/>
      <c r="T102" s="565"/>
      <c r="U102" s="565"/>
      <c r="V102" s="565"/>
      <c r="W102" s="603"/>
      <c r="X102" s="126"/>
      <c r="Y102" s="108"/>
      <c r="Z102" s="108"/>
      <c r="AA102" s="108"/>
      <c r="AB102" s="107"/>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107"/>
      <c r="BF102" s="108"/>
      <c r="BG102" s="108"/>
      <c r="BH102" s="108"/>
      <c r="BI102" s="127"/>
      <c r="BJ102" s="126"/>
      <c r="BK102" s="108"/>
      <c r="BL102" s="108"/>
      <c r="BM102" s="108"/>
      <c r="BN102" s="107"/>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107"/>
      <c r="CR102" s="108"/>
      <c r="CS102" s="108"/>
      <c r="CT102" s="108"/>
      <c r="CU102" s="128"/>
    </row>
    <row r="103" spans="2:99" ht="9.75" customHeight="1">
      <c r="B103" s="626"/>
      <c r="C103" s="565"/>
      <c r="D103" s="565"/>
      <c r="E103" s="565"/>
      <c r="F103" s="565"/>
      <c r="G103" s="565"/>
      <c r="H103" s="565"/>
      <c r="I103" s="565"/>
      <c r="J103" s="565"/>
      <c r="K103" s="565"/>
      <c r="L103" s="565"/>
      <c r="M103" s="565"/>
      <c r="N103" s="565"/>
      <c r="O103" s="565"/>
      <c r="P103" s="565"/>
      <c r="Q103" s="565"/>
      <c r="R103" s="565"/>
      <c r="S103" s="565"/>
      <c r="T103" s="565"/>
      <c r="U103" s="565"/>
      <c r="V103" s="565"/>
      <c r="W103" s="603"/>
      <c r="X103" s="126"/>
      <c r="Y103" s="108"/>
      <c r="Z103" s="108"/>
      <c r="AA103" s="108"/>
      <c r="AB103" s="107"/>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107"/>
      <c r="BF103" s="108"/>
      <c r="BG103" s="108"/>
      <c r="BH103" s="108"/>
      <c r="BI103" s="127"/>
      <c r="BJ103" s="126"/>
      <c r="BK103" s="108"/>
      <c r="BL103" s="108"/>
      <c r="BM103" s="108"/>
      <c r="BN103" s="107"/>
      <c r="BO103" s="558"/>
      <c r="BP103" s="558"/>
      <c r="BQ103" s="558"/>
      <c r="BR103" s="558"/>
      <c r="BS103" s="558"/>
      <c r="BT103" s="558"/>
      <c r="BU103" s="558"/>
      <c r="BV103" s="558"/>
      <c r="BW103" s="558"/>
      <c r="BX103" s="558"/>
      <c r="BY103" s="558"/>
      <c r="BZ103" s="558"/>
      <c r="CA103" s="558"/>
      <c r="CB103" s="558"/>
      <c r="CC103" s="558"/>
      <c r="CD103" s="558"/>
      <c r="CE103" s="558"/>
      <c r="CF103" s="558"/>
      <c r="CG103" s="558"/>
      <c r="CH103" s="558"/>
      <c r="CI103" s="558"/>
      <c r="CJ103" s="558"/>
      <c r="CK103" s="558"/>
      <c r="CL103" s="558"/>
      <c r="CM103" s="558"/>
      <c r="CN103" s="558"/>
      <c r="CO103" s="558"/>
      <c r="CP103" s="558"/>
      <c r="CQ103" s="107"/>
      <c r="CR103" s="108"/>
      <c r="CS103" s="108"/>
      <c r="CT103" s="108"/>
      <c r="CU103" s="128"/>
    </row>
    <row r="104" spans="2:99" ht="9.75" customHeight="1">
      <c r="B104" s="626"/>
      <c r="C104" s="565"/>
      <c r="D104" s="565"/>
      <c r="E104" s="565"/>
      <c r="F104" s="565"/>
      <c r="G104" s="565"/>
      <c r="H104" s="565"/>
      <c r="I104" s="565"/>
      <c r="J104" s="565"/>
      <c r="K104" s="565"/>
      <c r="L104" s="565"/>
      <c r="M104" s="565"/>
      <c r="N104" s="565"/>
      <c r="O104" s="565"/>
      <c r="P104" s="565"/>
      <c r="Q104" s="565"/>
      <c r="R104" s="565"/>
      <c r="S104" s="565"/>
      <c r="T104" s="565"/>
      <c r="U104" s="565"/>
      <c r="V104" s="565"/>
      <c r="W104" s="603"/>
      <c r="X104" s="126"/>
      <c r="Y104" s="108"/>
      <c r="Z104" s="108"/>
      <c r="AA104" s="108"/>
      <c r="AB104" s="107"/>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107"/>
      <c r="BF104" s="108"/>
      <c r="BG104" s="108"/>
      <c r="BH104" s="108"/>
      <c r="BI104" s="127"/>
      <c r="BJ104" s="126"/>
      <c r="BK104" s="108"/>
      <c r="BL104" s="108"/>
      <c r="BM104" s="108"/>
      <c r="BN104" s="107"/>
      <c r="BO104" s="558"/>
      <c r="BP104" s="558"/>
      <c r="BQ104" s="558"/>
      <c r="BR104" s="558"/>
      <c r="BS104" s="558"/>
      <c r="BT104" s="558"/>
      <c r="BU104" s="558"/>
      <c r="BV104" s="558"/>
      <c r="BW104" s="558"/>
      <c r="BX104" s="558"/>
      <c r="BY104" s="558"/>
      <c r="BZ104" s="558"/>
      <c r="CA104" s="558"/>
      <c r="CB104" s="558"/>
      <c r="CC104" s="558"/>
      <c r="CD104" s="558"/>
      <c r="CE104" s="558"/>
      <c r="CF104" s="558"/>
      <c r="CG104" s="558"/>
      <c r="CH104" s="558"/>
      <c r="CI104" s="558"/>
      <c r="CJ104" s="558"/>
      <c r="CK104" s="558"/>
      <c r="CL104" s="558"/>
      <c r="CM104" s="558"/>
      <c r="CN104" s="558"/>
      <c r="CO104" s="558"/>
      <c r="CP104" s="558"/>
      <c r="CQ104" s="107"/>
      <c r="CR104" s="108"/>
      <c r="CS104" s="108"/>
      <c r="CT104" s="108"/>
      <c r="CU104" s="128"/>
    </row>
    <row r="105" spans="2:99" ht="9.75" customHeight="1">
      <c r="B105" s="626"/>
      <c r="C105" s="565"/>
      <c r="D105" s="565"/>
      <c r="E105" s="565"/>
      <c r="F105" s="565"/>
      <c r="G105" s="565"/>
      <c r="H105" s="565"/>
      <c r="I105" s="565"/>
      <c r="J105" s="565"/>
      <c r="K105" s="565"/>
      <c r="L105" s="565"/>
      <c r="M105" s="565"/>
      <c r="N105" s="565"/>
      <c r="O105" s="565"/>
      <c r="P105" s="565"/>
      <c r="Q105" s="565"/>
      <c r="R105" s="565"/>
      <c r="S105" s="565"/>
      <c r="T105" s="565"/>
      <c r="U105" s="565"/>
      <c r="V105" s="565"/>
      <c r="W105" s="603"/>
      <c r="X105" s="126"/>
      <c r="Y105" s="108"/>
      <c r="Z105" s="108"/>
      <c r="AA105" s="108"/>
      <c r="AB105" s="107"/>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107"/>
      <c r="BF105" s="108"/>
      <c r="BG105" s="108"/>
      <c r="BH105" s="108"/>
      <c r="BI105" s="127"/>
      <c r="BJ105" s="126"/>
      <c r="BK105" s="108"/>
      <c r="BL105" s="108"/>
      <c r="BM105" s="108"/>
      <c r="BN105" s="107"/>
      <c r="BO105" s="558"/>
      <c r="BP105" s="558"/>
      <c r="BQ105" s="558"/>
      <c r="BR105" s="558"/>
      <c r="BS105" s="558"/>
      <c r="BT105" s="558"/>
      <c r="BU105" s="558"/>
      <c r="BV105" s="558"/>
      <c r="BW105" s="558"/>
      <c r="BX105" s="558"/>
      <c r="BY105" s="558"/>
      <c r="BZ105" s="558"/>
      <c r="CA105" s="558"/>
      <c r="CB105" s="558"/>
      <c r="CC105" s="558"/>
      <c r="CD105" s="558"/>
      <c r="CE105" s="558"/>
      <c r="CF105" s="558"/>
      <c r="CG105" s="558"/>
      <c r="CH105" s="558"/>
      <c r="CI105" s="558"/>
      <c r="CJ105" s="558"/>
      <c r="CK105" s="558"/>
      <c r="CL105" s="558"/>
      <c r="CM105" s="558"/>
      <c r="CN105" s="558"/>
      <c r="CO105" s="558"/>
      <c r="CP105" s="558"/>
      <c r="CQ105" s="107"/>
      <c r="CR105" s="108"/>
      <c r="CS105" s="108"/>
      <c r="CT105" s="108"/>
      <c r="CU105" s="128"/>
    </row>
    <row r="106" spans="2:99" ht="9.75" customHeight="1">
      <c r="B106" s="626"/>
      <c r="C106" s="565"/>
      <c r="D106" s="565"/>
      <c r="E106" s="565"/>
      <c r="F106" s="565"/>
      <c r="G106" s="565"/>
      <c r="H106" s="565"/>
      <c r="I106" s="565"/>
      <c r="J106" s="565"/>
      <c r="K106" s="565"/>
      <c r="L106" s="565"/>
      <c r="M106" s="565"/>
      <c r="N106" s="565"/>
      <c r="O106" s="565"/>
      <c r="P106" s="565"/>
      <c r="Q106" s="565"/>
      <c r="R106" s="565"/>
      <c r="S106" s="565"/>
      <c r="T106" s="565"/>
      <c r="U106" s="565"/>
      <c r="V106" s="565"/>
      <c r="W106" s="603"/>
      <c r="X106" s="126"/>
      <c r="Y106" s="108"/>
      <c r="Z106" s="108"/>
      <c r="AA106" s="108"/>
      <c r="AB106" s="107"/>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107"/>
      <c r="BF106" s="108"/>
      <c r="BG106" s="108"/>
      <c r="BH106" s="108"/>
      <c r="BI106" s="127"/>
      <c r="BJ106" s="126"/>
      <c r="BK106" s="108"/>
      <c r="BL106" s="108"/>
      <c r="BM106" s="108"/>
      <c r="BN106" s="107"/>
      <c r="BO106" s="558"/>
      <c r="BP106" s="558"/>
      <c r="BQ106" s="558"/>
      <c r="BR106" s="558"/>
      <c r="BS106" s="558"/>
      <c r="BT106" s="558"/>
      <c r="BU106" s="558"/>
      <c r="BV106" s="558"/>
      <c r="BW106" s="558"/>
      <c r="BX106" s="558"/>
      <c r="BY106" s="558"/>
      <c r="BZ106" s="558"/>
      <c r="CA106" s="558"/>
      <c r="CB106" s="558"/>
      <c r="CC106" s="558"/>
      <c r="CD106" s="558"/>
      <c r="CE106" s="558"/>
      <c r="CF106" s="558"/>
      <c r="CG106" s="558"/>
      <c r="CH106" s="558"/>
      <c r="CI106" s="558"/>
      <c r="CJ106" s="558"/>
      <c r="CK106" s="558"/>
      <c r="CL106" s="558"/>
      <c r="CM106" s="558"/>
      <c r="CN106" s="558"/>
      <c r="CO106" s="558"/>
      <c r="CP106" s="558"/>
      <c r="CQ106" s="107"/>
      <c r="CR106" s="108"/>
      <c r="CS106" s="108"/>
      <c r="CT106" s="108"/>
      <c r="CU106" s="128"/>
    </row>
    <row r="107" spans="2:99" ht="9.75" customHeight="1">
      <c r="B107" s="600"/>
      <c r="C107" s="601"/>
      <c r="D107" s="601"/>
      <c r="E107" s="601"/>
      <c r="F107" s="601"/>
      <c r="G107" s="601"/>
      <c r="H107" s="601"/>
      <c r="I107" s="601"/>
      <c r="J107" s="601"/>
      <c r="K107" s="601"/>
      <c r="L107" s="601"/>
      <c r="M107" s="601"/>
      <c r="N107" s="601"/>
      <c r="O107" s="601"/>
      <c r="P107" s="601"/>
      <c r="Q107" s="601"/>
      <c r="R107" s="601"/>
      <c r="S107" s="601"/>
      <c r="T107" s="601"/>
      <c r="U107" s="601"/>
      <c r="V107" s="601"/>
      <c r="W107" s="605"/>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663" t="s">
        <v>223</v>
      </c>
      <c r="C108" s="664"/>
      <c r="D108" s="664"/>
      <c r="E108" s="664"/>
      <c r="F108" s="664"/>
      <c r="G108" s="664"/>
      <c r="H108" s="669" t="s">
        <v>208</v>
      </c>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70"/>
    </row>
    <row r="109" spans="2:99" ht="7.5" customHeight="1">
      <c r="B109" s="665"/>
      <c r="C109" s="666"/>
      <c r="D109" s="666"/>
      <c r="E109" s="666"/>
      <c r="F109" s="666"/>
      <c r="G109" s="66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1"/>
      <c r="CM109" s="671"/>
      <c r="CN109" s="671"/>
      <c r="CO109" s="671"/>
      <c r="CP109" s="671"/>
      <c r="CQ109" s="671"/>
      <c r="CR109" s="671"/>
      <c r="CS109" s="671"/>
      <c r="CT109" s="671"/>
      <c r="CU109" s="672"/>
    </row>
    <row r="110" spans="2:99" ht="7.5" customHeight="1">
      <c r="B110" s="665"/>
      <c r="C110" s="666"/>
      <c r="D110" s="666"/>
      <c r="E110" s="666"/>
      <c r="F110" s="666"/>
      <c r="G110" s="666"/>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1"/>
      <c r="CO110" s="671"/>
      <c r="CP110" s="671"/>
      <c r="CQ110" s="671"/>
      <c r="CR110" s="671"/>
      <c r="CS110" s="671"/>
      <c r="CT110" s="671"/>
      <c r="CU110" s="672"/>
    </row>
    <row r="111" spans="2:99" ht="7.5" customHeight="1" thickBot="1">
      <c r="B111" s="667"/>
      <c r="C111" s="668"/>
      <c r="D111" s="668"/>
      <c r="E111" s="668"/>
      <c r="F111" s="668"/>
      <c r="G111" s="668"/>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4"/>
    </row>
    <row r="112" spans="2:99" ht="10.95" customHeight="1">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c r="BN112" s="675"/>
      <c r="BO112" s="675"/>
      <c r="BP112" s="675"/>
      <c r="BQ112" s="675"/>
      <c r="BR112" s="675"/>
      <c r="BS112" s="675"/>
      <c r="BT112" s="675"/>
      <c r="BU112" s="675"/>
      <c r="BV112" s="675"/>
      <c r="BW112" s="675"/>
      <c r="BX112" s="675"/>
      <c r="BY112" s="675"/>
      <c r="BZ112" s="675"/>
      <c r="CA112" s="675"/>
      <c r="CB112" s="675"/>
      <c r="CC112" s="675"/>
      <c r="CD112" s="675"/>
      <c r="CE112" s="675"/>
      <c r="CF112" s="675"/>
      <c r="CG112" s="675"/>
      <c r="CH112" s="675"/>
      <c r="CI112" s="675"/>
      <c r="CJ112" s="675"/>
      <c r="CK112" s="675"/>
      <c r="CL112" s="675"/>
      <c r="CM112" s="675"/>
      <c r="CN112" s="675"/>
      <c r="CO112" s="675"/>
      <c r="CP112" s="675"/>
      <c r="CQ112" s="675"/>
      <c r="CR112" s="675"/>
      <c r="CS112" s="675"/>
      <c r="CT112" s="675"/>
      <c r="CU112" s="675"/>
    </row>
    <row r="113" spans="2:99" ht="10.95" customHeight="1">
      <c r="B113" s="676" t="s">
        <v>224</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c r="CN113" s="676"/>
      <c r="CO113" s="676"/>
      <c r="CP113" s="676"/>
      <c r="CQ113" s="676"/>
      <c r="CR113" s="676"/>
      <c r="CS113" s="676"/>
      <c r="CT113" s="676"/>
      <c r="CU113" s="676"/>
    </row>
    <row r="114" spans="2:99" ht="10.95" customHeight="1">
      <c r="B114" s="676" t="s">
        <v>225</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row>
  </sheetData>
  <mergeCells count="116">
    <mergeCell ref="B108:G111"/>
    <mergeCell ref="H108:CU111"/>
    <mergeCell ref="B112:CU112"/>
    <mergeCell ref="B113:CU113"/>
    <mergeCell ref="B114:CU114"/>
    <mergeCell ref="B74:W90"/>
    <mergeCell ref="AC75:BD89"/>
    <mergeCell ref="BO75:CP89"/>
    <mergeCell ref="B91:W107"/>
    <mergeCell ref="AC92:BD106"/>
    <mergeCell ref="BO92:CP106"/>
    <mergeCell ref="B55:W56"/>
    <mergeCell ref="X55:BI56"/>
    <mergeCell ref="BJ55:CU56"/>
    <mergeCell ref="B57:W73"/>
    <mergeCell ref="AC58:BD72"/>
    <mergeCell ref="BO58:CP72"/>
    <mergeCell ref="CW51:CW52"/>
    <mergeCell ref="CX51:CX52"/>
    <mergeCell ref="CY51:CY52"/>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Z47:AJ48"/>
    <mergeCell ref="AK47:CD48"/>
    <mergeCell ref="CW47:CW48"/>
    <mergeCell ref="CX47:CX48"/>
    <mergeCell ref="CY47:CY48"/>
    <mergeCell ref="CZ47:CZ48"/>
    <mergeCell ref="DA47:DA48"/>
    <mergeCell ref="B49:D50"/>
    <mergeCell ref="E49:K50"/>
    <mergeCell ref="L49:Y50"/>
    <mergeCell ref="Z49:AJ50"/>
    <mergeCell ref="AK49:CD50"/>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B35:R36"/>
    <mergeCell ref="T35:CU36"/>
    <mergeCell ref="B37:CU38"/>
    <mergeCell ref="B39:CD40"/>
    <mergeCell ref="CE39:CU42"/>
    <mergeCell ref="B41:D42"/>
    <mergeCell ref="E41:K42"/>
    <mergeCell ref="L41:Y42"/>
    <mergeCell ref="Z41:AJ42"/>
    <mergeCell ref="AK41:CD42"/>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14:K15"/>
    <mergeCell ref="M14:Y15"/>
    <mergeCell ref="Z14:AC15"/>
    <mergeCell ref="AD14:AP15"/>
    <mergeCell ref="B16:K17"/>
    <mergeCell ref="M16:Z17"/>
    <mergeCell ref="A7:AE9"/>
    <mergeCell ref="AF7:AL9"/>
    <mergeCell ref="CA8:CF9"/>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s>
  <phoneticPr fontId="3"/>
  <conditionalFormatting sqref="B43:CD52">
    <cfRule type="expression" dxfId="47" priority="1">
      <formula>($AK43&lt;&gt;"-")</formula>
    </cfRule>
  </conditionalFormatting>
  <conditionalFormatting sqref="CE43">
    <cfRule type="cellIs" dxfId="46" priority="2" operator="equal">
      <formula>"検出"</formula>
    </cfRule>
  </conditionalFormatting>
  <dataValidations count="2">
    <dataValidation type="list" allowBlank="1" showInputMessage="1" showErrorMessage="1" sqref="M16:Z17" xr:uid="{0F6FF671-ADC1-4810-9954-E0065AA4C96F}">
      <formula1>"持ち込み,郵送"</formula1>
    </dataValidation>
    <dataValidation allowBlank="1" showErrorMessage="1" sqref="CW43:DA43 CW45:DA45 CW47:DA47 CW49:DA49 CW51:DA51" xr:uid="{EF26CE95-C510-42C0-9B0C-1A939E7466A9}"/>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50153-DA67-4254-BD12-439CFD4029B5}">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279</v>
      </c>
      <c r="CP1" s="689"/>
      <c r="CQ1" s="569" t="s">
        <v>247</v>
      </c>
      <c r="CR1" s="569"/>
      <c r="CS1" s="568">
        <f>'★成績書 (8)'!$CW$1</f>
        <v>0</v>
      </c>
      <c r="CT1" s="568"/>
      <c r="CU1" s="141" t="s">
        <v>246</v>
      </c>
      <c r="CW1" s="144">
        <f>'★成績書 (7)'!CW1</f>
        <v>0</v>
      </c>
      <c r="CX1" s="143" t="s">
        <v>249</v>
      </c>
    </row>
    <row r="2" spans="1:102" ht="9" customHeight="1" thickTop="1">
      <c r="B2" s="562" t="s">
        <v>175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row>
    <row r="3" spans="1:102" ht="9" customHeight="1">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W3" s="556" t="s">
        <v>221</v>
      </c>
    </row>
    <row r="4" spans="1:102" ht="9"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W4" s="556"/>
    </row>
    <row r="5" spans="1:102" ht="9"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W5" s="556"/>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558" t="s">
        <v>176</v>
      </c>
      <c r="CB6" s="558"/>
      <c r="CC6" s="558"/>
      <c r="CD6" s="558"/>
      <c r="CE6" s="558"/>
      <c r="CF6" s="558"/>
      <c r="CG6" s="557" t="str">
        <f>'★成績書 (8)'!$CW$3</f>
        <v>A04942-A1</v>
      </c>
      <c r="CH6" s="557"/>
      <c r="CI6" s="557"/>
      <c r="CJ6" s="557"/>
      <c r="CK6" s="557"/>
      <c r="CL6" s="557"/>
      <c r="CM6" s="557"/>
      <c r="CN6" s="557"/>
      <c r="CO6" s="557"/>
      <c r="CP6" s="557"/>
      <c r="CQ6" s="558" t="s">
        <v>189</v>
      </c>
      <c r="CR6" s="559" t="str">
        <f>CO1</f>
        <v>8</v>
      </c>
      <c r="CS6" s="559"/>
      <c r="CT6" s="559"/>
      <c r="CU6" s="559"/>
      <c r="CW6" s="556"/>
    </row>
    <row r="7" spans="1:102" ht="9" customHeight="1">
      <c r="A7" s="566">
        <f>★注文シート!C31</f>
        <v>0</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7" t="str">
        <f>IF(COUNTIF(★注文シート!C31,"*株式会社*")+COUNTIF(★注文シート!C31,"*有限会社*"),"御中","様")</f>
        <v>様</v>
      </c>
      <c r="AG7" s="567"/>
      <c r="AH7" s="567"/>
      <c r="AI7" s="567"/>
      <c r="AJ7" s="567"/>
      <c r="AK7" s="567"/>
      <c r="AL7" s="56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558"/>
      <c r="CB7" s="558"/>
      <c r="CC7" s="558"/>
      <c r="CD7" s="558"/>
      <c r="CE7" s="558"/>
      <c r="CF7" s="558"/>
      <c r="CG7" s="557"/>
      <c r="CH7" s="557"/>
      <c r="CI7" s="557"/>
      <c r="CJ7" s="557"/>
      <c r="CK7" s="557"/>
      <c r="CL7" s="557"/>
      <c r="CM7" s="557"/>
      <c r="CN7" s="557"/>
      <c r="CO7" s="557"/>
      <c r="CP7" s="557"/>
      <c r="CQ7" s="558"/>
      <c r="CR7" s="559"/>
      <c r="CS7" s="559"/>
      <c r="CT7" s="559"/>
      <c r="CU7" s="559"/>
    </row>
    <row r="8" spans="1:102" ht="9" customHeight="1">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567"/>
      <c r="AH8" s="567"/>
      <c r="AI8" s="567"/>
      <c r="AJ8" s="567"/>
      <c r="AK8" s="567"/>
      <c r="AL8" s="56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558" t="s">
        <v>177</v>
      </c>
      <c r="CB8" s="558"/>
      <c r="CC8" s="558"/>
      <c r="CD8" s="558"/>
      <c r="CE8" s="558"/>
      <c r="CF8" s="558"/>
      <c r="CG8" s="564">
        <f>★成績書!CG8</f>
        <v>0</v>
      </c>
      <c r="CH8" s="564"/>
      <c r="CI8" s="564"/>
      <c r="CJ8" s="564"/>
      <c r="CK8" s="564"/>
      <c r="CL8" s="564"/>
      <c r="CM8" s="564"/>
      <c r="CN8" s="564"/>
      <c r="CO8" s="564"/>
      <c r="CP8" s="564"/>
      <c r="CQ8" s="564"/>
      <c r="CR8" s="564"/>
      <c r="CS8" s="564"/>
      <c r="CT8" s="564"/>
      <c r="CU8" s="564"/>
      <c r="CW8" s="677" t="s">
        <v>256</v>
      </c>
    </row>
    <row r="9" spans="1:102" ht="9" customHeight="1">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c r="AG9" s="567"/>
      <c r="AH9" s="567"/>
      <c r="AI9" s="567"/>
      <c r="AJ9" s="567"/>
      <c r="AK9" s="567"/>
      <c r="AL9" s="56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558"/>
      <c r="CB9" s="558"/>
      <c r="CC9" s="558"/>
      <c r="CD9" s="558"/>
      <c r="CE9" s="558"/>
      <c r="CF9" s="558"/>
      <c r="CG9" s="564"/>
      <c r="CH9" s="564"/>
      <c r="CI9" s="564"/>
      <c r="CJ9" s="564"/>
      <c r="CK9" s="564"/>
      <c r="CL9" s="564"/>
      <c r="CM9" s="564"/>
      <c r="CN9" s="564"/>
      <c r="CO9" s="564"/>
      <c r="CP9" s="564"/>
      <c r="CQ9" s="564"/>
      <c r="CR9" s="564"/>
      <c r="CS9" s="564"/>
      <c r="CT9" s="564"/>
      <c r="CU9" s="564"/>
      <c r="CW9" s="677"/>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560" t="s">
        <v>258</v>
      </c>
      <c r="CX11" s="560"/>
    </row>
    <row r="12" spans="1:102" ht="10.95" customHeight="1">
      <c r="B12" s="558" t="s">
        <v>178</v>
      </c>
      <c r="C12" s="565"/>
      <c r="D12" s="565"/>
      <c r="E12" s="565"/>
      <c r="F12" s="565"/>
      <c r="G12" s="565"/>
      <c r="H12" s="565"/>
      <c r="I12" s="565"/>
      <c r="J12" s="565"/>
      <c r="K12" s="565"/>
      <c r="L12" s="109"/>
      <c r="M12" s="570">
        <f>★注文シート!C16</f>
        <v>0</v>
      </c>
      <c r="N12" s="570"/>
      <c r="O12" s="570"/>
      <c r="P12" s="570"/>
      <c r="Q12" s="570"/>
      <c r="R12" s="570"/>
      <c r="S12" s="570"/>
      <c r="T12" s="570"/>
      <c r="U12" s="570"/>
      <c r="V12" s="570"/>
      <c r="W12" s="570"/>
      <c r="X12" s="570"/>
      <c r="Y12" s="57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560"/>
      <c r="CX12" s="560"/>
    </row>
    <row r="13" spans="1:102" ht="10.95" customHeight="1">
      <c r="B13" s="565"/>
      <c r="C13" s="565"/>
      <c r="D13" s="565"/>
      <c r="E13" s="565"/>
      <c r="F13" s="565"/>
      <c r="G13" s="565"/>
      <c r="H13" s="565"/>
      <c r="I13" s="565"/>
      <c r="J13" s="565"/>
      <c r="K13" s="565"/>
      <c r="L13" s="109"/>
      <c r="M13" s="570"/>
      <c r="N13" s="570"/>
      <c r="O13" s="570"/>
      <c r="P13" s="570"/>
      <c r="Q13" s="570"/>
      <c r="R13" s="570"/>
      <c r="S13" s="570"/>
      <c r="T13" s="570"/>
      <c r="U13" s="570"/>
      <c r="V13" s="570"/>
      <c r="W13" s="570"/>
      <c r="X13" s="570"/>
      <c r="Y13" s="57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558" t="s">
        <v>179</v>
      </c>
      <c r="C14" s="565"/>
      <c r="D14" s="565"/>
      <c r="E14" s="565"/>
      <c r="F14" s="565"/>
      <c r="G14" s="565"/>
      <c r="H14" s="565"/>
      <c r="I14" s="565"/>
      <c r="J14" s="565"/>
      <c r="K14" s="565"/>
      <c r="L14" s="109"/>
      <c r="M14" s="570">
        <f>M12</f>
        <v>0</v>
      </c>
      <c r="N14" s="570"/>
      <c r="O14" s="570"/>
      <c r="P14" s="570"/>
      <c r="Q14" s="570"/>
      <c r="R14" s="570"/>
      <c r="S14" s="570"/>
      <c r="T14" s="570"/>
      <c r="U14" s="570"/>
      <c r="V14" s="570"/>
      <c r="W14" s="570"/>
      <c r="X14" s="570"/>
      <c r="Y14" s="570"/>
      <c r="Z14" s="564" t="s">
        <v>180</v>
      </c>
      <c r="AA14" s="564"/>
      <c r="AB14" s="564"/>
      <c r="AC14" s="564"/>
      <c r="AD14" s="570">
        <f>CG8</f>
        <v>0</v>
      </c>
      <c r="AE14" s="570"/>
      <c r="AF14" s="570"/>
      <c r="AG14" s="570"/>
      <c r="AH14" s="570"/>
      <c r="AI14" s="570"/>
      <c r="AJ14" s="570"/>
      <c r="AK14" s="570"/>
      <c r="AL14" s="570"/>
      <c r="AM14" s="570"/>
      <c r="AN14" s="570"/>
      <c r="AO14" s="570"/>
      <c r="AP14" s="57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565"/>
      <c r="C15" s="565"/>
      <c r="D15" s="565"/>
      <c r="E15" s="565"/>
      <c r="F15" s="565"/>
      <c r="G15" s="565"/>
      <c r="H15" s="565"/>
      <c r="I15" s="565"/>
      <c r="J15" s="565"/>
      <c r="K15" s="565"/>
      <c r="L15" s="109"/>
      <c r="M15" s="570"/>
      <c r="N15" s="570"/>
      <c r="O15" s="570"/>
      <c r="P15" s="570"/>
      <c r="Q15" s="570"/>
      <c r="R15" s="570"/>
      <c r="S15" s="570"/>
      <c r="T15" s="570"/>
      <c r="U15" s="570"/>
      <c r="V15" s="570"/>
      <c r="W15" s="570"/>
      <c r="X15" s="570"/>
      <c r="Y15" s="570"/>
      <c r="Z15" s="564"/>
      <c r="AA15" s="564"/>
      <c r="AB15" s="564"/>
      <c r="AC15" s="564"/>
      <c r="AD15" s="570"/>
      <c r="AE15" s="570"/>
      <c r="AF15" s="570"/>
      <c r="AG15" s="570"/>
      <c r="AH15" s="570"/>
      <c r="AI15" s="570"/>
      <c r="AJ15" s="570"/>
      <c r="AK15" s="570"/>
      <c r="AL15" s="570"/>
      <c r="AM15" s="570"/>
      <c r="AN15" s="570"/>
      <c r="AO15" s="570"/>
      <c r="AP15" s="57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558" t="s">
        <v>181</v>
      </c>
      <c r="C16" s="565"/>
      <c r="D16" s="565"/>
      <c r="E16" s="565"/>
      <c r="F16" s="565"/>
      <c r="G16" s="565"/>
      <c r="H16" s="565"/>
      <c r="I16" s="565"/>
      <c r="J16" s="565"/>
      <c r="K16" s="565"/>
      <c r="L16" s="107"/>
      <c r="M16" s="581" t="s">
        <v>182</v>
      </c>
      <c r="N16" s="581"/>
      <c r="O16" s="581"/>
      <c r="P16" s="581"/>
      <c r="Q16" s="581"/>
      <c r="R16" s="581"/>
      <c r="S16" s="581"/>
      <c r="T16" s="581"/>
      <c r="U16" s="581"/>
      <c r="V16" s="581"/>
      <c r="W16" s="581"/>
      <c r="X16" s="581"/>
      <c r="Y16" s="581"/>
      <c r="Z16" s="581"/>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565"/>
      <c r="C17" s="565"/>
      <c r="D17" s="565"/>
      <c r="E17" s="565"/>
      <c r="F17" s="565"/>
      <c r="G17" s="565"/>
      <c r="H17" s="565"/>
      <c r="I17" s="565"/>
      <c r="J17" s="565"/>
      <c r="K17" s="565"/>
      <c r="L17" s="107"/>
      <c r="M17" s="581"/>
      <c r="N17" s="581"/>
      <c r="O17" s="581"/>
      <c r="P17" s="581"/>
      <c r="Q17" s="581"/>
      <c r="R17" s="581"/>
      <c r="S17" s="581"/>
      <c r="T17" s="581"/>
      <c r="U17" s="581"/>
      <c r="V17" s="581"/>
      <c r="W17" s="581"/>
      <c r="X17" s="581"/>
      <c r="Y17" s="581"/>
      <c r="Z17" s="581"/>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558" t="s">
        <v>183</v>
      </c>
      <c r="C18" s="565"/>
      <c r="D18" s="565"/>
      <c r="E18" s="565"/>
      <c r="F18" s="565"/>
      <c r="G18" s="565"/>
      <c r="H18" s="565"/>
      <c r="I18" s="565"/>
      <c r="J18" s="565"/>
      <c r="K18" s="565"/>
      <c r="L18" s="107"/>
      <c r="M18" s="582">
        <f>★注文シート!G49</f>
        <v>0</v>
      </c>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565"/>
      <c r="C19" s="565"/>
      <c r="D19" s="565"/>
      <c r="E19" s="565"/>
      <c r="F19" s="565"/>
      <c r="G19" s="565"/>
      <c r="H19" s="565"/>
      <c r="I19" s="565"/>
      <c r="J19" s="565"/>
      <c r="K19" s="565"/>
      <c r="L19" s="107"/>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583" t="s">
        <v>184</v>
      </c>
      <c r="C24" s="584"/>
      <c r="D24" s="584"/>
      <c r="E24" s="584"/>
      <c r="F24" s="584"/>
      <c r="G24" s="584"/>
      <c r="H24" s="584"/>
      <c r="I24" s="584"/>
      <c r="J24" s="584"/>
      <c r="K24" s="584"/>
      <c r="L24" s="113"/>
      <c r="M24" s="690">
        <f>★注文シート!C38</f>
        <v>0</v>
      </c>
      <c r="N24" s="690"/>
      <c r="O24" s="690"/>
      <c r="P24" s="690"/>
      <c r="Q24" s="690"/>
      <c r="R24" s="690"/>
      <c r="S24" s="690"/>
      <c r="T24" s="690"/>
      <c r="U24" s="690"/>
      <c r="V24" s="690"/>
      <c r="W24" s="690"/>
      <c r="X24" s="690"/>
      <c r="Y24" s="690"/>
      <c r="Z24" s="690"/>
      <c r="AA24" s="690"/>
      <c r="AB24" s="690"/>
      <c r="AC24" s="690"/>
      <c r="AD24" s="690"/>
      <c r="AE24" s="690"/>
      <c r="AF24" s="690"/>
      <c r="AG24" s="690"/>
      <c r="AH24" s="690"/>
      <c r="AI24" s="690"/>
      <c r="AJ24" s="690"/>
      <c r="AK24" s="690"/>
      <c r="AL24" s="690"/>
      <c r="AM24" s="690"/>
      <c r="AN24" s="690"/>
      <c r="AO24" s="690"/>
      <c r="AP24" s="690"/>
      <c r="AQ24" s="690"/>
      <c r="AR24" s="690"/>
      <c r="AS24" s="690"/>
      <c r="AT24" s="690"/>
      <c r="AU24" s="690"/>
      <c r="AV24" s="690"/>
      <c r="AW24" s="690"/>
      <c r="AX24" s="690"/>
      <c r="AY24" s="690"/>
      <c r="AZ24" s="690"/>
      <c r="BA24" s="690"/>
      <c r="BB24" s="690"/>
      <c r="BC24" s="690"/>
      <c r="BD24" s="690"/>
      <c r="BE24" s="690"/>
      <c r="BF24" s="690"/>
      <c r="BG24" s="690"/>
      <c r="BH24" s="690"/>
      <c r="BI24" s="690"/>
      <c r="BJ24" s="690"/>
      <c r="BK24" s="690"/>
      <c r="BL24" s="690"/>
      <c r="BM24" s="690"/>
      <c r="BN24" s="690"/>
      <c r="BO24" s="690"/>
      <c r="BP24" s="690"/>
      <c r="BQ24" s="690"/>
      <c r="BR24" s="690"/>
      <c r="BS24" s="690"/>
      <c r="BT24" s="690"/>
      <c r="BU24" s="690"/>
      <c r="BV24" s="690"/>
      <c r="BW24" s="690"/>
      <c r="BX24" s="690"/>
      <c r="BY24" s="690"/>
      <c r="BZ24" s="690"/>
      <c r="CA24" s="690"/>
      <c r="CB24" s="690"/>
      <c r="CC24" s="690"/>
      <c r="CD24" s="690"/>
      <c r="CE24" s="690"/>
      <c r="CF24" s="690"/>
      <c r="CG24" s="690"/>
      <c r="CH24" s="690"/>
      <c r="CI24" s="690"/>
      <c r="CJ24" s="690"/>
      <c r="CK24" s="690"/>
      <c r="CL24" s="690"/>
      <c r="CM24" s="690"/>
      <c r="CN24" s="690"/>
      <c r="CO24" s="690"/>
      <c r="CP24" s="690"/>
      <c r="CQ24" s="690"/>
      <c r="CR24" s="690"/>
      <c r="CS24" s="690"/>
      <c r="CT24" s="690"/>
      <c r="CU24" s="690"/>
    </row>
    <row r="25" spans="2:104" ht="9" customHeight="1">
      <c r="B25" s="584"/>
      <c r="C25" s="584"/>
      <c r="D25" s="584"/>
      <c r="E25" s="584"/>
      <c r="F25" s="584"/>
      <c r="G25" s="584"/>
      <c r="H25" s="584"/>
      <c r="I25" s="584"/>
      <c r="J25" s="584"/>
      <c r="K25" s="584"/>
      <c r="L25" s="113"/>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90"/>
      <c r="BK25" s="690"/>
      <c r="BL25" s="690"/>
      <c r="BM25" s="690"/>
      <c r="BN25" s="690"/>
      <c r="BO25" s="690"/>
      <c r="BP25" s="690"/>
      <c r="BQ25" s="690"/>
      <c r="BR25" s="690"/>
      <c r="BS25" s="690"/>
      <c r="BT25" s="690"/>
      <c r="BU25" s="690"/>
      <c r="BV25" s="690"/>
      <c r="BW25" s="690"/>
      <c r="BX25" s="690"/>
      <c r="BY25" s="690"/>
      <c r="BZ25" s="690"/>
      <c r="CA25" s="690"/>
      <c r="CB25" s="690"/>
      <c r="CC25" s="690"/>
      <c r="CD25" s="690"/>
      <c r="CE25" s="690"/>
      <c r="CF25" s="690"/>
      <c r="CG25" s="690"/>
      <c r="CH25" s="690"/>
      <c r="CI25" s="690"/>
      <c r="CJ25" s="690"/>
      <c r="CK25" s="690"/>
      <c r="CL25" s="690"/>
      <c r="CM25" s="690"/>
      <c r="CN25" s="690"/>
      <c r="CO25" s="690"/>
      <c r="CP25" s="690"/>
      <c r="CQ25" s="690"/>
      <c r="CR25" s="690"/>
      <c r="CS25" s="690"/>
      <c r="CT25" s="690"/>
      <c r="CU25" s="690"/>
    </row>
    <row r="26" spans="2:104" ht="9" customHeight="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row>
    <row r="27" spans="2:104" ht="7.5" customHeight="1">
      <c r="B27" s="558" t="s">
        <v>185</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row>
    <row r="28" spans="2:104" ht="7.5" customHeight="1" thickBot="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row>
    <row r="29" spans="2:104" ht="9" customHeight="1">
      <c r="B29" s="586" t="s">
        <v>186</v>
      </c>
      <c r="C29" s="587"/>
      <c r="D29" s="587"/>
      <c r="E29" s="587"/>
      <c r="F29" s="587"/>
      <c r="G29" s="587"/>
      <c r="H29" s="587"/>
      <c r="I29" s="587"/>
      <c r="J29" s="587"/>
      <c r="K29" s="587"/>
      <c r="L29" s="587"/>
      <c r="M29" s="587"/>
      <c r="N29" s="587"/>
      <c r="O29" s="587"/>
      <c r="P29" s="587"/>
      <c r="Q29" s="587"/>
      <c r="R29" s="588"/>
      <c r="S29" s="114"/>
      <c r="T29" s="589">
        <f>★注文シート!D49</f>
        <v>0</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90"/>
      <c r="CX29" s="148" t="s">
        <v>195</v>
      </c>
      <c r="CY29" s="148" t="s">
        <v>196</v>
      </c>
      <c r="CZ29" s="148" t="s">
        <v>197</v>
      </c>
    </row>
    <row r="30" spans="2:104" ht="9" customHeight="1">
      <c r="B30" s="574"/>
      <c r="C30" s="575"/>
      <c r="D30" s="575"/>
      <c r="E30" s="575"/>
      <c r="F30" s="575"/>
      <c r="G30" s="575"/>
      <c r="H30" s="575"/>
      <c r="I30" s="575"/>
      <c r="J30" s="575"/>
      <c r="K30" s="575"/>
      <c r="L30" s="575"/>
      <c r="M30" s="575"/>
      <c r="N30" s="575"/>
      <c r="O30" s="575"/>
      <c r="P30" s="575"/>
      <c r="Q30" s="575"/>
      <c r="R30" s="576"/>
      <c r="S30" s="1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80"/>
      <c r="CW30" s="105" t="s">
        <v>203</v>
      </c>
      <c r="CX30" s="105" t="s">
        <v>204</v>
      </c>
      <c r="CY30" s="105" t="s">
        <v>205</v>
      </c>
      <c r="CZ30" s="149">
        <v>0</v>
      </c>
    </row>
    <row r="31" spans="2:104" ht="9" customHeight="1">
      <c r="B31" s="571" t="s">
        <v>187</v>
      </c>
      <c r="C31" s="572"/>
      <c r="D31" s="572"/>
      <c r="E31" s="572"/>
      <c r="F31" s="572"/>
      <c r="G31" s="572"/>
      <c r="H31" s="572"/>
      <c r="I31" s="572"/>
      <c r="J31" s="572"/>
      <c r="K31" s="572"/>
      <c r="L31" s="572"/>
      <c r="M31" s="572"/>
      <c r="N31" s="572"/>
      <c r="O31" s="572"/>
      <c r="P31" s="572"/>
      <c r="Q31" s="572"/>
      <c r="R31" s="573"/>
      <c r="S31" s="117"/>
      <c r="T31" s="577">
        <f>★注文シート!F49</f>
        <v>0</v>
      </c>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8"/>
      <c r="CW31" s="105" t="s">
        <v>206</v>
      </c>
      <c r="CX31" s="105" t="s">
        <v>207</v>
      </c>
      <c r="CY31" s="105" t="s">
        <v>205</v>
      </c>
      <c r="CZ31" s="149">
        <v>0</v>
      </c>
    </row>
    <row r="32" spans="2:104" ht="9" customHeight="1">
      <c r="B32" s="574"/>
      <c r="C32" s="575"/>
      <c r="D32" s="575"/>
      <c r="E32" s="575"/>
      <c r="F32" s="575"/>
      <c r="G32" s="575"/>
      <c r="H32" s="575"/>
      <c r="I32" s="575"/>
      <c r="J32" s="575"/>
      <c r="K32" s="575"/>
      <c r="L32" s="575"/>
      <c r="M32" s="575"/>
      <c r="N32" s="575"/>
      <c r="O32" s="575"/>
      <c r="P32" s="575"/>
      <c r="Q32" s="575"/>
      <c r="R32" s="576"/>
      <c r="S32" s="116"/>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80"/>
      <c r="CW32" s="105" t="s">
        <v>209</v>
      </c>
      <c r="CX32" s="105" t="s">
        <v>210</v>
      </c>
      <c r="CY32" s="105" t="s">
        <v>205</v>
      </c>
      <c r="CZ32" s="149">
        <v>0</v>
      </c>
    </row>
    <row r="33" spans="2:105" ht="9" customHeight="1">
      <c r="B33" s="571" t="s">
        <v>188</v>
      </c>
      <c r="C33" s="572"/>
      <c r="D33" s="572"/>
      <c r="E33" s="572"/>
      <c r="F33" s="572"/>
      <c r="G33" s="572"/>
      <c r="H33" s="572"/>
      <c r="I33" s="572"/>
      <c r="J33" s="572"/>
      <c r="K33" s="572"/>
      <c r="L33" s="572"/>
      <c r="M33" s="572"/>
      <c r="N33" s="572"/>
      <c r="O33" s="572"/>
      <c r="P33" s="572"/>
      <c r="Q33" s="572"/>
      <c r="R33" s="573"/>
      <c r="S33" s="118"/>
      <c r="T33" s="613">
        <f>★注文シート!E49</f>
        <v>0</v>
      </c>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4"/>
      <c r="CW33" s="66" t="s">
        <v>211</v>
      </c>
      <c r="CX33" s="105" t="s">
        <v>212</v>
      </c>
      <c r="CY33" s="105" t="s">
        <v>205</v>
      </c>
      <c r="CZ33" s="149">
        <v>0</v>
      </c>
    </row>
    <row r="34" spans="2:105" ht="9" customHeight="1">
      <c r="B34" s="574"/>
      <c r="C34" s="575"/>
      <c r="D34" s="575"/>
      <c r="E34" s="575"/>
      <c r="F34" s="575"/>
      <c r="G34" s="575"/>
      <c r="H34" s="575"/>
      <c r="I34" s="575"/>
      <c r="J34" s="575"/>
      <c r="K34" s="575"/>
      <c r="L34" s="575"/>
      <c r="M34" s="575"/>
      <c r="N34" s="575"/>
      <c r="O34" s="575"/>
      <c r="P34" s="575"/>
      <c r="Q34" s="575"/>
      <c r="R34" s="576"/>
      <c r="S34" s="1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c r="CU34" s="616"/>
      <c r="CW34" s="66" t="s">
        <v>213</v>
      </c>
      <c r="CX34" s="105" t="s">
        <v>214</v>
      </c>
      <c r="CY34" s="105" t="s">
        <v>205</v>
      </c>
      <c r="CZ34" s="149">
        <v>0</v>
      </c>
    </row>
    <row r="35" spans="2:105" ht="9" customHeight="1">
      <c r="B35" s="571" t="s">
        <v>190</v>
      </c>
      <c r="C35" s="572"/>
      <c r="D35" s="572"/>
      <c r="E35" s="572"/>
      <c r="F35" s="572"/>
      <c r="G35" s="572"/>
      <c r="H35" s="572"/>
      <c r="I35" s="572"/>
      <c r="J35" s="572"/>
      <c r="K35" s="572"/>
      <c r="L35" s="572"/>
      <c r="M35" s="572"/>
      <c r="N35" s="572"/>
      <c r="O35" s="572"/>
      <c r="P35" s="572"/>
      <c r="Q35" s="572"/>
      <c r="R35" s="573"/>
      <c r="S35" s="119"/>
      <c r="T35" s="620" t="s">
        <v>191</v>
      </c>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1"/>
      <c r="CW35" s="105" t="s">
        <v>215</v>
      </c>
      <c r="CX35" s="105" t="s">
        <v>216</v>
      </c>
      <c r="CY35" s="105" t="s">
        <v>205</v>
      </c>
      <c r="CZ35" s="149">
        <v>0</v>
      </c>
    </row>
    <row r="36" spans="2:105" ht="9" customHeight="1" thickBot="1">
      <c r="B36" s="617"/>
      <c r="C36" s="618"/>
      <c r="D36" s="618"/>
      <c r="E36" s="618"/>
      <c r="F36" s="618"/>
      <c r="G36" s="618"/>
      <c r="H36" s="618"/>
      <c r="I36" s="618"/>
      <c r="J36" s="618"/>
      <c r="K36" s="618"/>
      <c r="L36" s="618"/>
      <c r="M36" s="618"/>
      <c r="N36" s="618"/>
      <c r="O36" s="618"/>
      <c r="P36" s="618"/>
      <c r="Q36" s="618"/>
      <c r="R36" s="619"/>
      <c r="S36" s="120"/>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3"/>
    </row>
    <row r="37" spans="2:105" ht="9" customHeight="1">
      <c r="B37" s="624" t="s">
        <v>192</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625"/>
    </row>
    <row r="38" spans="2:105" ht="9" customHeight="1" thickBot="1">
      <c r="B38" s="626"/>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625"/>
    </row>
    <row r="39" spans="2:105" ht="9" customHeight="1">
      <c r="B39" s="586" t="s">
        <v>193</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2"/>
      <c r="CE39" s="586" t="s">
        <v>194</v>
      </c>
      <c r="CF39" s="591"/>
      <c r="CG39" s="591"/>
      <c r="CH39" s="591"/>
      <c r="CI39" s="591"/>
      <c r="CJ39" s="591"/>
      <c r="CK39" s="591"/>
      <c r="CL39" s="591"/>
      <c r="CM39" s="591"/>
      <c r="CN39" s="591"/>
      <c r="CO39" s="591"/>
      <c r="CP39" s="591"/>
      <c r="CQ39" s="591"/>
      <c r="CR39" s="591"/>
      <c r="CS39" s="591"/>
      <c r="CT39" s="591"/>
      <c r="CU39" s="592"/>
    </row>
    <row r="40" spans="2:105" ht="9"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5"/>
      <c r="CE40" s="593"/>
      <c r="CF40" s="594"/>
      <c r="CG40" s="594"/>
      <c r="CH40" s="594"/>
      <c r="CI40" s="594"/>
      <c r="CJ40" s="594"/>
      <c r="CK40" s="594"/>
      <c r="CL40" s="594"/>
      <c r="CM40" s="594"/>
      <c r="CN40" s="594"/>
      <c r="CO40" s="594"/>
      <c r="CP40" s="594"/>
      <c r="CQ40" s="594"/>
      <c r="CR40" s="594"/>
      <c r="CS40" s="594"/>
      <c r="CT40" s="594"/>
      <c r="CU40" s="595"/>
    </row>
    <row r="41" spans="2:105" ht="9" customHeight="1">
      <c r="B41" s="593" t="s">
        <v>198</v>
      </c>
      <c r="C41" s="599"/>
      <c r="D41" s="599"/>
      <c r="E41" s="602" t="s">
        <v>199</v>
      </c>
      <c r="F41" s="599"/>
      <c r="G41" s="599"/>
      <c r="H41" s="599"/>
      <c r="I41" s="599"/>
      <c r="J41" s="599"/>
      <c r="K41" s="603"/>
      <c r="L41" s="602" t="s">
        <v>200</v>
      </c>
      <c r="M41" s="599"/>
      <c r="N41" s="599"/>
      <c r="O41" s="599"/>
      <c r="P41" s="599"/>
      <c r="Q41" s="599"/>
      <c r="R41" s="599"/>
      <c r="S41" s="599"/>
      <c r="T41" s="599"/>
      <c r="U41" s="599"/>
      <c r="V41" s="599"/>
      <c r="W41" s="599"/>
      <c r="X41" s="599"/>
      <c r="Y41" s="603"/>
      <c r="Z41" s="602" t="s">
        <v>201</v>
      </c>
      <c r="AA41" s="594"/>
      <c r="AB41" s="594"/>
      <c r="AC41" s="594"/>
      <c r="AD41" s="594"/>
      <c r="AE41" s="594"/>
      <c r="AF41" s="594"/>
      <c r="AG41" s="594"/>
      <c r="AH41" s="594"/>
      <c r="AI41" s="594"/>
      <c r="AJ41" s="594"/>
      <c r="AK41" s="607" t="s">
        <v>202</v>
      </c>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9"/>
      <c r="CE41" s="593"/>
      <c r="CF41" s="594"/>
      <c r="CG41" s="594"/>
      <c r="CH41" s="594"/>
      <c r="CI41" s="594"/>
      <c r="CJ41" s="594"/>
      <c r="CK41" s="594"/>
      <c r="CL41" s="594"/>
      <c r="CM41" s="594"/>
      <c r="CN41" s="594"/>
      <c r="CO41" s="594"/>
      <c r="CP41" s="594"/>
      <c r="CQ41" s="594"/>
      <c r="CR41" s="594"/>
      <c r="CS41" s="594"/>
      <c r="CT41" s="594"/>
      <c r="CU41" s="595"/>
    </row>
    <row r="42" spans="2:105" ht="9" customHeight="1">
      <c r="B42" s="600"/>
      <c r="C42" s="601"/>
      <c r="D42" s="601"/>
      <c r="E42" s="604"/>
      <c r="F42" s="601"/>
      <c r="G42" s="601"/>
      <c r="H42" s="601"/>
      <c r="I42" s="601"/>
      <c r="J42" s="601"/>
      <c r="K42" s="605"/>
      <c r="L42" s="604"/>
      <c r="M42" s="601"/>
      <c r="N42" s="601"/>
      <c r="O42" s="601"/>
      <c r="P42" s="601"/>
      <c r="Q42" s="601"/>
      <c r="R42" s="601"/>
      <c r="S42" s="601"/>
      <c r="T42" s="601"/>
      <c r="U42" s="601"/>
      <c r="V42" s="601"/>
      <c r="W42" s="601"/>
      <c r="X42" s="601"/>
      <c r="Y42" s="605"/>
      <c r="Z42" s="606"/>
      <c r="AA42" s="597"/>
      <c r="AB42" s="597"/>
      <c r="AC42" s="597"/>
      <c r="AD42" s="597"/>
      <c r="AE42" s="597"/>
      <c r="AF42" s="597"/>
      <c r="AG42" s="597"/>
      <c r="AH42" s="597"/>
      <c r="AI42" s="597"/>
      <c r="AJ42" s="597"/>
      <c r="AK42" s="610"/>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2"/>
      <c r="CE42" s="596"/>
      <c r="CF42" s="597"/>
      <c r="CG42" s="597"/>
      <c r="CH42" s="597"/>
      <c r="CI42" s="597"/>
      <c r="CJ42" s="597"/>
      <c r="CK42" s="597"/>
      <c r="CL42" s="597"/>
      <c r="CM42" s="597"/>
      <c r="CN42" s="597"/>
      <c r="CO42" s="597"/>
      <c r="CP42" s="597"/>
      <c r="CQ42" s="597"/>
      <c r="CR42" s="597"/>
      <c r="CS42" s="597"/>
      <c r="CT42" s="597"/>
      <c r="CU42" s="598"/>
      <c r="CW42" s="145" t="s">
        <v>250</v>
      </c>
      <c r="CX42" s="146" t="s">
        <v>251</v>
      </c>
      <c r="CY42" s="146" t="s">
        <v>252</v>
      </c>
      <c r="CZ42" s="146" t="s">
        <v>253</v>
      </c>
      <c r="DA42" s="147" t="s">
        <v>254</v>
      </c>
    </row>
    <row r="43" spans="2:105" ht="9" customHeight="1">
      <c r="B43" s="633">
        <v>1</v>
      </c>
      <c r="C43" s="634"/>
      <c r="D43" s="635"/>
      <c r="E43" s="636" t="str">
        <f>CW43</f>
        <v>-</v>
      </c>
      <c r="F43" s="637"/>
      <c r="G43" s="637"/>
      <c r="H43" s="637"/>
      <c r="I43" s="637"/>
      <c r="J43" s="637"/>
      <c r="K43" s="638"/>
      <c r="L43" s="642" t="str">
        <f>CY43</f>
        <v>-</v>
      </c>
      <c r="M43" s="643"/>
      <c r="N43" s="643"/>
      <c r="O43" s="643"/>
      <c r="P43" s="643"/>
      <c r="Q43" s="643"/>
      <c r="R43" s="643"/>
      <c r="S43" s="643"/>
      <c r="T43" s="643"/>
      <c r="U43" s="643"/>
      <c r="V43" s="643"/>
      <c r="W43" s="643"/>
      <c r="X43" s="643"/>
      <c r="Y43" s="644"/>
      <c r="Z43" s="648" t="str">
        <f>CX43</f>
        <v>-</v>
      </c>
      <c r="AA43" s="649"/>
      <c r="AB43" s="649"/>
      <c r="AC43" s="649"/>
      <c r="AD43" s="649"/>
      <c r="AE43" s="649"/>
      <c r="AF43" s="649"/>
      <c r="AG43" s="649"/>
      <c r="AH43" s="649"/>
      <c r="AI43" s="649"/>
      <c r="AJ43" s="649"/>
      <c r="AK43" s="648" t="str">
        <f>IF(DA43="","-",DA43)</f>
        <v>-</v>
      </c>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52"/>
      <c r="CE43" s="680" t="str">
        <f>IF(DA43&amp;DA45&amp;DA47&amp;DA49&amp;DA51&lt;&gt;"","検出","不検出")</f>
        <v>不検出</v>
      </c>
      <c r="CF43" s="681"/>
      <c r="CG43" s="681"/>
      <c r="CH43" s="681"/>
      <c r="CI43" s="681"/>
      <c r="CJ43" s="681"/>
      <c r="CK43" s="681"/>
      <c r="CL43" s="681"/>
      <c r="CM43" s="681"/>
      <c r="CN43" s="681"/>
      <c r="CO43" s="681"/>
      <c r="CP43" s="681"/>
      <c r="CQ43" s="681"/>
      <c r="CR43" s="681"/>
      <c r="CS43" s="681"/>
      <c r="CT43" s="681"/>
      <c r="CU43" s="682"/>
      <c r="CW43" s="552" t="s">
        <v>255</v>
      </c>
      <c r="CX43" s="554" t="s">
        <v>255</v>
      </c>
      <c r="CY43" s="554" t="s">
        <v>255</v>
      </c>
      <c r="CZ43" s="554" t="s">
        <v>255</v>
      </c>
      <c r="DA43" s="554"/>
    </row>
    <row r="44" spans="2:105" ht="9" customHeight="1">
      <c r="B44" s="600"/>
      <c r="C44" s="601"/>
      <c r="D44" s="605"/>
      <c r="E44" s="639"/>
      <c r="F44" s="640"/>
      <c r="G44" s="640"/>
      <c r="H44" s="640"/>
      <c r="I44" s="640"/>
      <c r="J44" s="640"/>
      <c r="K44" s="641"/>
      <c r="L44" s="645"/>
      <c r="M44" s="646"/>
      <c r="N44" s="646"/>
      <c r="O44" s="646"/>
      <c r="P44" s="646"/>
      <c r="Q44" s="646"/>
      <c r="R44" s="646"/>
      <c r="S44" s="646"/>
      <c r="T44" s="646"/>
      <c r="U44" s="646"/>
      <c r="V44" s="646"/>
      <c r="W44" s="646"/>
      <c r="X44" s="646"/>
      <c r="Y44" s="647"/>
      <c r="Z44" s="650"/>
      <c r="AA44" s="651"/>
      <c r="AB44" s="651"/>
      <c r="AC44" s="651"/>
      <c r="AD44" s="651"/>
      <c r="AE44" s="651"/>
      <c r="AF44" s="651"/>
      <c r="AG44" s="651"/>
      <c r="AH44" s="651"/>
      <c r="AI44" s="651"/>
      <c r="AJ44" s="651"/>
      <c r="AK44" s="627"/>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9"/>
      <c r="CE44" s="683"/>
      <c r="CF44" s="684"/>
      <c r="CG44" s="684"/>
      <c r="CH44" s="684"/>
      <c r="CI44" s="684"/>
      <c r="CJ44" s="684"/>
      <c r="CK44" s="684"/>
      <c r="CL44" s="684"/>
      <c r="CM44" s="684"/>
      <c r="CN44" s="684"/>
      <c r="CO44" s="684"/>
      <c r="CP44" s="684"/>
      <c r="CQ44" s="684"/>
      <c r="CR44" s="684"/>
      <c r="CS44" s="684"/>
      <c r="CT44" s="684"/>
      <c r="CU44" s="685"/>
      <c r="CW44" s="553"/>
      <c r="CX44" s="555"/>
      <c r="CY44" s="555"/>
      <c r="CZ44" s="555"/>
      <c r="DA44" s="555"/>
    </row>
    <row r="45" spans="2:105" ht="9" customHeight="1">
      <c r="B45" s="653">
        <v>2</v>
      </c>
      <c r="C45" s="634"/>
      <c r="D45" s="635"/>
      <c r="E45" s="636" t="str">
        <f t="shared" ref="E45" si="0">CW45</f>
        <v>-</v>
      </c>
      <c r="F45" s="637"/>
      <c r="G45" s="637"/>
      <c r="H45" s="637"/>
      <c r="I45" s="637"/>
      <c r="J45" s="637"/>
      <c r="K45" s="638"/>
      <c r="L45" s="654" t="str">
        <f t="shared" ref="L45" si="1">CY45</f>
        <v>-</v>
      </c>
      <c r="M45" s="643"/>
      <c r="N45" s="643"/>
      <c r="O45" s="643"/>
      <c r="P45" s="643"/>
      <c r="Q45" s="643"/>
      <c r="R45" s="643"/>
      <c r="S45" s="643"/>
      <c r="T45" s="643"/>
      <c r="U45" s="643"/>
      <c r="V45" s="643"/>
      <c r="W45" s="643"/>
      <c r="X45" s="643"/>
      <c r="Y45" s="644"/>
      <c r="Z45" s="648" t="str">
        <f t="shared" ref="Z45" si="2">CX45</f>
        <v>-</v>
      </c>
      <c r="AA45" s="649"/>
      <c r="AB45" s="649"/>
      <c r="AC45" s="649"/>
      <c r="AD45" s="649"/>
      <c r="AE45" s="649"/>
      <c r="AF45" s="649"/>
      <c r="AG45" s="649"/>
      <c r="AH45" s="649"/>
      <c r="AI45" s="649"/>
      <c r="AJ45" s="649"/>
      <c r="AK45" s="648" t="str">
        <f t="shared" ref="AK45" si="3">IF(DA45="","-",DA45)</f>
        <v>-</v>
      </c>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49"/>
      <c r="CD45" s="652"/>
      <c r="CE45" s="683"/>
      <c r="CF45" s="684"/>
      <c r="CG45" s="684"/>
      <c r="CH45" s="684"/>
      <c r="CI45" s="684"/>
      <c r="CJ45" s="684"/>
      <c r="CK45" s="684"/>
      <c r="CL45" s="684"/>
      <c r="CM45" s="684"/>
      <c r="CN45" s="684"/>
      <c r="CO45" s="684"/>
      <c r="CP45" s="684"/>
      <c r="CQ45" s="684"/>
      <c r="CR45" s="684"/>
      <c r="CS45" s="684"/>
      <c r="CT45" s="684"/>
      <c r="CU45" s="685"/>
      <c r="CW45" s="552" t="s">
        <v>255</v>
      </c>
      <c r="CX45" s="554" t="s">
        <v>255</v>
      </c>
      <c r="CY45" s="554" t="s">
        <v>255</v>
      </c>
      <c r="CZ45" s="554" t="s">
        <v>255</v>
      </c>
      <c r="DA45" s="554"/>
    </row>
    <row r="46" spans="2:105" ht="9" customHeight="1">
      <c r="B46" s="600"/>
      <c r="C46" s="601"/>
      <c r="D46" s="605"/>
      <c r="E46" s="639"/>
      <c r="F46" s="640"/>
      <c r="G46" s="640"/>
      <c r="H46" s="640"/>
      <c r="I46" s="640"/>
      <c r="J46" s="640"/>
      <c r="K46" s="641"/>
      <c r="L46" s="645"/>
      <c r="M46" s="646"/>
      <c r="N46" s="646"/>
      <c r="O46" s="646"/>
      <c r="P46" s="646"/>
      <c r="Q46" s="646"/>
      <c r="R46" s="646"/>
      <c r="S46" s="646"/>
      <c r="T46" s="646"/>
      <c r="U46" s="646"/>
      <c r="V46" s="646"/>
      <c r="W46" s="646"/>
      <c r="X46" s="646"/>
      <c r="Y46" s="647"/>
      <c r="Z46" s="650"/>
      <c r="AA46" s="651"/>
      <c r="AB46" s="651"/>
      <c r="AC46" s="651"/>
      <c r="AD46" s="651"/>
      <c r="AE46" s="651"/>
      <c r="AF46" s="651"/>
      <c r="AG46" s="651"/>
      <c r="AH46" s="651"/>
      <c r="AI46" s="651"/>
      <c r="AJ46" s="651"/>
      <c r="AK46" s="650"/>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79"/>
      <c r="CE46" s="683"/>
      <c r="CF46" s="684"/>
      <c r="CG46" s="684"/>
      <c r="CH46" s="684"/>
      <c r="CI46" s="684"/>
      <c r="CJ46" s="684"/>
      <c r="CK46" s="684"/>
      <c r="CL46" s="684"/>
      <c r="CM46" s="684"/>
      <c r="CN46" s="684"/>
      <c r="CO46" s="684"/>
      <c r="CP46" s="684"/>
      <c r="CQ46" s="684"/>
      <c r="CR46" s="684"/>
      <c r="CS46" s="684"/>
      <c r="CT46" s="684"/>
      <c r="CU46" s="685"/>
      <c r="CW46" s="553"/>
      <c r="CX46" s="555"/>
      <c r="CY46" s="555"/>
      <c r="CZ46" s="555"/>
      <c r="DA46" s="555"/>
    </row>
    <row r="47" spans="2:105" ht="9" customHeight="1">
      <c r="B47" s="653">
        <v>3</v>
      </c>
      <c r="C47" s="634"/>
      <c r="D47" s="635"/>
      <c r="E47" s="636" t="str">
        <f t="shared" ref="E47" si="4">CW47</f>
        <v>-</v>
      </c>
      <c r="F47" s="637"/>
      <c r="G47" s="637"/>
      <c r="H47" s="637"/>
      <c r="I47" s="637"/>
      <c r="J47" s="637"/>
      <c r="K47" s="638"/>
      <c r="L47" s="654" t="str">
        <f t="shared" ref="L47" si="5">CY47</f>
        <v>-</v>
      </c>
      <c r="M47" s="643"/>
      <c r="N47" s="643"/>
      <c r="O47" s="643"/>
      <c r="P47" s="643"/>
      <c r="Q47" s="643"/>
      <c r="R47" s="643"/>
      <c r="S47" s="643"/>
      <c r="T47" s="643"/>
      <c r="U47" s="643"/>
      <c r="V47" s="643"/>
      <c r="W47" s="643"/>
      <c r="X47" s="643"/>
      <c r="Y47" s="644"/>
      <c r="Z47" s="648" t="str">
        <f t="shared" ref="Z47" si="6">CX47</f>
        <v>-</v>
      </c>
      <c r="AA47" s="649"/>
      <c r="AB47" s="649"/>
      <c r="AC47" s="649"/>
      <c r="AD47" s="649"/>
      <c r="AE47" s="649"/>
      <c r="AF47" s="649"/>
      <c r="AG47" s="649"/>
      <c r="AH47" s="649"/>
      <c r="AI47" s="649"/>
      <c r="AJ47" s="649"/>
      <c r="AK47" s="627" t="str">
        <f t="shared" ref="AK47" si="7">IF(DA47="","-",DA47)</f>
        <v>-</v>
      </c>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9"/>
      <c r="CE47" s="683"/>
      <c r="CF47" s="684"/>
      <c r="CG47" s="684"/>
      <c r="CH47" s="684"/>
      <c r="CI47" s="684"/>
      <c r="CJ47" s="684"/>
      <c r="CK47" s="684"/>
      <c r="CL47" s="684"/>
      <c r="CM47" s="684"/>
      <c r="CN47" s="684"/>
      <c r="CO47" s="684"/>
      <c r="CP47" s="684"/>
      <c r="CQ47" s="684"/>
      <c r="CR47" s="684"/>
      <c r="CS47" s="684"/>
      <c r="CT47" s="684"/>
      <c r="CU47" s="685"/>
      <c r="CW47" s="552" t="s">
        <v>255</v>
      </c>
      <c r="CX47" s="554" t="s">
        <v>255</v>
      </c>
      <c r="CY47" s="554" t="s">
        <v>255</v>
      </c>
      <c r="CZ47" s="554" t="s">
        <v>255</v>
      </c>
      <c r="DA47" s="554"/>
    </row>
    <row r="48" spans="2:105" ht="9" customHeight="1">
      <c r="B48" s="600"/>
      <c r="C48" s="601"/>
      <c r="D48" s="605"/>
      <c r="E48" s="639"/>
      <c r="F48" s="640"/>
      <c r="G48" s="640"/>
      <c r="H48" s="640"/>
      <c r="I48" s="640"/>
      <c r="J48" s="640"/>
      <c r="K48" s="641"/>
      <c r="L48" s="645"/>
      <c r="M48" s="646"/>
      <c r="N48" s="646"/>
      <c r="O48" s="646"/>
      <c r="P48" s="646"/>
      <c r="Q48" s="646"/>
      <c r="R48" s="646"/>
      <c r="S48" s="646"/>
      <c r="T48" s="646"/>
      <c r="U48" s="646"/>
      <c r="V48" s="646"/>
      <c r="W48" s="646"/>
      <c r="X48" s="646"/>
      <c r="Y48" s="647"/>
      <c r="Z48" s="650"/>
      <c r="AA48" s="651"/>
      <c r="AB48" s="651"/>
      <c r="AC48" s="651"/>
      <c r="AD48" s="651"/>
      <c r="AE48" s="651"/>
      <c r="AF48" s="651"/>
      <c r="AG48" s="651"/>
      <c r="AH48" s="651"/>
      <c r="AI48" s="651"/>
      <c r="AJ48" s="651"/>
      <c r="AK48" s="627"/>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8"/>
      <c r="CD48" s="629"/>
      <c r="CE48" s="683"/>
      <c r="CF48" s="684"/>
      <c r="CG48" s="684"/>
      <c r="CH48" s="684"/>
      <c r="CI48" s="684"/>
      <c r="CJ48" s="684"/>
      <c r="CK48" s="684"/>
      <c r="CL48" s="684"/>
      <c r="CM48" s="684"/>
      <c r="CN48" s="684"/>
      <c r="CO48" s="684"/>
      <c r="CP48" s="684"/>
      <c r="CQ48" s="684"/>
      <c r="CR48" s="684"/>
      <c r="CS48" s="684"/>
      <c r="CT48" s="684"/>
      <c r="CU48" s="685"/>
      <c r="CW48" s="553"/>
      <c r="CX48" s="555"/>
      <c r="CY48" s="555"/>
      <c r="CZ48" s="555"/>
      <c r="DA48" s="555"/>
    </row>
    <row r="49" spans="2:105" ht="9" customHeight="1">
      <c r="B49" s="653">
        <v>4</v>
      </c>
      <c r="C49" s="634"/>
      <c r="D49" s="635"/>
      <c r="E49" s="636" t="str">
        <f t="shared" ref="E49" si="8">CW49</f>
        <v>-</v>
      </c>
      <c r="F49" s="637"/>
      <c r="G49" s="637"/>
      <c r="H49" s="637"/>
      <c r="I49" s="637"/>
      <c r="J49" s="637"/>
      <c r="K49" s="638"/>
      <c r="L49" s="654" t="str">
        <f t="shared" ref="L49" si="9">CY49</f>
        <v>-</v>
      </c>
      <c r="M49" s="643"/>
      <c r="N49" s="643"/>
      <c r="O49" s="643"/>
      <c r="P49" s="643"/>
      <c r="Q49" s="643"/>
      <c r="R49" s="643"/>
      <c r="S49" s="643"/>
      <c r="T49" s="643"/>
      <c r="U49" s="643"/>
      <c r="V49" s="643"/>
      <c r="W49" s="643"/>
      <c r="X49" s="643"/>
      <c r="Y49" s="644"/>
      <c r="Z49" s="648" t="str">
        <f t="shared" ref="Z49" si="10">CX49</f>
        <v>-</v>
      </c>
      <c r="AA49" s="649"/>
      <c r="AB49" s="649"/>
      <c r="AC49" s="649"/>
      <c r="AD49" s="649"/>
      <c r="AE49" s="649"/>
      <c r="AF49" s="649"/>
      <c r="AG49" s="649"/>
      <c r="AH49" s="649"/>
      <c r="AI49" s="649"/>
      <c r="AJ49" s="649"/>
      <c r="AK49" s="648" t="str">
        <f t="shared" ref="AK49" si="11">IF(DA49="","-",DA49)</f>
        <v>-</v>
      </c>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B49" s="649"/>
      <c r="CC49" s="649"/>
      <c r="CD49" s="652"/>
      <c r="CE49" s="683"/>
      <c r="CF49" s="684"/>
      <c r="CG49" s="684"/>
      <c r="CH49" s="684"/>
      <c r="CI49" s="684"/>
      <c r="CJ49" s="684"/>
      <c r="CK49" s="684"/>
      <c r="CL49" s="684"/>
      <c r="CM49" s="684"/>
      <c r="CN49" s="684"/>
      <c r="CO49" s="684"/>
      <c r="CP49" s="684"/>
      <c r="CQ49" s="684"/>
      <c r="CR49" s="684"/>
      <c r="CS49" s="684"/>
      <c r="CT49" s="684"/>
      <c r="CU49" s="685"/>
      <c r="CW49" s="552" t="s">
        <v>255</v>
      </c>
      <c r="CX49" s="554" t="s">
        <v>255</v>
      </c>
      <c r="CY49" s="554" t="s">
        <v>255</v>
      </c>
      <c r="CZ49" s="554" t="s">
        <v>255</v>
      </c>
      <c r="DA49" s="554"/>
    </row>
    <row r="50" spans="2:105" ht="9" customHeight="1">
      <c r="B50" s="600"/>
      <c r="C50" s="601"/>
      <c r="D50" s="605"/>
      <c r="E50" s="639"/>
      <c r="F50" s="640"/>
      <c r="G50" s="640"/>
      <c r="H50" s="640"/>
      <c r="I50" s="640"/>
      <c r="J50" s="640"/>
      <c r="K50" s="641"/>
      <c r="L50" s="645"/>
      <c r="M50" s="646"/>
      <c r="N50" s="646"/>
      <c r="O50" s="646"/>
      <c r="P50" s="646"/>
      <c r="Q50" s="646"/>
      <c r="R50" s="646"/>
      <c r="S50" s="646"/>
      <c r="T50" s="646"/>
      <c r="U50" s="646"/>
      <c r="V50" s="646"/>
      <c r="W50" s="646"/>
      <c r="X50" s="646"/>
      <c r="Y50" s="647"/>
      <c r="Z50" s="650"/>
      <c r="AA50" s="651"/>
      <c r="AB50" s="651"/>
      <c r="AC50" s="651"/>
      <c r="AD50" s="651"/>
      <c r="AE50" s="651"/>
      <c r="AF50" s="651"/>
      <c r="AG50" s="651"/>
      <c r="AH50" s="651"/>
      <c r="AI50" s="651"/>
      <c r="AJ50" s="651"/>
      <c r="AK50" s="650"/>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79"/>
      <c r="CE50" s="683"/>
      <c r="CF50" s="684"/>
      <c r="CG50" s="684"/>
      <c r="CH50" s="684"/>
      <c r="CI50" s="684"/>
      <c r="CJ50" s="684"/>
      <c r="CK50" s="684"/>
      <c r="CL50" s="684"/>
      <c r="CM50" s="684"/>
      <c r="CN50" s="684"/>
      <c r="CO50" s="684"/>
      <c r="CP50" s="684"/>
      <c r="CQ50" s="684"/>
      <c r="CR50" s="684"/>
      <c r="CS50" s="684"/>
      <c r="CT50" s="684"/>
      <c r="CU50" s="685"/>
      <c r="CW50" s="553"/>
      <c r="CX50" s="555"/>
      <c r="CY50" s="555"/>
      <c r="CZ50" s="555"/>
      <c r="DA50" s="555"/>
    </row>
    <row r="51" spans="2:105" ht="9" customHeight="1">
      <c r="B51" s="653">
        <v>5</v>
      </c>
      <c r="C51" s="634"/>
      <c r="D51" s="635"/>
      <c r="E51" s="636" t="str">
        <f t="shared" ref="E51" si="12">CW51</f>
        <v>-</v>
      </c>
      <c r="F51" s="637"/>
      <c r="G51" s="637"/>
      <c r="H51" s="637"/>
      <c r="I51" s="637"/>
      <c r="J51" s="637"/>
      <c r="K51" s="638"/>
      <c r="L51" s="654" t="str">
        <f t="shared" ref="L51" si="13">CY51</f>
        <v>-</v>
      </c>
      <c r="M51" s="643"/>
      <c r="N51" s="643"/>
      <c r="O51" s="643"/>
      <c r="P51" s="643"/>
      <c r="Q51" s="643"/>
      <c r="R51" s="643"/>
      <c r="S51" s="643"/>
      <c r="T51" s="643"/>
      <c r="U51" s="643"/>
      <c r="V51" s="643"/>
      <c r="W51" s="643"/>
      <c r="X51" s="643"/>
      <c r="Y51" s="644"/>
      <c r="Z51" s="648" t="str">
        <f t="shared" ref="Z51" si="14">CX51</f>
        <v>-</v>
      </c>
      <c r="AA51" s="649"/>
      <c r="AB51" s="649"/>
      <c r="AC51" s="649"/>
      <c r="AD51" s="649"/>
      <c r="AE51" s="649"/>
      <c r="AF51" s="649"/>
      <c r="AG51" s="649"/>
      <c r="AH51" s="649"/>
      <c r="AI51" s="649"/>
      <c r="AJ51" s="649"/>
      <c r="AK51" s="627" t="str">
        <f t="shared" ref="AK51" si="15">IF(DA51="","-",DA51)</f>
        <v>-</v>
      </c>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9"/>
      <c r="CE51" s="683"/>
      <c r="CF51" s="684"/>
      <c r="CG51" s="684"/>
      <c r="CH51" s="684"/>
      <c r="CI51" s="684"/>
      <c r="CJ51" s="684"/>
      <c r="CK51" s="684"/>
      <c r="CL51" s="684"/>
      <c r="CM51" s="684"/>
      <c r="CN51" s="684"/>
      <c r="CO51" s="684"/>
      <c r="CP51" s="684"/>
      <c r="CQ51" s="684"/>
      <c r="CR51" s="684"/>
      <c r="CS51" s="684"/>
      <c r="CT51" s="684"/>
      <c r="CU51" s="685"/>
      <c r="CW51" s="552" t="s">
        <v>255</v>
      </c>
      <c r="CX51" s="554" t="s">
        <v>255</v>
      </c>
      <c r="CY51" s="554" t="s">
        <v>255</v>
      </c>
      <c r="CZ51" s="554" t="s">
        <v>255</v>
      </c>
      <c r="DA51" s="554"/>
    </row>
    <row r="52" spans="2:105" ht="9" customHeight="1" thickBot="1">
      <c r="B52" s="617"/>
      <c r="C52" s="618"/>
      <c r="D52" s="619"/>
      <c r="E52" s="639"/>
      <c r="F52" s="640"/>
      <c r="G52" s="640"/>
      <c r="H52" s="640"/>
      <c r="I52" s="640"/>
      <c r="J52" s="640"/>
      <c r="K52" s="641"/>
      <c r="L52" s="655"/>
      <c r="M52" s="656"/>
      <c r="N52" s="656"/>
      <c r="O52" s="656"/>
      <c r="P52" s="656"/>
      <c r="Q52" s="656"/>
      <c r="R52" s="656"/>
      <c r="S52" s="656"/>
      <c r="T52" s="656"/>
      <c r="U52" s="656"/>
      <c r="V52" s="656"/>
      <c r="W52" s="656"/>
      <c r="X52" s="656"/>
      <c r="Y52" s="657"/>
      <c r="Z52" s="630"/>
      <c r="AA52" s="631"/>
      <c r="AB52" s="631"/>
      <c r="AC52" s="631"/>
      <c r="AD52" s="631"/>
      <c r="AE52" s="631"/>
      <c r="AF52" s="631"/>
      <c r="AG52" s="631"/>
      <c r="AH52" s="631"/>
      <c r="AI52" s="631"/>
      <c r="AJ52" s="631"/>
      <c r="AK52" s="630"/>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2"/>
      <c r="CE52" s="686"/>
      <c r="CF52" s="687"/>
      <c r="CG52" s="687"/>
      <c r="CH52" s="687"/>
      <c r="CI52" s="687"/>
      <c r="CJ52" s="687"/>
      <c r="CK52" s="687"/>
      <c r="CL52" s="687"/>
      <c r="CM52" s="687"/>
      <c r="CN52" s="687"/>
      <c r="CO52" s="687"/>
      <c r="CP52" s="687"/>
      <c r="CQ52" s="687"/>
      <c r="CR52" s="687"/>
      <c r="CS52" s="687"/>
      <c r="CT52" s="687"/>
      <c r="CU52" s="688"/>
      <c r="CW52" s="553"/>
      <c r="CX52" s="555"/>
      <c r="CY52" s="555"/>
      <c r="CZ52" s="555"/>
      <c r="DA52" s="555"/>
    </row>
    <row r="53" spans="2:105" ht="9" customHeight="1">
      <c r="B53" s="586" t="s">
        <v>217</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678"/>
      <c r="CY53" s="66"/>
    </row>
    <row r="54" spans="2:105" ht="9" customHeight="1">
      <c r="B54" s="626"/>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625"/>
      <c r="CY54" s="66"/>
    </row>
    <row r="55" spans="2:105" ht="7.5" customHeight="1">
      <c r="B55" s="633" t="s">
        <v>218</v>
      </c>
      <c r="C55" s="658"/>
      <c r="D55" s="658"/>
      <c r="E55" s="658"/>
      <c r="F55" s="658"/>
      <c r="G55" s="658"/>
      <c r="H55" s="658"/>
      <c r="I55" s="658"/>
      <c r="J55" s="658"/>
      <c r="K55" s="658"/>
      <c r="L55" s="658"/>
      <c r="M55" s="658"/>
      <c r="N55" s="658"/>
      <c r="O55" s="658"/>
      <c r="P55" s="658"/>
      <c r="Q55" s="658"/>
      <c r="R55" s="658"/>
      <c r="S55" s="658"/>
      <c r="T55" s="658"/>
      <c r="U55" s="658"/>
      <c r="V55" s="658"/>
      <c r="W55" s="635"/>
      <c r="X55" s="659" t="s">
        <v>219</v>
      </c>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35"/>
      <c r="BJ55" s="659" t="s">
        <v>220</v>
      </c>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60"/>
      <c r="CW55" s="151">
        <f>SUM(CW43:CW52)</f>
        <v>0</v>
      </c>
      <c r="CX55" s="122"/>
      <c r="CY55" s="66"/>
    </row>
    <row r="56" spans="2:105" ht="9.75" customHeight="1">
      <c r="B56" s="600"/>
      <c r="C56" s="601"/>
      <c r="D56" s="601"/>
      <c r="E56" s="601"/>
      <c r="F56" s="601"/>
      <c r="G56" s="601"/>
      <c r="H56" s="601"/>
      <c r="I56" s="601"/>
      <c r="J56" s="601"/>
      <c r="K56" s="601"/>
      <c r="L56" s="601"/>
      <c r="M56" s="601"/>
      <c r="N56" s="601"/>
      <c r="O56" s="601"/>
      <c r="P56" s="601"/>
      <c r="Q56" s="601"/>
      <c r="R56" s="601"/>
      <c r="S56" s="601"/>
      <c r="T56" s="601"/>
      <c r="U56" s="601"/>
      <c r="V56" s="601"/>
      <c r="W56" s="605"/>
      <c r="X56" s="604"/>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5"/>
      <c r="BJ56" s="604"/>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61"/>
      <c r="CX56" s="122"/>
      <c r="CY56" s="66"/>
    </row>
    <row r="57" spans="2:105" ht="9.75" customHeight="1">
      <c r="B57" s="662" t="str">
        <f>IF(CE43="不検出","不検出",IF(CE43="検出","クリソタイル",""))</f>
        <v>不検出</v>
      </c>
      <c r="C57" s="565"/>
      <c r="D57" s="565"/>
      <c r="E57" s="565"/>
      <c r="F57" s="565"/>
      <c r="G57" s="565"/>
      <c r="H57" s="565"/>
      <c r="I57" s="565"/>
      <c r="J57" s="565"/>
      <c r="K57" s="565"/>
      <c r="L57" s="565"/>
      <c r="M57" s="565"/>
      <c r="N57" s="565"/>
      <c r="O57" s="565"/>
      <c r="P57" s="565"/>
      <c r="Q57" s="565"/>
      <c r="R57" s="565"/>
      <c r="S57" s="565"/>
      <c r="T57" s="565"/>
      <c r="U57" s="565"/>
      <c r="V57" s="565"/>
      <c r="W57" s="60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626"/>
      <c r="C58" s="565"/>
      <c r="D58" s="565"/>
      <c r="E58" s="565"/>
      <c r="F58" s="565"/>
      <c r="G58" s="565"/>
      <c r="H58" s="565"/>
      <c r="I58" s="565"/>
      <c r="J58" s="565"/>
      <c r="K58" s="565"/>
      <c r="L58" s="565"/>
      <c r="M58" s="565"/>
      <c r="N58" s="565"/>
      <c r="O58" s="565"/>
      <c r="P58" s="565"/>
      <c r="Q58" s="565"/>
      <c r="R58" s="565"/>
      <c r="S58" s="565"/>
      <c r="T58" s="565"/>
      <c r="U58" s="565"/>
      <c r="V58" s="565"/>
      <c r="W58" s="603"/>
      <c r="X58" s="126"/>
      <c r="Y58" s="108"/>
      <c r="Z58" s="108"/>
      <c r="AA58" s="108"/>
      <c r="AC58" s="558" t="s">
        <v>222</v>
      </c>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107"/>
      <c r="BF58" s="108"/>
      <c r="BG58" s="108"/>
      <c r="BH58" s="108"/>
      <c r="BI58" s="127"/>
      <c r="BJ58" s="126"/>
      <c r="BK58" s="108"/>
      <c r="BL58" s="108"/>
      <c r="BM58" s="108"/>
      <c r="BO58" s="558" t="s">
        <v>222</v>
      </c>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107"/>
      <c r="CR58" s="108"/>
      <c r="CS58" s="108"/>
      <c r="CT58" s="108"/>
      <c r="CU58" s="128"/>
      <c r="CX58" s="122"/>
      <c r="CY58" s="66"/>
    </row>
    <row r="59" spans="2:105" ht="9.75" customHeight="1">
      <c r="B59" s="626"/>
      <c r="C59" s="565"/>
      <c r="D59" s="565"/>
      <c r="E59" s="565"/>
      <c r="F59" s="565"/>
      <c r="G59" s="565"/>
      <c r="H59" s="565"/>
      <c r="I59" s="565"/>
      <c r="J59" s="565"/>
      <c r="K59" s="565"/>
      <c r="L59" s="565"/>
      <c r="M59" s="565"/>
      <c r="N59" s="565"/>
      <c r="O59" s="565"/>
      <c r="P59" s="565"/>
      <c r="Q59" s="565"/>
      <c r="R59" s="565"/>
      <c r="S59" s="565"/>
      <c r="T59" s="565"/>
      <c r="U59" s="565"/>
      <c r="V59" s="565"/>
      <c r="W59" s="603"/>
      <c r="X59" s="126"/>
      <c r="Y59" s="108"/>
      <c r="Z59" s="108"/>
      <c r="AA59" s="108"/>
      <c r="AB59" s="107"/>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107"/>
      <c r="BF59" s="108"/>
      <c r="BG59" s="108"/>
      <c r="BH59" s="108"/>
      <c r="BI59" s="127"/>
      <c r="BJ59" s="126"/>
      <c r="BK59" s="108"/>
      <c r="BL59" s="108"/>
      <c r="BM59" s="108"/>
      <c r="BN59" s="107"/>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107"/>
      <c r="CR59" s="108"/>
      <c r="CS59" s="108"/>
      <c r="CT59" s="108"/>
      <c r="CU59" s="128"/>
      <c r="CX59" s="122"/>
      <c r="CY59" s="66"/>
    </row>
    <row r="60" spans="2:105" ht="9.75" customHeight="1">
      <c r="B60" s="626"/>
      <c r="C60" s="565"/>
      <c r="D60" s="565"/>
      <c r="E60" s="565"/>
      <c r="F60" s="565"/>
      <c r="G60" s="565"/>
      <c r="H60" s="565"/>
      <c r="I60" s="565"/>
      <c r="J60" s="565"/>
      <c r="K60" s="565"/>
      <c r="L60" s="565"/>
      <c r="M60" s="565"/>
      <c r="N60" s="565"/>
      <c r="O60" s="565"/>
      <c r="P60" s="565"/>
      <c r="Q60" s="565"/>
      <c r="R60" s="565"/>
      <c r="S60" s="565"/>
      <c r="T60" s="565"/>
      <c r="U60" s="565"/>
      <c r="V60" s="565"/>
      <c r="W60" s="603"/>
      <c r="X60" s="126"/>
      <c r="Y60" s="108"/>
      <c r="Z60" s="108"/>
      <c r="AA60" s="108"/>
      <c r="AB60" s="107"/>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107"/>
      <c r="BF60" s="108"/>
      <c r="BG60" s="108"/>
      <c r="BH60" s="108"/>
      <c r="BI60" s="127"/>
      <c r="BJ60" s="126"/>
      <c r="BK60" s="108"/>
      <c r="BL60" s="108"/>
      <c r="BM60" s="108"/>
      <c r="BN60" s="107"/>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107"/>
      <c r="CR60" s="108"/>
      <c r="CS60" s="108"/>
      <c r="CT60" s="108"/>
      <c r="CU60" s="128"/>
      <c r="CX60" s="122"/>
    </row>
    <row r="61" spans="2:105" ht="9.75" customHeight="1">
      <c r="B61" s="626"/>
      <c r="C61" s="565"/>
      <c r="D61" s="565"/>
      <c r="E61" s="565"/>
      <c r="F61" s="565"/>
      <c r="G61" s="565"/>
      <c r="H61" s="565"/>
      <c r="I61" s="565"/>
      <c r="J61" s="565"/>
      <c r="K61" s="565"/>
      <c r="L61" s="565"/>
      <c r="M61" s="565"/>
      <c r="N61" s="565"/>
      <c r="O61" s="565"/>
      <c r="P61" s="565"/>
      <c r="Q61" s="565"/>
      <c r="R61" s="565"/>
      <c r="S61" s="565"/>
      <c r="T61" s="565"/>
      <c r="U61" s="565"/>
      <c r="V61" s="565"/>
      <c r="W61" s="603"/>
      <c r="X61" s="126"/>
      <c r="Y61" s="108"/>
      <c r="Z61" s="108"/>
      <c r="AA61" s="108"/>
      <c r="AB61" s="107"/>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107"/>
      <c r="BF61" s="108"/>
      <c r="BG61" s="108"/>
      <c r="BH61" s="108"/>
      <c r="BI61" s="127"/>
      <c r="BJ61" s="126"/>
      <c r="BK61" s="108"/>
      <c r="BL61" s="108"/>
      <c r="BM61" s="108"/>
      <c r="BN61" s="107"/>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107"/>
      <c r="CR61" s="108"/>
      <c r="CS61" s="108"/>
      <c r="CT61" s="108"/>
      <c r="CU61" s="128"/>
    </row>
    <row r="62" spans="2:105" ht="9.75" customHeight="1">
      <c r="B62" s="626"/>
      <c r="C62" s="565"/>
      <c r="D62" s="565"/>
      <c r="E62" s="565"/>
      <c r="F62" s="565"/>
      <c r="G62" s="565"/>
      <c r="H62" s="565"/>
      <c r="I62" s="565"/>
      <c r="J62" s="565"/>
      <c r="K62" s="565"/>
      <c r="L62" s="565"/>
      <c r="M62" s="565"/>
      <c r="N62" s="565"/>
      <c r="O62" s="565"/>
      <c r="P62" s="565"/>
      <c r="Q62" s="565"/>
      <c r="R62" s="565"/>
      <c r="S62" s="565"/>
      <c r="T62" s="565"/>
      <c r="U62" s="565"/>
      <c r="V62" s="565"/>
      <c r="W62" s="603"/>
      <c r="X62" s="126"/>
      <c r="Y62" s="108"/>
      <c r="Z62" s="108"/>
      <c r="AA62" s="108"/>
      <c r="AB62" s="107"/>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107"/>
      <c r="BF62" s="108"/>
      <c r="BG62" s="108"/>
      <c r="BH62" s="108"/>
      <c r="BI62" s="127"/>
      <c r="BJ62" s="126"/>
      <c r="BK62" s="108"/>
      <c r="BL62" s="108"/>
      <c r="BM62" s="108"/>
      <c r="BN62" s="107"/>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107"/>
      <c r="CR62" s="108"/>
      <c r="CS62" s="108"/>
      <c r="CT62" s="108"/>
      <c r="CU62" s="128"/>
      <c r="CX62" s="122"/>
    </row>
    <row r="63" spans="2:105" ht="9.75" customHeight="1">
      <c r="B63" s="626"/>
      <c r="C63" s="565"/>
      <c r="D63" s="565"/>
      <c r="E63" s="565"/>
      <c r="F63" s="565"/>
      <c r="G63" s="565"/>
      <c r="H63" s="565"/>
      <c r="I63" s="565"/>
      <c r="J63" s="565"/>
      <c r="K63" s="565"/>
      <c r="L63" s="565"/>
      <c r="M63" s="565"/>
      <c r="N63" s="565"/>
      <c r="O63" s="565"/>
      <c r="P63" s="565"/>
      <c r="Q63" s="565"/>
      <c r="R63" s="565"/>
      <c r="S63" s="565"/>
      <c r="T63" s="565"/>
      <c r="U63" s="565"/>
      <c r="V63" s="565"/>
      <c r="W63" s="603"/>
      <c r="X63" s="126"/>
      <c r="Y63" s="108"/>
      <c r="Z63" s="108"/>
      <c r="AA63" s="108"/>
      <c r="AB63" s="107"/>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107"/>
      <c r="BF63" s="108"/>
      <c r="BG63" s="108"/>
      <c r="BH63" s="108"/>
      <c r="BI63" s="127"/>
      <c r="BJ63" s="126"/>
      <c r="BK63" s="108"/>
      <c r="BL63" s="108"/>
      <c r="BM63" s="108"/>
      <c r="BN63" s="107"/>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107"/>
      <c r="CR63" s="108"/>
      <c r="CS63" s="108"/>
      <c r="CT63" s="108"/>
      <c r="CU63" s="128"/>
    </row>
    <row r="64" spans="2:105" ht="9.75" customHeight="1">
      <c r="B64" s="626"/>
      <c r="C64" s="565"/>
      <c r="D64" s="565"/>
      <c r="E64" s="565"/>
      <c r="F64" s="565"/>
      <c r="G64" s="565"/>
      <c r="H64" s="565"/>
      <c r="I64" s="565"/>
      <c r="J64" s="565"/>
      <c r="K64" s="565"/>
      <c r="L64" s="565"/>
      <c r="M64" s="565"/>
      <c r="N64" s="565"/>
      <c r="O64" s="565"/>
      <c r="P64" s="565"/>
      <c r="Q64" s="565"/>
      <c r="R64" s="565"/>
      <c r="S64" s="565"/>
      <c r="T64" s="565"/>
      <c r="U64" s="565"/>
      <c r="V64" s="565"/>
      <c r="W64" s="603"/>
      <c r="X64" s="126"/>
      <c r="Y64" s="108"/>
      <c r="Z64" s="108"/>
      <c r="AA64" s="108"/>
      <c r="AB64" s="107"/>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107"/>
      <c r="BF64" s="108"/>
      <c r="BG64" s="108"/>
      <c r="BH64" s="108"/>
      <c r="BI64" s="127"/>
      <c r="BJ64" s="126"/>
      <c r="BK64" s="108"/>
      <c r="BL64" s="108"/>
      <c r="BM64" s="108"/>
      <c r="BN64" s="107"/>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107"/>
      <c r="CR64" s="108"/>
      <c r="CS64" s="108"/>
      <c r="CT64" s="108"/>
      <c r="CU64" s="128"/>
    </row>
    <row r="65" spans="2:99" ht="9.75" customHeight="1">
      <c r="B65" s="626"/>
      <c r="C65" s="565"/>
      <c r="D65" s="565"/>
      <c r="E65" s="565"/>
      <c r="F65" s="565"/>
      <c r="G65" s="565"/>
      <c r="H65" s="565"/>
      <c r="I65" s="565"/>
      <c r="J65" s="565"/>
      <c r="K65" s="565"/>
      <c r="L65" s="565"/>
      <c r="M65" s="565"/>
      <c r="N65" s="565"/>
      <c r="O65" s="565"/>
      <c r="P65" s="565"/>
      <c r="Q65" s="565"/>
      <c r="R65" s="565"/>
      <c r="S65" s="565"/>
      <c r="T65" s="565"/>
      <c r="U65" s="565"/>
      <c r="V65" s="565"/>
      <c r="W65" s="603"/>
      <c r="X65" s="126"/>
      <c r="Y65" s="108"/>
      <c r="Z65" s="108"/>
      <c r="AA65" s="108"/>
      <c r="AB65" s="107"/>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107"/>
      <c r="BF65" s="108"/>
      <c r="BG65" s="108"/>
      <c r="BH65" s="108"/>
      <c r="BI65" s="127"/>
      <c r="BJ65" s="126"/>
      <c r="BK65" s="108"/>
      <c r="BL65" s="108"/>
      <c r="BM65" s="108"/>
      <c r="BN65" s="107"/>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107"/>
      <c r="CR65" s="108"/>
      <c r="CS65" s="108"/>
      <c r="CT65" s="108"/>
      <c r="CU65" s="128"/>
    </row>
    <row r="66" spans="2:99" ht="9.75" customHeight="1">
      <c r="B66" s="626"/>
      <c r="C66" s="565"/>
      <c r="D66" s="565"/>
      <c r="E66" s="565"/>
      <c r="F66" s="565"/>
      <c r="G66" s="565"/>
      <c r="H66" s="565"/>
      <c r="I66" s="565"/>
      <c r="J66" s="565"/>
      <c r="K66" s="565"/>
      <c r="L66" s="565"/>
      <c r="M66" s="565"/>
      <c r="N66" s="565"/>
      <c r="O66" s="565"/>
      <c r="P66" s="565"/>
      <c r="Q66" s="565"/>
      <c r="R66" s="565"/>
      <c r="S66" s="565"/>
      <c r="T66" s="565"/>
      <c r="U66" s="565"/>
      <c r="V66" s="565"/>
      <c r="W66" s="603"/>
      <c r="X66" s="126"/>
      <c r="Y66" s="108"/>
      <c r="Z66" s="108"/>
      <c r="AA66" s="108"/>
      <c r="AB66" s="107"/>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107"/>
      <c r="BF66" s="108"/>
      <c r="BG66" s="108"/>
      <c r="BH66" s="108"/>
      <c r="BI66" s="127"/>
      <c r="BJ66" s="126"/>
      <c r="BK66" s="108"/>
      <c r="BL66" s="108"/>
      <c r="BM66" s="108"/>
      <c r="BN66" s="107"/>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107"/>
      <c r="CR66" s="108"/>
      <c r="CS66" s="108"/>
      <c r="CT66" s="108"/>
      <c r="CU66" s="128"/>
    </row>
    <row r="67" spans="2:99" ht="9.75" customHeight="1">
      <c r="B67" s="626"/>
      <c r="C67" s="565"/>
      <c r="D67" s="565"/>
      <c r="E67" s="565"/>
      <c r="F67" s="565"/>
      <c r="G67" s="565"/>
      <c r="H67" s="565"/>
      <c r="I67" s="565"/>
      <c r="J67" s="565"/>
      <c r="K67" s="565"/>
      <c r="L67" s="565"/>
      <c r="M67" s="565"/>
      <c r="N67" s="565"/>
      <c r="O67" s="565"/>
      <c r="P67" s="565"/>
      <c r="Q67" s="565"/>
      <c r="R67" s="565"/>
      <c r="S67" s="565"/>
      <c r="T67" s="565"/>
      <c r="U67" s="565"/>
      <c r="V67" s="565"/>
      <c r="W67" s="603"/>
      <c r="X67" s="126"/>
      <c r="Y67" s="108"/>
      <c r="Z67" s="108"/>
      <c r="AA67" s="108"/>
      <c r="AB67" s="107"/>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107"/>
      <c r="BF67" s="108"/>
      <c r="BG67" s="108"/>
      <c r="BH67" s="108"/>
      <c r="BI67" s="127"/>
      <c r="BJ67" s="126"/>
      <c r="BK67" s="108"/>
      <c r="BL67" s="108"/>
      <c r="BM67" s="108"/>
      <c r="BN67" s="107"/>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107"/>
      <c r="CR67" s="108"/>
      <c r="CS67" s="108"/>
      <c r="CT67" s="108"/>
      <c r="CU67" s="128"/>
    </row>
    <row r="68" spans="2:99" ht="9.75" customHeight="1">
      <c r="B68" s="626"/>
      <c r="C68" s="565"/>
      <c r="D68" s="565"/>
      <c r="E68" s="565"/>
      <c r="F68" s="565"/>
      <c r="G68" s="565"/>
      <c r="H68" s="565"/>
      <c r="I68" s="565"/>
      <c r="J68" s="565"/>
      <c r="K68" s="565"/>
      <c r="L68" s="565"/>
      <c r="M68" s="565"/>
      <c r="N68" s="565"/>
      <c r="O68" s="565"/>
      <c r="P68" s="565"/>
      <c r="Q68" s="565"/>
      <c r="R68" s="565"/>
      <c r="S68" s="565"/>
      <c r="T68" s="565"/>
      <c r="U68" s="565"/>
      <c r="V68" s="565"/>
      <c r="W68" s="603"/>
      <c r="X68" s="126"/>
      <c r="Y68" s="108"/>
      <c r="Z68" s="108"/>
      <c r="AA68" s="108"/>
      <c r="AB68" s="107"/>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107"/>
      <c r="BF68" s="108"/>
      <c r="BG68" s="108"/>
      <c r="BH68" s="108"/>
      <c r="BI68" s="127"/>
      <c r="BJ68" s="126"/>
      <c r="BK68" s="108"/>
      <c r="BL68" s="108"/>
      <c r="BM68" s="108"/>
      <c r="BN68" s="107"/>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107"/>
      <c r="CR68" s="108"/>
      <c r="CS68" s="108"/>
      <c r="CT68" s="108"/>
      <c r="CU68" s="128"/>
    </row>
    <row r="69" spans="2:99" ht="9.75" customHeight="1">
      <c r="B69" s="626"/>
      <c r="C69" s="565"/>
      <c r="D69" s="565"/>
      <c r="E69" s="565"/>
      <c r="F69" s="565"/>
      <c r="G69" s="565"/>
      <c r="H69" s="565"/>
      <c r="I69" s="565"/>
      <c r="J69" s="565"/>
      <c r="K69" s="565"/>
      <c r="L69" s="565"/>
      <c r="M69" s="565"/>
      <c r="N69" s="565"/>
      <c r="O69" s="565"/>
      <c r="P69" s="565"/>
      <c r="Q69" s="565"/>
      <c r="R69" s="565"/>
      <c r="S69" s="565"/>
      <c r="T69" s="565"/>
      <c r="U69" s="565"/>
      <c r="V69" s="565"/>
      <c r="W69" s="603"/>
      <c r="X69" s="126"/>
      <c r="Y69" s="108"/>
      <c r="Z69" s="108"/>
      <c r="AA69" s="108"/>
      <c r="AB69" s="107"/>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107"/>
      <c r="BF69" s="108"/>
      <c r="BG69" s="108"/>
      <c r="BH69" s="108"/>
      <c r="BI69" s="127"/>
      <c r="BJ69" s="126"/>
      <c r="BK69" s="108"/>
      <c r="BL69" s="108"/>
      <c r="BM69" s="108"/>
      <c r="BN69" s="107"/>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107"/>
      <c r="CR69" s="108"/>
      <c r="CS69" s="108"/>
      <c r="CT69" s="108"/>
      <c r="CU69" s="128"/>
    </row>
    <row r="70" spans="2:99" ht="9.75" customHeight="1">
      <c r="B70" s="626"/>
      <c r="C70" s="565"/>
      <c r="D70" s="565"/>
      <c r="E70" s="565"/>
      <c r="F70" s="565"/>
      <c r="G70" s="565"/>
      <c r="H70" s="565"/>
      <c r="I70" s="565"/>
      <c r="J70" s="565"/>
      <c r="K70" s="565"/>
      <c r="L70" s="565"/>
      <c r="M70" s="565"/>
      <c r="N70" s="565"/>
      <c r="O70" s="565"/>
      <c r="P70" s="565"/>
      <c r="Q70" s="565"/>
      <c r="R70" s="565"/>
      <c r="S70" s="565"/>
      <c r="T70" s="565"/>
      <c r="U70" s="565"/>
      <c r="V70" s="565"/>
      <c r="W70" s="603"/>
      <c r="X70" s="126"/>
      <c r="Y70" s="108"/>
      <c r="Z70" s="108"/>
      <c r="AA70" s="108"/>
      <c r="AB70" s="107"/>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107"/>
      <c r="BF70" s="108"/>
      <c r="BG70" s="108"/>
      <c r="BH70" s="108"/>
      <c r="BI70" s="127"/>
      <c r="BJ70" s="126"/>
      <c r="BK70" s="108"/>
      <c r="BL70" s="108"/>
      <c r="BM70" s="108"/>
      <c r="BN70" s="107"/>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107"/>
      <c r="CR70" s="108"/>
      <c r="CS70" s="108"/>
      <c r="CT70" s="108"/>
      <c r="CU70" s="128"/>
    </row>
    <row r="71" spans="2:99" ht="9.75" customHeight="1">
      <c r="B71" s="626"/>
      <c r="C71" s="565"/>
      <c r="D71" s="565"/>
      <c r="E71" s="565"/>
      <c r="F71" s="565"/>
      <c r="G71" s="565"/>
      <c r="H71" s="565"/>
      <c r="I71" s="565"/>
      <c r="J71" s="565"/>
      <c r="K71" s="565"/>
      <c r="L71" s="565"/>
      <c r="M71" s="565"/>
      <c r="N71" s="565"/>
      <c r="O71" s="565"/>
      <c r="P71" s="565"/>
      <c r="Q71" s="565"/>
      <c r="R71" s="565"/>
      <c r="S71" s="565"/>
      <c r="T71" s="565"/>
      <c r="U71" s="565"/>
      <c r="V71" s="565"/>
      <c r="W71" s="603"/>
      <c r="X71" s="126"/>
      <c r="Y71" s="108"/>
      <c r="Z71" s="108"/>
      <c r="AA71" s="108"/>
      <c r="AB71" s="107"/>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107"/>
      <c r="BF71" s="108"/>
      <c r="BG71" s="108"/>
      <c r="BH71" s="108"/>
      <c r="BI71" s="127"/>
      <c r="BJ71" s="126"/>
      <c r="BK71" s="108"/>
      <c r="BL71" s="108"/>
      <c r="BM71" s="108"/>
      <c r="BN71" s="107"/>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107"/>
      <c r="CR71" s="108"/>
      <c r="CS71" s="108"/>
      <c r="CT71" s="108"/>
      <c r="CU71" s="128"/>
    </row>
    <row r="72" spans="2:99" ht="9.75" customHeight="1">
      <c r="B72" s="626"/>
      <c r="C72" s="565"/>
      <c r="D72" s="565"/>
      <c r="E72" s="565"/>
      <c r="F72" s="565"/>
      <c r="G72" s="565"/>
      <c r="H72" s="565"/>
      <c r="I72" s="565"/>
      <c r="J72" s="565"/>
      <c r="K72" s="565"/>
      <c r="L72" s="565"/>
      <c r="M72" s="565"/>
      <c r="N72" s="565"/>
      <c r="O72" s="565"/>
      <c r="P72" s="565"/>
      <c r="Q72" s="565"/>
      <c r="R72" s="565"/>
      <c r="S72" s="565"/>
      <c r="T72" s="565"/>
      <c r="U72" s="565"/>
      <c r="V72" s="565"/>
      <c r="W72" s="603"/>
      <c r="X72" s="126"/>
      <c r="Y72" s="108"/>
      <c r="Z72" s="108"/>
      <c r="AA72" s="108"/>
      <c r="AB72" s="107"/>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107"/>
      <c r="BF72" s="108"/>
      <c r="BG72" s="108"/>
      <c r="BH72" s="108"/>
      <c r="BI72" s="127"/>
      <c r="BJ72" s="126"/>
      <c r="BK72" s="108"/>
      <c r="BL72" s="108"/>
      <c r="BM72" s="108"/>
      <c r="BN72" s="107"/>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107"/>
      <c r="CR72" s="108"/>
      <c r="CS72" s="108"/>
      <c r="CT72" s="108"/>
      <c r="CU72" s="128"/>
    </row>
    <row r="73" spans="2:99" ht="9.75" customHeight="1">
      <c r="B73" s="600"/>
      <c r="C73" s="601"/>
      <c r="D73" s="601"/>
      <c r="E73" s="601"/>
      <c r="F73" s="601"/>
      <c r="G73" s="601"/>
      <c r="H73" s="601"/>
      <c r="I73" s="601"/>
      <c r="J73" s="601"/>
      <c r="K73" s="601"/>
      <c r="L73" s="601"/>
      <c r="M73" s="601"/>
      <c r="N73" s="601"/>
      <c r="O73" s="601"/>
      <c r="P73" s="601"/>
      <c r="Q73" s="601"/>
      <c r="R73" s="601"/>
      <c r="S73" s="601"/>
      <c r="T73" s="601"/>
      <c r="U73" s="601"/>
      <c r="V73" s="601"/>
      <c r="W73" s="605"/>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62" t="s">
        <v>222</v>
      </c>
      <c r="C74" s="565"/>
      <c r="D74" s="565"/>
      <c r="E74" s="565"/>
      <c r="F74" s="565"/>
      <c r="G74" s="565"/>
      <c r="H74" s="565"/>
      <c r="I74" s="565"/>
      <c r="J74" s="565"/>
      <c r="K74" s="565"/>
      <c r="L74" s="565"/>
      <c r="M74" s="565"/>
      <c r="N74" s="565"/>
      <c r="O74" s="565"/>
      <c r="P74" s="565"/>
      <c r="Q74" s="565"/>
      <c r="R74" s="565"/>
      <c r="S74" s="565"/>
      <c r="T74" s="565"/>
      <c r="U74" s="565"/>
      <c r="V74" s="565"/>
      <c r="W74" s="60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626"/>
      <c r="C75" s="565"/>
      <c r="D75" s="565"/>
      <c r="E75" s="565"/>
      <c r="F75" s="565"/>
      <c r="G75" s="565"/>
      <c r="H75" s="565"/>
      <c r="I75" s="565"/>
      <c r="J75" s="565"/>
      <c r="K75" s="565"/>
      <c r="L75" s="565"/>
      <c r="M75" s="565"/>
      <c r="N75" s="565"/>
      <c r="O75" s="565"/>
      <c r="P75" s="565"/>
      <c r="Q75" s="565"/>
      <c r="R75" s="565"/>
      <c r="S75" s="565"/>
      <c r="T75" s="565"/>
      <c r="U75" s="565"/>
      <c r="V75" s="565"/>
      <c r="W75" s="603"/>
      <c r="X75" s="126"/>
      <c r="Y75" s="108"/>
      <c r="Z75" s="108"/>
      <c r="AA75" s="108"/>
      <c r="AC75" s="558" t="s">
        <v>222</v>
      </c>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107"/>
      <c r="BF75" s="108"/>
      <c r="BG75" s="108"/>
      <c r="BH75" s="108"/>
      <c r="BI75" s="127"/>
      <c r="BJ75" s="126"/>
      <c r="BK75" s="108"/>
      <c r="BL75" s="108"/>
      <c r="BM75" s="108"/>
      <c r="BO75" s="558" t="s">
        <v>222</v>
      </c>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107"/>
      <c r="CR75" s="108"/>
      <c r="CS75" s="108"/>
      <c r="CT75" s="108"/>
      <c r="CU75" s="128"/>
    </row>
    <row r="76" spans="2:99" ht="9.75" customHeight="1">
      <c r="B76" s="626"/>
      <c r="C76" s="565"/>
      <c r="D76" s="565"/>
      <c r="E76" s="565"/>
      <c r="F76" s="565"/>
      <c r="G76" s="565"/>
      <c r="H76" s="565"/>
      <c r="I76" s="565"/>
      <c r="J76" s="565"/>
      <c r="K76" s="565"/>
      <c r="L76" s="565"/>
      <c r="M76" s="565"/>
      <c r="N76" s="565"/>
      <c r="O76" s="565"/>
      <c r="P76" s="565"/>
      <c r="Q76" s="565"/>
      <c r="R76" s="565"/>
      <c r="S76" s="565"/>
      <c r="T76" s="565"/>
      <c r="U76" s="565"/>
      <c r="V76" s="565"/>
      <c r="W76" s="603"/>
      <c r="X76" s="126"/>
      <c r="Y76" s="108"/>
      <c r="Z76" s="108"/>
      <c r="AA76" s="108"/>
      <c r="AB76" s="107"/>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107"/>
      <c r="BF76" s="108"/>
      <c r="BG76" s="108"/>
      <c r="BH76" s="108"/>
      <c r="BI76" s="127"/>
      <c r="BJ76" s="126"/>
      <c r="BK76" s="108"/>
      <c r="BL76" s="108"/>
      <c r="BM76" s="108"/>
      <c r="BN76" s="107"/>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107"/>
      <c r="CR76" s="108"/>
      <c r="CS76" s="108"/>
      <c r="CT76" s="108"/>
      <c r="CU76" s="128"/>
    </row>
    <row r="77" spans="2:99" ht="9.75" customHeight="1">
      <c r="B77" s="626"/>
      <c r="C77" s="565"/>
      <c r="D77" s="565"/>
      <c r="E77" s="565"/>
      <c r="F77" s="565"/>
      <c r="G77" s="565"/>
      <c r="H77" s="565"/>
      <c r="I77" s="565"/>
      <c r="J77" s="565"/>
      <c r="K77" s="565"/>
      <c r="L77" s="565"/>
      <c r="M77" s="565"/>
      <c r="N77" s="565"/>
      <c r="O77" s="565"/>
      <c r="P77" s="565"/>
      <c r="Q77" s="565"/>
      <c r="R77" s="565"/>
      <c r="S77" s="565"/>
      <c r="T77" s="565"/>
      <c r="U77" s="565"/>
      <c r="V77" s="565"/>
      <c r="W77" s="603"/>
      <c r="X77" s="126"/>
      <c r="Y77" s="108"/>
      <c r="Z77" s="108"/>
      <c r="AA77" s="108"/>
      <c r="AB77" s="107"/>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107"/>
      <c r="BF77" s="108"/>
      <c r="BG77" s="108"/>
      <c r="BH77" s="108"/>
      <c r="BI77" s="127"/>
      <c r="BJ77" s="126"/>
      <c r="BK77" s="108"/>
      <c r="BL77" s="108"/>
      <c r="BM77" s="108"/>
      <c r="BN77" s="107"/>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107"/>
      <c r="CR77" s="108"/>
      <c r="CS77" s="108"/>
      <c r="CT77" s="108"/>
      <c r="CU77" s="128"/>
    </row>
    <row r="78" spans="2:99" ht="9.75" customHeight="1">
      <c r="B78" s="626"/>
      <c r="C78" s="565"/>
      <c r="D78" s="565"/>
      <c r="E78" s="565"/>
      <c r="F78" s="565"/>
      <c r="G78" s="565"/>
      <c r="H78" s="565"/>
      <c r="I78" s="565"/>
      <c r="J78" s="565"/>
      <c r="K78" s="565"/>
      <c r="L78" s="565"/>
      <c r="M78" s="565"/>
      <c r="N78" s="565"/>
      <c r="O78" s="565"/>
      <c r="P78" s="565"/>
      <c r="Q78" s="565"/>
      <c r="R78" s="565"/>
      <c r="S78" s="565"/>
      <c r="T78" s="565"/>
      <c r="U78" s="565"/>
      <c r="V78" s="565"/>
      <c r="W78" s="603"/>
      <c r="X78" s="126"/>
      <c r="Y78" s="108"/>
      <c r="Z78" s="108"/>
      <c r="AA78" s="108"/>
      <c r="AB78" s="107"/>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107"/>
      <c r="BF78" s="108"/>
      <c r="BG78" s="108"/>
      <c r="BH78" s="108"/>
      <c r="BI78" s="127"/>
      <c r="BJ78" s="126"/>
      <c r="BK78" s="108"/>
      <c r="BL78" s="108"/>
      <c r="BM78" s="108"/>
      <c r="BN78" s="107"/>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107"/>
      <c r="CR78" s="108"/>
      <c r="CS78" s="108"/>
      <c r="CT78" s="108"/>
      <c r="CU78" s="128"/>
    </row>
    <row r="79" spans="2:99" ht="9.75" customHeight="1">
      <c r="B79" s="626"/>
      <c r="C79" s="565"/>
      <c r="D79" s="565"/>
      <c r="E79" s="565"/>
      <c r="F79" s="565"/>
      <c r="G79" s="565"/>
      <c r="H79" s="565"/>
      <c r="I79" s="565"/>
      <c r="J79" s="565"/>
      <c r="K79" s="565"/>
      <c r="L79" s="565"/>
      <c r="M79" s="565"/>
      <c r="N79" s="565"/>
      <c r="O79" s="565"/>
      <c r="P79" s="565"/>
      <c r="Q79" s="565"/>
      <c r="R79" s="565"/>
      <c r="S79" s="565"/>
      <c r="T79" s="565"/>
      <c r="U79" s="565"/>
      <c r="V79" s="565"/>
      <c r="W79" s="603"/>
      <c r="X79" s="126"/>
      <c r="Y79" s="108"/>
      <c r="Z79" s="108"/>
      <c r="AA79" s="108"/>
      <c r="AB79" s="107"/>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107"/>
      <c r="BF79" s="108"/>
      <c r="BG79" s="108"/>
      <c r="BH79" s="108"/>
      <c r="BI79" s="127"/>
      <c r="BJ79" s="126"/>
      <c r="BK79" s="108"/>
      <c r="BL79" s="108"/>
      <c r="BM79" s="108"/>
      <c r="BN79" s="107"/>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107"/>
      <c r="CR79" s="108"/>
      <c r="CS79" s="108"/>
      <c r="CT79" s="108"/>
      <c r="CU79" s="128"/>
    </row>
    <row r="80" spans="2:99" ht="9.75" customHeight="1">
      <c r="B80" s="626"/>
      <c r="C80" s="565"/>
      <c r="D80" s="565"/>
      <c r="E80" s="565"/>
      <c r="F80" s="565"/>
      <c r="G80" s="565"/>
      <c r="H80" s="565"/>
      <c r="I80" s="565"/>
      <c r="J80" s="565"/>
      <c r="K80" s="565"/>
      <c r="L80" s="565"/>
      <c r="M80" s="565"/>
      <c r="N80" s="565"/>
      <c r="O80" s="565"/>
      <c r="P80" s="565"/>
      <c r="Q80" s="565"/>
      <c r="R80" s="565"/>
      <c r="S80" s="565"/>
      <c r="T80" s="565"/>
      <c r="U80" s="565"/>
      <c r="V80" s="565"/>
      <c r="W80" s="603"/>
      <c r="X80" s="126"/>
      <c r="Y80" s="108"/>
      <c r="Z80" s="108"/>
      <c r="AA80" s="108"/>
      <c r="AB80" s="107"/>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107"/>
      <c r="BF80" s="108"/>
      <c r="BG80" s="108"/>
      <c r="BH80" s="108"/>
      <c r="BI80" s="127"/>
      <c r="BJ80" s="126"/>
      <c r="BK80" s="108"/>
      <c r="BL80" s="108"/>
      <c r="BM80" s="108"/>
      <c r="BN80" s="107"/>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107"/>
      <c r="CR80" s="108"/>
      <c r="CS80" s="108"/>
      <c r="CT80" s="108"/>
      <c r="CU80" s="128"/>
    </row>
    <row r="81" spans="2:99" ht="9.75" customHeight="1">
      <c r="B81" s="626"/>
      <c r="C81" s="565"/>
      <c r="D81" s="565"/>
      <c r="E81" s="565"/>
      <c r="F81" s="565"/>
      <c r="G81" s="565"/>
      <c r="H81" s="565"/>
      <c r="I81" s="565"/>
      <c r="J81" s="565"/>
      <c r="K81" s="565"/>
      <c r="L81" s="565"/>
      <c r="M81" s="565"/>
      <c r="N81" s="565"/>
      <c r="O81" s="565"/>
      <c r="P81" s="565"/>
      <c r="Q81" s="565"/>
      <c r="R81" s="565"/>
      <c r="S81" s="565"/>
      <c r="T81" s="565"/>
      <c r="U81" s="565"/>
      <c r="V81" s="565"/>
      <c r="W81" s="603"/>
      <c r="X81" s="126"/>
      <c r="Y81" s="108"/>
      <c r="Z81" s="108"/>
      <c r="AA81" s="108"/>
      <c r="AB81" s="107"/>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107"/>
      <c r="BF81" s="108"/>
      <c r="BG81" s="108"/>
      <c r="BH81" s="108"/>
      <c r="BI81" s="127"/>
      <c r="BJ81" s="126"/>
      <c r="BK81" s="108"/>
      <c r="BL81" s="108"/>
      <c r="BM81" s="108"/>
      <c r="BN81" s="107"/>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107"/>
      <c r="CR81" s="108"/>
      <c r="CS81" s="108"/>
      <c r="CT81" s="108"/>
      <c r="CU81" s="128"/>
    </row>
    <row r="82" spans="2:99" ht="9.75" customHeight="1">
      <c r="B82" s="626"/>
      <c r="C82" s="565"/>
      <c r="D82" s="565"/>
      <c r="E82" s="565"/>
      <c r="F82" s="565"/>
      <c r="G82" s="565"/>
      <c r="H82" s="565"/>
      <c r="I82" s="565"/>
      <c r="J82" s="565"/>
      <c r="K82" s="565"/>
      <c r="L82" s="565"/>
      <c r="M82" s="565"/>
      <c r="N82" s="565"/>
      <c r="O82" s="565"/>
      <c r="P82" s="565"/>
      <c r="Q82" s="565"/>
      <c r="R82" s="565"/>
      <c r="S82" s="565"/>
      <c r="T82" s="565"/>
      <c r="U82" s="565"/>
      <c r="V82" s="565"/>
      <c r="W82" s="603"/>
      <c r="X82" s="126"/>
      <c r="Y82" s="108"/>
      <c r="Z82" s="108"/>
      <c r="AA82" s="108"/>
      <c r="AB82" s="10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107"/>
      <c r="BF82" s="108"/>
      <c r="BG82" s="108"/>
      <c r="BH82" s="108"/>
      <c r="BI82" s="127"/>
      <c r="BJ82" s="126"/>
      <c r="BK82" s="108"/>
      <c r="BL82" s="108"/>
      <c r="BM82" s="108"/>
      <c r="BN82" s="107"/>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107"/>
      <c r="CR82" s="108"/>
      <c r="CS82" s="108"/>
      <c r="CT82" s="108"/>
      <c r="CU82" s="128"/>
    </row>
    <row r="83" spans="2:99" ht="9.75" customHeight="1">
      <c r="B83" s="626"/>
      <c r="C83" s="565"/>
      <c r="D83" s="565"/>
      <c r="E83" s="565"/>
      <c r="F83" s="565"/>
      <c r="G83" s="565"/>
      <c r="H83" s="565"/>
      <c r="I83" s="565"/>
      <c r="J83" s="565"/>
      <c r="K83" s="565"/>
      <c r="L83" s="565"/>
      <c r="M83" s="565"/>
      <c r="N83" s="565"/>
      <c r="O83" s="565"/>
      <c r="P83" s="565"/>
      <c r="Q83" s="565"/>
      <c r="R83" s="565"/>
      <c r="S83" s="565"/>
      <c r="T83" s="565"/>
      <c r="U83" s="565"/>
      <c r="V83" s="565"/>
      <c r="W83" s="603"/>
      <c r="X83" s="126"/>
      <c r="Y83" s="108"/>
      <c r="Z83" s="108"/>
      <c r="AA83" s="108"/>
      <c r="AB83" s="10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107"/>
      <c r="BF83" s="108"/>
      <c r="BG83" s="108"/>
      <c r="BH83" s="108"/>
      <c r="BI83" s="127"/>
      <c r="BJ83" s="126"/>
      <c r="BK83" s="108"/>
      <c r="BL83" s="108"/>
      <c r="BM83" s="108"/>
      <c r="BN83" s="107"/>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107"/>
      <c r="CR83" s="108"/>
      <c r="CS83" s="108"/>
      <c r="CT83" s="108"/>
      <c r="CU83" s="128"/>
    </row>
    <row r="84" spans="2:99" ht="9.75" customHeight="1">
      <c r="B84" s="626"/>
      <c r="C84" s="565"/>
      <c r="D84" s="565"/>
      <c r="E84" s="565"/>
      <c r="F84" s="565"/>
      <c r="G84" s="565"/>
      <c r="H84" s="565"/>
      <c r="I84" s="565"/>
      <c r="J84" s="565"/>
      <c r="K84" s="565"/>
      <c r="L84" s="565"/>
      <c r="M84" s="565"/>
      <c r="N84" s="565"/>
      <c r="O84" s="565"/>
      <c r="P84" s="565"/>
      <c r="Q84" s="565"/>
      <c r="R84" s="565"/>
      <c r="S84" s="565"/>
      <c r="T84" s="565"/>
      <c r="U84" s="565"/>
      <c r="V84" s="565"/>
      <c r="W84" s="603"/>
      <c r="X84" s="126"/>
      <c r="Y84" s="108"/>
      <c r="Z84" s="108"/>
      <c r="AA84" s="108"/>
      <c r="AB84" s="107"/>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107"/>
      <c r="BF84" s="108"/>
      <c r="BG84" s="108"/>
      <c r="BH84" s="108"/>
      <c r="BI84" s="127"/>
      <c r="BJ84" s="126"/>
      <c r="BK84" s="108"/>
      <c r="BL84" s="108"/>
      <c r="BM84" s="108"/>
      <c r="BN84" s="107"/>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107"/>
      <c r="CR84" s="108"/>
      <c r="CS84" s="108"/>
      <c r="CT84" s="108"/>
      <c r="CU84" s="128"/>
    </row>
    <row r="85" spans="2:99" ht="9.75" customHeight="1">
      <c r="B85" s="626"/>
      <c r="C85" s="565"/>
      <c r="D85" s="565"/>
      <c r="E85" s="565"/>
      <c r="F85" s="565"/>
      <c r="G85" s="565"/>
      <c r="H85" s="565"/>
      <c r="I85" s="565"/>
      <c r="J85" s="565"/>
      <c r="K85" s="565"/>
      <c r="L85" s="565"/>
      <c r="M85" s="565"/>
      <c r="N85" s="565"/>
      <c r="O85" s="565"/>
      <c r="P85" s="565"/>
      <c r="Q85" s="565"/>
      <c r="R85" s="565"/>
      <c r="S85" s="565"/>
      <c r="T85" s="565"/>
      <c r="U85" s="565"/>
      <c r="V85" s="565"/>
      <c r="W85" s="603"/>
      <c r="X85" s="126"/>
      <c r="Y85" s="108"/>
      <c r="Z85" s="108"/>
      <c r="AA85" s="108"/>
      <c r="AB85" s="107"/>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107"/>
      <c r="BF85" s="108"/>
      <c r="BG85" s="108"/>
      <c r="BH85" s="108"/>
      <c r="BI85" s="127"/>
      <c r="BJ85" s="126"/>
      <c r="BK85" s="108"/>
      <c r="BL85" s="108"/>
      <c r="BM85" s="108"/>
      <c r="BN85" s="107"/>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107"/>
      <c r="CR85" s="108"/>
      <c r="CS85" s="108"/>
      <c r="CT85" s="108"/>
      <c r="CU85" s="128"/>
    </row>
    <row r="86" spans="2:99" ht="9.75" customHeight="1">
      <c r="B86" s="626"/>
      <c r="C86" s="565"/>
      <c r="D86" s="565"/>
      <c r="E86" s="565"/>
      <c r="F86" s="565"/>
      <c r="G86" s="565"/>
      <c r="H86" s="565"/>
      <c r="I86" s="565"/>
      <c r="J86" s="565"/>
      <c r="K86" s="565"/>
      <c r="L86" s="565"/>
      <c r="M86" s="565"/>
      <c r="N86" s="565"/>
      <c r="O86" s="565"/>
      <c r="P86" s="565"/>
      <c r="Q86" s="565"/>
      <c r="R86" s="565"/>
      <c r="S86" s="565"/>
      <c r="T86" s="565"/>
      <c r="U86" s="565"/>
      <c r="V86" s="565"/>
      <c r="W86" s="603"/>
      <c r="X86" s="126"/>
      <c r="Y86" s="108"/>
      <c r="Z86" s="108"/>
      <c r="AA86" s="108"/>
      <c r="AB86" s="107"/>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107"/>
      <c r="BF86" s="108"/>
      <c r="BG86" s="108"/>
      <c r="BH86" s="108"/>
      <c r="BI86" s="127"/>
      <c r="BJ86" s="126"/>
      <c r="BK86" s="108"/>
      <c r="BL86" s="108"/>
      <c r="BM86" s="108"/>
      <c r="BN86" s="107"/>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107"/>
      <c r="CR86" s="108"/>
      <c r="CS86" s="108"/>
      <c r="CT86" s="108"/>
      <c r="CU86" s="128"/>
    </row>
    <row r="87" spans="2:99" ht="9.75" customHeight="1">
      <c r="B87" s="626"/>
      <c r="C87" s="565"/>
      <c r="D87" s="565"/>
      <c r="E87" s="565"/>
      <c r="F87" s="565"/>
      <c r="G87" s="565"/>
      <c r="H87" s="565"/>
      <c r="I87" s="565"/>
      <c r="J87" s="565"/>
      <c r="K87" s="565"/>
      <c r="L87" s="565"/>
      <c r="M87" s="565"/>
      <c r="N87" s="565"/>
      <c r="O87" s="565"/>
      <c r="P87" s="565"/>
      <c r="Q87" s="565"/>
      <c r="R87" s="565"/>
      <c r="S87" s="565"/>
      <c r="T87" s="565"/>
      <c r="U87" s="565"/>
      <c r="V87" s="565"/>
      <c r="W87" s="603"/>
      <c r="X87" s="126"/>
      <c r="Y87" s="108"/>
      <c r="Z87" s="108"/>
      <c r="AA87" s="108"/>
      <c r="AB87" s="107"/>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107"/>
      <c r="BF87" s="108"/>
      <c r="BG87" s="108"/>
      <c r="BH87" s="108"/>
      <c r="BI87" s="127"/>
      <c r="BJ87" s="126"/>
      <c r="BK87" s="108"/>
      <c r="BL87" s="108"/>
      <c r="BM87" s="108"/>
      <c r="BN87" s="107"/>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107"/>
      <c r="CR87" s="108"/>
      <c r="CS87" s="108"/>
      <c r="CT87" s="108"/>
      <c r="CU87" s="128"/>
    </row>
    <row r="88" spans="2:99" ht="9.75" customHeight="1">
      <c r="B88" s="626"/>
      <c r="C88" s="565"/>
      <c r="D88" s="565"/>
      <c r="E88" s="565"/>
      <c r="F88" s="565"/>
      <c r="G88" s="565"/>
      <c r="H88" s="565"/>
      <c r="I88" s="565"/>
      <c r="J88" s="565"/>
      <c r="K88" s="565"/>
      <c r="L88" s="565"/>
      <c r="M88" s="565"/>
      <c r="N88" s="565"/>
      <c r="O88" s="565"/>
      <c r="P88" s="565"/>
      <c r="Q88" s="565"/>
      <c r="R88" s="565"/>
      <c r="S88" s="565"/>
      <c r="T88" s="565"/>
      <c r="U88" s="565"/>
      <c r="V88" s="565"/>
      <c r="W88" s="603"/>
      <c r="X88" s="126"/>
      <c r="Y88" s="108"/>
      <c r="Z88" s="108"/>
      <c r="AA88" s="108"/>
      <c r="AB88" s="107"/>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107"/>
      <c r="BF88" s="108"/>
      <c r="BG88" s="108"/>
      <c r="BH88" s="108"/>
      <c r="BI88" s="127"/>
      <c r="BJ88" s="126"/>
      <c r="BK88" s="108"/>
      <c r="BL88" s="108"/>
      <c r="BM88" s="108"/>
      <c r="BN88" s="107"/>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107"/>
      <c r="CR88" s="108"/>
      <c r="CS88" s="108"/>
      <c r="CT88" s="108"/>
      <c r="CU88" s="128"/>
    </row>
    <row r="89" spans="2:99" ht="9.75" customHeight="1">
      <c r="B89" s="626"/>
      <c r="C89" s="565"/>
      <c r="D89" s="565"/>
      <c r="E89" s="565"/>
      <c r="F89" s="565"/>
      <c r="G89" s="565"/>
      <c r="H89" s="565"/>
      <c r="I89" s="565"/>
      <c r="J89" s="565"/>
      <c r="K89" s="565"/>
      <c r="L89" s="565"/>
      <c r="M89" s="565"/>
      <c r="N89" s="565"/>
      <c r="O89" s="565"/>
      <c r="P89" s="565"/>
      <c r="Q89" s="565"/>
      <c r="R89" s="565"/>
      <c r="S89" s="565"/>
      <c r="T89" s="565"/>
      <c r="U89" s="565"/>
      <c r="V89" s="565"/>
      <c r="W89" s="603"/>
      <c r="X89" s="126"/>
      <c r="Y89" s="108"/>
      <c r="Z89" s="108"/>
      <c r="AA89" s="108"/>
      <c r="AB89" s="107"/>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107"/>
      <c r="BF89" s="108"/>
      <c r="BG89" s="108"/>
      <c r="BH89" s="108"/>
      <c r="BI89" s="127"/>
      <c r="BJ89" s="126"/>
      <c r="BK89" s="108"/>
      <c r="BL89" s="108"/>
      <c r="BM89" s="108"/>
      <c r="BN89" s="107"/>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107"/>
      <c r="CR89" s="108"/>
      <c r="CS89" s="108"/>
      <c r="CT89" s="108"/>
      <c r="CU89" s="128"/>
    </row>
    <row r="90" spans="2:99" ht="9.75" customHeight="1">
      <c r="B90" s="600"/>
      <c r="C90" s="601"/>
      <c r="D90" s="601"/>
      <c r="E90" s="601"/>
      <c r="F90" s="601"/>
      <c r="G90" s="601"/>
      <c r="H90" s="601"/>
      <c r="I90" s="601"/>
      <c r="J90" s="601"/>
      <c r="K90" s="601"/>
      <c r="L90" s="601"/>
      <c r="M90" s="601"/>
      <c r="N90" s="601"/>
      <c r="O90" s="601"/>
      <c r="P90" s="601"/>
      <c r="Q90" s="601"/>
      <c r="R90" s="601"/>
      <c r="S90" s="601"/>
      <c r="T90" s="601"/>
      <c r="U90" s="601"/>
      <c r="V90" s="601"/>
      <c r="W90" s="605"/>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62" t="s">
        <v>222</v>
      </c>
      <c r="C91" s="565"/>
      <c r="D91" s="565"/>
      <c r="E91" s="565"/>
      <c r="F91" s="565"/>
      <c r="G91" s="565"/>
      <c r="H91" s="565"/>
      <c r="I91" s="565"/>
      <c r="J91" s="565"/>
      <c r="K91" s="565"/>
      <c r="L91" s="565"/>
      <c r="M91" s="565"/>
      <c r="N91" s="565"/>
      <c r="O91" s="565"/>
      <c r="P91" s="565"/>
      <c r="Q91" s="565"/>
      <c r="R91" s="565"/>
      <c r="S91" s="565"/>
      <c r="T91" s="565"/>
      <c r="U91" s="565"/>
      <c r="V91" s="565"/>
      <c r="W91" s="60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626"/>
      <c r="C92" s="565"/>
      <c r="D92" s="565"/>
      <c r="E92" s="565"/>
      <c r="F92" s="565"/>
      <c r="G92" s="565"/>
      <c r="H92" s="565"/>
      <c r="I92" s="565"/>
      <c r="J92" s="565"/>
      <c r="K92" s="565"/>
      <c r="L92" s="565"/>
      <c r="M92" s="565"/>
      <c r="N92" s="565"/>
      <c r="O92" s="565"/>
      <c r="P92" s="565"/>
      <c r="Q92" s="565"/>
      <c r="R92" s="565"/>
      <c r="S92" s="565"/>
      <c r="T92" s="565"/>
      <c r="U92" s="565"/>
      <c r="V92" s="565"/>
      <c r="W92" s="603"/>
      <c r="X92" s="126"/>
      <c r="Y92" s="108"/>
      <c r="Z92" s="108"/>
      <c r="AA92" s="108"/>
      <c r="AC92" s="558" t="s">
        <v>222</v>
      </c>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107"/>
      <c r="BF92" s="108"/>
      <c r="BG92" s="108"/>
      <c r="BH92" s="108"/>
      <c r="BI92" s="127"/>
      <c r="BJ92" s="126"/>
      <c r="BK92" s="108"/>
      <c r="BL92" s="108"/>
      <c r="BM92" s="108"/>
      <c r="BO92" s="558" t="s">
        <v>222</v>
      </c>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107"/>
      <c r="CR92" s="108"/>
      <c r="CS92" s="108"/>
      <c r="CT92" s="108"/>
      <c r="CU92" s="128"/>
    </row>
    <row r="93" spans="2:99" ht="9.75" customHeight="1">
      <c r="B93" s="626"/>
      <c r="C93" s="565"/>
      <c r="D93" s="565"/>
      <c r="E93" s="565"/>
      <c r="F93" s="565"/>
      <c r="G93" s="565"/>
      <c r="H93" s="565"/>
      <c r="I93" s="565"/>
      <c r="J93" s="565"/>
      <c r="K93" s="565"/>
      <c r="L93" s="565"/>
      <c r="M93" s="565"/>
      <c r="N93" s="565"/>
      <c r="O93" s="565"/>
      <c r="P93" s="565"/>
      <c r="Q93" s="565"/>
      <c r="R93" s="565"/>
      <c r="S93" s="565"/>
      <c r="T93" s="565"/>
      <c r="U93" s="565"/>
      <c r="V93" s="565"/>
      <c r="W93" s="603"/>
      <c r="X93" s="126"/>
      <c r="Y93" s="108"/>
      <c r="Z93" s="108"/>
      <c r="AA93" s="108"/>
      <c r="AB93" s="107"/>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107"/>
      <c r="BF93" s="108"/>
      <c r="BG93" s="108"/>
      <c r="BH93" s="108"/>
      <c r="BI93" s="127"/>
      <c r="BJ93" s="126"/>
      <c r="BK93" s="108"/>
      <c r="BL93" s="108"/>
      <c r="BM93" s="108"/>
      <c r="BN93" s="107"/>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107"/>
      <c r="CR93" s="108"/>
      <c r="CS93" s="108"/>
      <c r="CT93" s="108"/>
      <c r="CU93" s="128"/>
    </row>
    <row r="94" spans="2:99" ht="9.75" customHeight="1">
      <c r="B94" s="626"/>
      <c r="C94" s="565"/>
      <c r="D94" s="565"/>
      <c r="E94" s="565"/>
      <c r="F94" s="565"/>
      <c r="G94" s="565"/>
      <c r="H94" s="565"/>
      <c r="I94" s="565"/>
      <c r="J94" s="565"/>
      <c r="K94" s="565"/>
      <c r="L94" s="565"/>
      <c r="M94" s="565"/>
      <c r="N94" s="565"/>
      <c r="O94" s="565"/>
      <c r="P94" s="565"/>
      <c r="Q94" s="565"/>
      <c r="R94" s="565"/>
      <c r="S94" s="565"/>
      <c r="T94" s="565"/>
      <c r="U94" s="565"/>
      <c r="V94" s="565"/>
      <c r="W94" s="603"/>
      <c r="X94" s="126"/>
      <c r="Y94" s="108"/>
      <c r="Z94" s="108"/>
      <c r="AA94" s="108"/>
      <c r="AB94" s="107"/>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107"/>
      <c r="BF94" s="108"/>
      <c r="BG94" s="108"/>
      <c r="BH94" s="108"/>
      <c r="BI94" s="127"/>
      <c r="BJ94" s="126"/>
      <c r="BK94" s="108"/>
      <c r="BL94" s="108"/>
      <c r="BM94" s="108"/>
      <c r="BN94" s="107"/>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107"/>
      <c r="CR94" s="108"/>
      <c r="CS94" s="108"/>
      <c r="CT94" s="108"/>
      <c r="CU94" s="128"/>
    </row>
    <row r="95" spans="2:99" ht="9.75" customHeight="1">
      <c r="B95" s="626"/>
      <c r="C95" s="565"/>
      <c r="D95" s="565"/>
      <c r="E95" s="565"/>
      <c r="F95" s="565"/>
      <c r="G95" s="565"/>
      <c r="H95" s="565"/>
      <c r="I95" s="565"/>
      <c r="J95" s="565"/>
      <c r="K95" s="565"/>
      <c r="L95" s="565"/>
      <c r="M95" s="565"/>
      <c r="N95" s="565"/>
      <c r="O95" s="565"/>
      <c r="P95" s="565"/>
      <c r="Q95" s="565"/>
      <c r="R95" s="565"/>
      <c r="S95" s="565"/>
      <c r="T95" s="565"/>
      <c r="U95" s="565"/>
      <c r="V95" s="565"/>
      <c r="W95" s="603"/>
      <c r="X95" s="126"/>
      <c r="Y95" s="108"/>
      <c r="Z95" s="108"/>
      <c r="AA95" s="108"/>
      <c r="AB95" s="107"/>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107"/>
      <c r="BF95" s="108"/>
      <c r="BG95" s="108"/>
      <c r="BH95" s="108"/>
      <c r="BI95" s="127"/>
      <c r="BJ95" s="126"/>
      <c r="BK95" s="108"/>
      <c r="BL95" s="108"/>
      <c r="BM95" s="108"/>
      <c r="BN95" s="107"/>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107"/>
      <c r="CR95" s="108"/>
      <c r="CS95" s="108"/>
      <c r="CT95" s="108"/>
      <c r="CU95" s="128"/>
    </row>
    <row r="96" spans="2:99" ht="9.75" customHeight="1">
      <c r="B96" s="626"/>
      <c r="C96" s="565"/>
      <c r="D96" s="565"/>
      <c r="E96" s="565"/>
      <c r="F96" s="565"/>
      <c r="G96" s="565"/>
      <c r="H96" s="565"/>
      <c r="I96" s="565"/>
      <c r="J96" s="565"/>
      <c r="K96" s="565"/>
      <c r="L96" s="565"/>
      <c r="M96" s="565"/>
      <c r="N96" s="565"/>
      <c r="O96" s="565"/>
      <c r="P96" s="565"/>
      <c r="Q96" s="565"/>
      <c r="R96" s="565"/>
      <c r="S96" s="565"/>
      <c r="T96" s="565"/>
      <c r="U96" s="565"/>
      <c r="V96" s="565"/>
      <c r="W96" s="603"/>
      <c r="X96" s="126"/>
      <c r="Y96" s="108"/>
      <c r="Z96" s="108"/>
      <c r="AA96" s="108"/>
      <c r="AB96" s="107"/>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107"/>
      <c r="BF96" s="108"/>
      <c r="BG96" s="108"/>
      <c r="BH96" s="108"/>
      <c r="BI96" s="127"/>
      <c r="BJ96" s="126"/>
      <c r="BK96" s="108"/>
      <c r="BL96" s="108"/>
      <c r="BM96" s="108"/>
      <c r="BN96" s="107"/>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107"/>
      <c r="CR96" s="108"/>
      <c r="CS96" s="108"/>
      <c r="CT96" s="108"/>
      <c r="CU96" s="128"/>
    </row>
    <row r="97" spans="2:99" ht="9.75" customHeight="1">
      <c r="B97" s="626"/>
      <c r="C97" s="565"/>
      <c r="D97" s="565"/>
      <c r="E97" s="565"/>
      <c r="F97" s="565"/>
      <c r="G97" s="565"/>
      <c r="H97" s="565"/>
      <c r="I97" s="565"/>
      <c r="J97" s="565"/>
      <c r="K97" s="565"/>
      <c r="L97" s="565"/>
      <c r="M97" s="565"/>
      <c r="N97" s="565"/>
      <c r="O97" s="565"/>
      <c r="P97" s="565"/>
      <c r="Q97" s="565"/>
      <c r="R97" s="565"/>
      <c r="S97" s="565"/>
      <c r="T97" s="565"/>
      <c r="U97" s="565"/>
      <c r="V97" s="565"/>
      <c r="W97" s="603"/>
      <c r="X97" s="126"/>
      <c r="Y97" s="108"/>
      <c r="Z97" s="108"/>
      <c r="AA97" s="108"/>
      <c r="AB97" s="107"/>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107"/>
      <c r="BF97" s="108"/>
      <c r="BG97" s="108"/>
      <c r="BH97" s="108"/>
      <c r="BI97" s="127"/>
      <c r="BJ97" s="126"/>
      <c r="BK97" s="108"/>
      <c r="BL97" s="108"/>
      <c r="BM97" s="108"/>
      <c r="BN97" s="107"/>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107"/>
      <c r="CR97" s="108"/>
      <c r="CS97" s="108"/>
      <c r="CT97" s="108"/>
      <c r="CU97" s="128"/>
    </row>
    <row r="98" spans="2:99" ht="9.75" customHeight="1">
      <c r="B98" s="626"/>
      <c r="C98" s="565"/>
      <c r="D98" s="565"/>
      <c r="E98" s="565"/>
      <c r="F98" s="565"/>
      <c r="G98" s="565"/>
      <c r="H98" s="565"/>
      <c r="I98" s="565"/>
      <c r="J98" s="565"/>
      <c r="K98" s="565"/>
      <c r="L98" s="565"/>
      <c r="M98" s="565"/>
      <c r="N98" s="565"/>
      <c r="O98" s="565"/>
      <c r="P98" s="565"/>
      <c r="Q98" s="565"/>
      <c r="R98" s="565"/>
      <c r="S98" s="565"/>
      <c r="T98" s="565"/>
      <c r="U98" s="565"/>
      <c r="V98" s="565"/>
      <c r="W98" s="603"/>
      <c r="X98" s="126"/>
      <c r="Y98" s="108"/>
      <c r="Z98" s="108"/>
      <c r="AA98" s="108"/>
      <c r="AB98" s="107"/>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107"/>
      <c r="BF98" s="108"/>
      <c r="BG98" s="108"/>
      <c r="BH98" s="108"/>
      <c r="BI98" s="127"/>
      <c r="BJ98" s="126"/>
      <c r="BK98" s="108"/>
      <c r="BL98" s="108"/>
      <c r="BM98" s="108"/>
      <c r="BN98" s="107"/>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107"/>
      <c r="CR98" s="108"/>
      <c r="CS98" s="108"/>
      <c r="CT98" s="108"/>
      <c r="CU98" s="128"/>
    </row>
    <row r="99" spans="2:99" ht="9.75" customHeight="1">
      <c r="B99" s="626"/>
      <c r="C99" s="565"/>
      <c r="D99" s="565"/>
      <c r="E99" s="565"/>
      <c r="F99" s="565"/>
      <c r="G99" s="565"/>
      <c r="H99" s="565"/>
      <c r="I99" s="565"/>
      <c r="J99" s="565"/>
      <c r="K99" s="565"/>
      <c r="L99" s="565"/>
      <c r="M99" s="565"/>
      <c r="N99" s="565"/>
      <c r="O99" s="565"/>
      <c r="P99" s="565"/>
      <c r="Q99" s="565"/>
      <c r="R99" s="565"/>
      <c r="S99" s="565"/>
      <c r="T99" s="565"/>
      <c r="U99" s="565"/>
      <c r="V99" s="565"/>
      <c r="W99" s="603"/>
      <c r="X99" s="126"/>
      <c r="Y99" s="108"/>
      <c r="Z99" s="108"/>
      <c r="AA99" s="108"/>
      <c r="AB99" s="107"/>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107"/>
      <c r="BF99" s="108"/>
      <c r="BG99" s="108"/>
      <c r="BH99" s="108"/>
      <c r="BI99" s="127"/>
      <c r="BJ99" s="126"/>
      <c r="BK99" s="108"/>
      <c r="BL99" s="108"/>
      <c r="BM99" s="108"/>
      <c r="BN99" s="107"/>
      <c r="BO99" s="558"/>
      <c r="BP99" s="558"/>
      <c r="BQ99" s="558"/>
      <c r="BR99" s="558"/>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107"/>
      <c r="CR99" s="108"/>
      <c r="CS99" s="108"/>
      <c r="CT99" s="108"/>
      <c r="CU99" s="128"/>
    </row>
    <row r="100" spans="2:99" ht="9.75" customHeight="1">
      <c r="B100" s="626"/>
      <c r="C100" s="565"/>
      <c r="D100" s="565"/>
      <c r="E100" s="565"/>
      <c r="F100" s="565"/>
      <c r="G100" s="565"/>
      <c r="H100" s="565"/>
      <c r="I100" s="565"/>
      <c r="J100" s="565"/>
      <c r="K100" s="565"/>
      <c r="L100" s="565"/>
      <c r="M100" s="565"/>
      <c r="N100" s="565"/>
      <c r="O100" s="565"/>
      <c r="P100" s="565"/>
      <c r="Q100" s="565"/>
      <c r="R100" s="565"/>
      <c r="S100" s="565"/>
      <c r="T100" s="565"/>
      <c r="U100" s="565"/>
      <c r="V100" s="565"/>
      <c r="W100" s="603"/>
      <c r="X100" s="126"/>
      <c r="Y100" s="108"/>
      <c r="Z100" s="108"/>
      <c r="AA100" s="108"/>
      <c r="AB100" s="107"/>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107"/>
      <c r="BF100" s="108"/>
      <c r="BG100" s="108"/>
      <c r="BH100" s="108"/>
      <c r="BI100" s="127"/>
      <c r="BJ100" s="126"/>
      <c r="BK100" s="108"/>
      <c r="BL100" s="108"/>
      <c r="BM100" s="108"/>
      <c r="BN100" s="107"/>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107"/>
      <c r="CR100" s="108"/>
      <c r="CS100" s="108"/>
      <c r="CT100" s="108"/>
      <c r="CU100" s="128"/>
    </row>
    <row r="101" spans="2:99" ht="9.75" customHeight="1">
      <c r="B101" s="626"/>
      <c r="C101" s="565"/>
      <c r="D101" s="565"/>
      <c r="E101" s="565"/>
      <c r="F101" s="565"/>
      <c r="G101" s="565"/>
      <c r="H101" s="565"/>
      <c r="I101" s="565"/>
      <c r="J101" s="565"/>
      <c r="K101" s="565"/>
      <c r="L101" s="565"/>
      <c r="M101" s="565"/>
      <c r="N101" s="565"/>
      <c r="O101" s="565"/>
      <c r="P101" s="565"/>
      <c r="Q101" s="565"/>
      <c r="R101" s="565"/>
      <c r="S101" s="565"/>
      <c r="T101" s="565"/>
      <c r="U101" s="565"/>
      <c r="V101" s="565"/>
      <c r="W101" s="603"/>
      <c r="X101" s="126"/>
      <c r="Y101" s="108"/>
      <c r="Z101" s="108"/>
      <c r="AA101" s="108"/>
      <c r="AB101" s="107"/>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107"/>
      <c r="BF101" s="108"/>
      <c r="BG101" s="108"/>
      <c r="BH101" s="108"/>
      <c r="BI101" s="127"/>
      <c r="BJ101" s="126"/>
      <c r="BK101" s="108"/>
      <c r="BL101" s="108"/>
      <c r="BM101" s="108"/>
      <c r="BN101" s="107"/>
      <c r="BO101" s="558"/>
      <c r="BP101" s="558"/>
      <c r="BQ101" s="558"/>
      <c r="BR101" s="558"/>
      <c r="BS101" s="558"/>
      <c r="BT101" s="558"/>
      <c r="BU101" s="558"/>
      <c r="BV101" s="558"/>
      <c r="BW101" s="558"/>
      <c r="BX101" s="558"/>
      <c r="BY101" s="558"/>
      <c r="BZ101" s="558"/>
      <c r="CA101" s="558"/>
      <c r="CB101" s="558"/>
      <c r="CC101" s="558"/>
      <c r="CD101" s="558"/>
      <c r="CE101" s="558"/>
      <c r="CF101" s="558"/>
      <c r="CG101" s="558"/>
      <c r="CH101" s="558"/>
      <c r="CI101" s="558"/>
      <c r="CJ101" s="558"/>
      <c r="CK101" s="558"/>
      <c r="CL101" s="558"/>
      <c r="CM101" s="558"/>
      <c r="CN101" s="558"/>
      <c r="CO101" s="558"/>
      <c r="CP101" s="558"/>
      <c r="CQ101" s="107"/>
      <c r="CR101" s="108"/>
      <c r="CS101" s="108"/>
      <c r="CT101" s="108"/>
      <c r="CU101" s="128"/>
    </row>
    <row r="102" spans="2:99" ht="9.75" customHeight="1">
      <c r="B102" s="626"/>
      <c r="C102" s="565"/>
      <c r="D102" s="565"/>
      <c r="E102" s="565"/>
      <c r="F102" s="565"/>
      <c r="G102" s="565"/>
      <c r="H102" s="565"/>
      <c r="I102" s="565"/>
      <c r="J102" s="565"/>
      <c r="K102" s="565"/>
      <c r="L102" s="565"/>
      <c r="M102" s="565"/>
      <c r="N102" s="565"/>
      <c r="O102" s="565"/>
      <c r="P102" s="565"/>
      <c r="Q102" s="565"/>
      <c r="R102" s="565"/>
      <c r="S102" s="565"/>
      <c r="T102" s="565"/>
      <c r="U102" s="565"/>
      <c r="V102" s="565"/>
      <c r="W102" s="603"/>
      <c r="X102" s="126"/>
      <c r="Y102" s="108"/>
      <c r="Z102" s="108"/>
      <c r="AA102" s="108"/>
      <c r="AB102" s="107"/>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107"/>
      <c r="BF102" s="108"/>
      <c r="BG102" s="108"/>
      <c r="BH102" s="108"/>
      <c r="BI102" s="127"/>
      <c r="BJ102" s="126"/>
      <c r="BK102" s="108"/>
      <c r="BL102" s="108"/>
      <c r="BM102" s="108"/>
      <c r="BN102" s="107"/>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107"/>
      <c r="CR102" s="108"/>
      <c r="CS102" s="108"/>
      <c r="CT102" s="108"/>
      <c r="CU102" s="128"/>
    </row>
    <row r="103" spans="2:99" ht="9.75" customHeight="1">
      <c r="B103" s="626"/>
      <c r="C103" s="565"/>
      <c r="D103" s="565"/>
      <c r="E103" s="565"/>
      <c r="F103" s="565"/>
      <c r="G103" s="565"/>
      <c r="H103" s="565"/>
      <c r="I103" s="565"/>
      <c r="J103" s="565"/>
      <c r="K103" s="565"/>
      <c r="L103" s="565"/>
      <c r="M103" s="565"/>
      <c r="N103" s="565"/>
      <c r="O103" s="565"/>
      <c r="P103" s="565"/>
      <c r="Q103" s="565"/>
      <c r="R103" s="565"/>
      <c r="S103" s="565"/>
      <c r="T103" s="565"/>
      <c r="U103" s="565"/>
      <c r="V103" s="565"/>
      <c r="W103" s="603"/>
      <c r="X103" s="126"/>
      <c r="Y103" s="108"/>
      <c r="Z103" s="108"/>
      <c r="AA103" s="108"/>
      <c r="AB103" s="107"/>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107"/>
      <c r="BF103" s="108"/>
      <c r="BG103" s="108"/>
      <c r="BH103" s="108"/>
      <c r="BI103" s="127"/>
      <c r="BJ103" s="126"/>
      <c r="BK103" s="108"/>
      <c r="BL103" s="108"/>
      <c r="BM103" s="108"/>
      <c r="BN103" s="107"/>
      <c r="BO103" s="558"/>
      <c r="BP103" s="558"/>
      <c r="BQ103" s="558"/>
      <c r="BR103" s="558"/>
      <c r="BS103" s="558"/>
      <c r="BT103" s="558"/>
      <c r="BU103" s="558"/>
      <c r="BV103" s="558"/>
      <c r="BW103" s="558"/>
      <c r="BX103" s="558"/>
      <c r="BY103" s="558"/>
      <c r="BZ103" s="558"/>
      <c r="CA103" s="558"/>
      <c r="CB103" s="558"/>
      <c r="CC103" s="558"/>
      <c r="CD103" s="558"/>
      <c r="CE103" s="558"/>
      <c r="CF103" s="558"/>
      <c r="CG103" s="558"/>
      <c r="CH103" s="558"/>
      <c r="CI103" s="558"/>
      <c r="CJ103" s="558"/>
      <c r="CK103" s="558"/>
      <c r="CL103" s="558"/>
      <c r="CM103" s="558"/>
      <c r="CN103" s="558"/>
      <c r="CO103" s="558"/>
      <c r="CP103" s="558"/>
      <c r="CQ103" s="107"/>
      <c r="CR103" s="108"/>
      <c r="CS103" s="108"/>
      <c r="CT103" s="108"/>
      <c r="CU103" s="128"/>
    </row>
    <row r="104" spans="2:99" ht="9.75" customHeight="1">
      <c r="B104" s="626"/>
      <c r="C104" s="565"/>
      <c r="D104" s="565"/>
      <c r="E104" s="565"/>
      <c r="F104" s="565"/>
      <c r="G104" s="565"/>
      <c r="H104" s="565"/>
      <c r="I104" s="565"/>
      <c r="J104" s="565"/>
      <c r="K104" s="565"/>
      <c r="L104" s="565"/>
      <c r="M104" s="565"/>
      <c r="N104" s="565"/>
      <c r="O104" s="565"/>
      <c r="P104" s="565"/>
      <c r="Q104" s="565"/>
      <c r="R104" s="565"/>
      <c r="S104" s="565"/>
      <c r="T104" s="565"/>
      <c r="U104" s="565"/>
      <c r="V104" s="565"/>
      <c r="W104" s="603"/>
      <c r="X104" s="126"/>
      <c r="Y104" s="108"/>
      <c r="Z104" s="108"/>
      <c r="AA104" s="108"/>
      <c r="AB104" s="107"/>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107"/>
      <c r="BF104" s="108"/>
      <c r="BG104" s="108"/>
      <c r="BH104" s="108"/>
      <c r="BI104" s="127"/>
      <c r="BJ104" s="126"/>
      <c r="BK104" s="108"/>
      <c r="BL104" s="108"/>
      <c r="BM104" s="108"/>
      <c r="BN104" s="107"/>
      <c r="BO104" s="558"/>
      <c r="BP104" s="558"/>
      <c r="BQ104" s="558"/>
      <c r="BR104" s="558"/>
      <c r="BS104" s="558"/>
      <c r="BT104" s="558"/>
      <c r="BU104" s="558"/>
      <c r="BV104" s="558"/>
      <c r="BW104" s="558"/>
      <c r="BX104" s="558"/>
      <c r="BY104" s="558"/>
      <c r="BZ104" s="558"/>
      <c r="CA104" s="558"/>
      <c r="CB104" s="558"/>
      <c r="CC104" s="558"/>
      <c r="CD104" s="558"/>
      <c r="CE104" s="558"/>
      <c r="CF104" s="558"/>
      <c r="CG104" s="558"/>
      <c r="CH104" s="558"/>
      <c r="CI104" s="558"/>
      <c r="CJ104" s="558"/>
      <c r="CK104" s="558"/>
      <c r="CL104" s="558"/>
      <c r="CM104" s="558"/>
      <c r="CN104" s="558"/>
      <c r="CO104" s="558"/>
      <c r="CP104" s="558"/>
      <c r="CQ104" s="107"/>
      <c r="CR104" s="108"/>
      <c r="CS104" s="108"/>
      <c r="CT104" s="108"/>
      <c r="CU104" s="128"/>
    </row>
    <row r="105" spans="2:99" ht="9.75" customHeight="1">
      <c r="B105" s="626"/>
      <c r="C105" s="565"/>
      <c r="D105" s="565"/>
      <c r="E105" s="565"/>
      <c r="F105" s="565"/>
      <c r="G105" s="565"/>
      <c r="H105" s="565"/>
      <c r="I105" s="565"/>
      <c r="J105" s="565"/>
      <c r="K105" s="565"/>
      <c r="L105" s="565"/>
      <c r="M105" s="565"/>
      <c r="N105" s="565"/>
      <c r="O105" s="565"/>
      <c r="P105" s="565"/>
      <c r="Q105" s="565"/>
      <c r="R105" s="565"/>
      <c r="S105" s="565"/>
      <c r="T105" s="565"/>
      <c r="U105" s="565"/>
      <c r="V105" s="565"/>
      <c r="W105" s="603"/>
      <c r="X105" s="126"/>
      <c r="Y105" s="108"/>
      <c r="Z105" s="108"/>
      <c r="AA105" s="108"/>
      <c r="AB105" s="107"/>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107"/>
      <c r="BF105" s="108"/>
      <c r="BG105" s="108"/>
      <c r="BH105" s="108"/>
      <c r="BI105" s="127"/>
      <c r="BJ105" s="126"/>
      <c r="BK105" s="108"/>
      <c r="BL105" s="108"/>
      <c r="BM105" s="108"/>
      <c r="BN105" s="107"/>
      <c r="BO105" s="558"/>
      <c r="BP105" s="558"/>
      <c r="BQ105" s="558"/>
      <c r="BR105" s="558"/>
      <c r="BS105" s="558"/>
      <c r="BT105" s="558"/>
      <c r="BU105" s="558"/>
      <c r="BV105" s="558"/>
      <c r="BW105" s="558"/>
      <c r="BX105" s="558"/>
      <c r="BY105" s="558"/>
      <c r="BZ105" s="558"/>
      <c r="CA105" s="558"/>
      <c r="CB105" s="558"/>
      <c r="CC105" s="558"/>
      <c r="CD105" s="558"/>
      <c r="CE105" s="558"/>
      <c r="CF105" s="558"/>
      <c r="CG105" s="558"/>
      <c r="CH105" s="558"/>
      <c r="CI105" s="558"/>
      <c r="CJ105" s="558"/>
      <c r="CK105" s="558"/>
      <c r="CL105" s="558"/>
      <c r="CM105" s="558"/>
      <c r="CN105" s="558"/>
      <c r="CO105" s="558"/>
      <c r="CP105" s="558"/>
      <c r="CQ105" s="107"/>
      <c r="CR105" s="108"/>
      <c r="CS105" s="108"/>
      <c r="CT105" s="108"/>
      <c r="CU105" s="128"/>
    </row>
    <row r="106" spans="2:99" ht="9.75" customHeight="1">
      <c r="B106" s="626"/>
      <c r="C106" s="565"/>
      <c r="D106" s="565"/>
      <c r="E106" s="565"/>
      <c r="F106" s="565"/>
      <c r="G106" s="565"/>
      <c r="H106" s="565"/>
      <c r="I106" s="565"/>
      <c r="J106" s="565"/>
      <c r="K106" s="565"/>
      <c r="L106" s="565"/>
      <c r="M106" s="565"/>
      <c r="N106" s="565"/>
      <c r="O106" s="565"/>
      <c r="P106" s="565"/>
      <c r="Q106" s="565"/>
      <c r="R106" s="565"/>
      <c r="S106" s="565"/>
      <c r="T106" s="565"/>
      <c r="U106" s="565"/>
      <c r="V106" s="565"/>
      <c r="W106" s="603"/>
      <c r="X106" s="126"/>
      <c r="Y106" s="108"/>
      <c r="Z106" s="108"/>
      <c r="AA106" s="108"/>
      <c r="AB106" s="107"/>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107"/>
      <c r="BF106" s="108"/>
      <c r="BG106" s="108"/>
      <c r="BH106" s="108"/>
      <c r="BI106" s="127"/>
      <c r="BJ106" s="126"/>
      <c r="BK106" s="108"/>
      <c r="BL106" s="108"/>
      <c r="BM106" s="108"/>
      <c r="BN106" s="107"/>
      <c r="BO106" s="558"/>
      <c r="BP106" s="558"/>
      <c r="BQ106" s="558"/>
      <c r="BR106" s="558"/>
      <c r="BS106" s="558"/>
      <c r="BT106" s="558"/>
      <c r="BU106" s="558"/>
      <c r="BV106" s="558"/>
      <c r="BW106" s="558"/>
      <c r="BX106" s="558"/>
      <c r="BY106" s="558"/>
      <c r="BZ106" s="558"/>
      <c r="CA106" s="558"/>
      <c r="CB106" s="558"/>
      <c r="CC106" s="558"/>
      <c r="CD106" s="558"/>
      <c r="CE106" s="558"/>
      <c r="CF106" s="558"/>
      <c r="CG106" s="558"/>
      <c r="CH106" s="558"/>
      <c r="CI106" s="558"/>
      <c r="CJ106" s="558"/>
      <c r="CK106" s="558"/>
      <c r="CL106" s="558"/>
      <c r="CM106" s="558"/>
      <c r="CN106" s="558"/>
      <c r="CO106" s="558"/>
      <c r="CP106" s="558"/>
      <c r="CQ106" s="107"/>
      <c r="CR106" s="108"/>
      <c r="CS106" s="108"/>
      <c r="CT106" s="108"/>
      <c r="CU106" s="128"/>
    </row>
    <row r="107" spans="2:99" ht="9.75" customHeight="1">
      <c r="B107" s="600"/>
      <c r="C107" s="601"/>
      <c r="D107" s="601"/>
      <c r="E107" s="601"/>
      <c r="F107" s="601"/>
      <c r="G107" s="601"/>
      <c r="H107" s="601"/>
      <c r="I107" s="601"/>
      <c r="J107" s="601"/>
      <c r="K107" s="601"/>
      <c r="L107" s="601"/>
      <c r="M107" s="601"/>
      <c r="N107" s="601"/>
      <c r="O107" s="601"/>
      <c r="P107" s="601"/>
      <c r="Q107" s="601"/>
      <c r="R107" s="601"/>
      <c r="S107" s="601"/>
      <c r="T107" s="601"/>
      <c r="U107" s="601"/>
      <c r="V107" s="601"/>
      <c r="W107" s="605"/>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663" t="s">
        <v>223</v>
      </c>
      <c r="C108" s="664"/>
      <c r="D108" s="664"/>
      <c r="E108" s="664"/>
      <c r="F108" s="664"/>
      <c r="G108" s="664"/>
      <c r="H108" s="669" t="s">
        <v>208</v>
      </c>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70"/>
    </row>
    <row r="109" spans="2:99" ht="7.5" customHeight="1">
      <c r="B109" s="665"/>
      <c r="C109" s="666"/>
      <c r="D109" s="666"/>
      <c r="E109" s="666"/>
      <c r="F109" s="666"/>
      <c r="G109" s="66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1"/>
      <c r="CM109" s="671"/>
      <c r="CN109" s="671"/>
      <c r="CO109" s="671"/>
      <c r="CP109" s="671"/>
      <c r="CQ109" s="671"/>
      <c r="CR109" s="671"/>
      <c r="CS109" s="671"/>
      <c r="CT109" s="671"/>
      <c r="CU109" s="672"/>
    </row>
    <row r="110" spans="2:99" ht="7.5" customHeight="1">
      <c r="B110" s="665"/>
      <c r="C110" s="666"/>
      <c r="D110" s="666"/>
      <c r="E110" s="666"/>
      <c r="F110" s="666"/>
      <c r="G110" s="666"/>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1"/>
      <c r="CO110" s="671"/>
      <c r="CP110" s="671"/>
      <c r="CQ110" s="671"/>
      <c r="CR110" s="671"/>
      <c r="CS110" s="671"/>
      <c r="CT110" s="671"/>
      <c r="CU110" s="672"/>
    </row>
    <row r="111" spans="2:99" ht="7.5" customHeight="1" thickBot="1">
      <c r="B111" s="667"/>
      <c r="C111" s="668"/>
      <c r="D111" s="668"/>
      <c r="E111" s="668"/>
      <c r="F111" s="668"/>
      <c r="G111" s="668"/>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4"/>
    </row>
    <row r="112" spans="2:99" ht="10.95" customHeight="1">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c r="BN112" s="675"/>
      <c r="BO112" s="675"/>
      <c r="BP112" s="675"/>
      <c r="BQ112" s="675"/>
      <c r="BR112" s="675"/>
      <c r="BS112" s="675"/>
      <c r="BT112" s="675"/>
      <c r="BU112" s="675"/>
      <c r="BV112" s="675"/>
      <c r="BW112" s="675"/>
      <c r="BX112" s="675"/>
      <c r="BY112" s="675"/>
      <c r="BZ112" s="675"/>
      <c r="CA112" s="675"/>
      <c r="CB112" s="675"/>
      <c r="CC112" s="675"/>
      <c r="CD112" s="675"/>
      <c r="CE112" s="675"/>
      <c r="CF112" s="675"/>
      <c r="CG112" s="675"/>
      <c r="CH112" s="675"/>
      <c r="CI112" s="675"/>
      <c r="CJ112" s="675"/>
      <c r="CK112" s="675"/>
      <c r="CL112" s="675"/>
      <c r="CM112" s="675"/>
      <c r="CN112" s="675"/>
      <c r="CO112" s="675"/>
      <c r="CP112" s="675"/>
      <c r="CQ112" s="675"/>
      <c r="CR112" s="675"/>
      <c r="CS112" s="675"/>
      <c r="CT112" s="675"/>
      <c r="CU112" s="675"/>
    </row>
    <row r="113" spans="2:99" ht="10.95" customHeight="1">
      <c r="B113" s="676" t="s">
        <v>224</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c r="CN113" s="676"/>
      <c r="CO113" s="676"/>
      <c r="CP113" s="676"/>
      <c r="CQ113" s="676"/>
      <c r="CR113" s="676"/>
      <c r="CS113" s="676"/>
      <c r="CT113" s="676"/>
      <c r="CU113" s="676"/>
    </row>
    <row r="114" spans="2:99" ht="10.95" customHeight="1">
      <c r="B114" s="676" t="s">
        <v>225</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row>
  </sheetData>
  <mergeCells count="116">
    <mergeCell ref="B108:G111"/>
    <mergeCell ref="H108:CU111"/>
    <mergeCell ref="B112:CU112"/>
    <mergeCell ref="B113:CU113"/>
    <mergeCell ref="B114:CU114"/>
    <mergeCell ref="B74:W90"/>
    <mergeCell ref="AC75:BD89"/>
    <mergeCell ref="BO75:CP89"/>
    <mergeCell ref="B91:W107"/>
    <mergeCell ref="AC92:BD106"/>
    <mergeCell ref="BO92:CP106"/>
    <mergeCell ref="B55:W56"/>
    <mergeCell ref="X55:BI56"/>
    <mergeCell ref="BJ55:CU56"/>
    <mergeCell ref="B57:W73"/>
    <mergeCell ref="AC58:BD72"/>
    <mergeCell ref="BO58:CP72"/>
    <mergeCell ref="CW51:CW52"/>
    <mergeCell ref="CX51:CX52"/>
    <mergeCell ref="CY51:CY52"/>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Z47:AJ48"/>
    <mergeCell ref="AK47:CD48"/>
    <mergeCell ref="CW47:CW48"/>
    <mergeCell ref="CX47:CX48"/>
    <mergeCell ref="CY47:CY48"/>
    <mergeCell ref="CZ47:CZ48"/>
    <mergeCell ref="DA47:DA48"/>
    <mergeCell ref="B49:D50"/>
    <mergeCell ref="E49:K50"/>
    <mergeCell ref="L49:Y50"/>
    <mergeCell ref="Z49:AJ50"/>
    <mergeCell ref="AK49:CD50"/>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B35:R36"/>
    <mergeCell ref="T35:CU36"/>
    <mergeCell ref="B37:CU38"/>
    <mergeCell ref="B39:CD40"/>
    <mergeCell ref="CE39:CU42"/>
    <mergeCell ref="B41:D42"/>
    <mergeCell ref="E41:K42"/>
    <mergeCell ref="L41:Y42"/>
    <mergeCell ref="Z41:AJ42"/>
    <mergeCell ref="AK41:CD42"/>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14:K15"/>
    <mergeCell ref="M14:Y15"/>
    <mergeCell ref="Z14:AC15"/>
    <mergeCell ref="AD14:AP15"/>
    <mergeCell ref="B16:K17"/>
    <mergeCell ref="M16:Z17"/>
    <mergeCell ref="A7:AE9"/>
    <mergeCell ref="AF7:AL9"/>
    <mergeCell ref="CA8:CF9"/>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s>
  <phoneticPr fontId="3"/>
  <conditionalFormatting sqref="B43:CD52">
    <cfRule type="expression" dxfId="45" priority="1">
      <formula>($AK43&lt;&gt;"-")</formula>
    </cfRule>
  </conditionalFormatting>
  <conditionalFormatting sqref="CE43">
    <cfRule type="cellIs" dxfId="44" priority="2" operator="equal">
      <formula>"検出"</formula>
    </cfRule>
  </conditionalFormatting>
  <dataValidations count="2">
    <dataValidation allowBlank="1" showErrorMessage="1" sqref="CW43:DA43 CW45:DA45 CW47:DA47 CW49:DA49 CW51:DA51" xr:uid="{F8A55F6B-BF1A-4A06-B634-69972466D77C}"/>
    <dataValidation type="list" allowBlank="1" showInputMessage="1" showErrorMessage="1" sqref="M16:Z17" xr:uid="{45DBB148-28D6-4002-BF9B-DE52DF70FAE2}">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F7BB4-027B-480A-AEE3-CA07802F94BC}">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278</v>
      </c>
      <c r="CP1" s="689"/>
      <c r="CQ1" s="569" t="s">
        <v>247</v>
      </c>
      <c r="CR1" s="569"/>
      <c r="CS1" s="568">
        <f>'★成績書 (9)'!$CW$1</f>
        <v>0</v>
      </c>
      <c r="CT1" s="568"/>
      <c r="CU1" s="141" t="s">
        <v>246</v>
      </c>
      <c r="CW1" s="144">
        <f>'★成績書 (8)'!CW1</f>
        <v>0</v>
      </c>
      <c r="CX1" s="143" t="s">
        <v>249</v>
      </c>
    </row>
    <row r="2" spans="1:102" ht="9" customHeight="1" thickTop="1">
      <c r="B2" s="562" t="s">
        <v>175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row>
    <row r="3" spans="1:102" ht="9" customHeight="1">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W3" s="556" t="s">
        <v>221</v>
      </c>
    </row>
    <row r="4" spans="1:102" ht="9"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W4" s="556"/>
    </row>
    <row r="5" spans="1:102" ht="9"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W5" s="556"/>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558" t="s">
        <v>176</v>
      </c>
      <c r="CB6" s="558"/>
      <c r="CC6" s="558"/>
      <c r="CD6" s="558"/>
      <c r="CE6" s="558"/>
      <c r="CF6" s="558"/>
      <c r="CG6" s="557" t="str">
        <f>'★成績書 (9)'!$CW$3</f>
        <v>A04942-A1</v>
      </c>
      <c r="CH6" s="557"/>
      <c r="CI6" s="557"/>
      <c r="CJ6" s="557"/>
      <c r="CK6" s="557"/>
      <c r="CL6" s="557"/>
      <c r="CM6" s="557"/>
      <c r="CN6" s="557"/>
      <c r="CO6" s="557"/>
      <c r="CP6" s="557"/>
      <c r="CQ6" s="558" t="s">
        <v>189</v>
      </c>
      <c r="CR6" s="559" t="str">
        <f>CO1</f>
        <v>9</v>
      </c>
      <c r="CS6" s="559"/>
      <c r="CT6" s="559"/>
      <c r="CU6" s="559"/>
      <c r="CW6" s="556"/>
    </row>
    <row r="7" spans="1:102" ht="9" customHeight="1">
      <c r="A7" s="566">
        <f>★注文シート!C31</f>
        <v>0</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7" t="str">
        <f>IF(COUNTIF(★注文シート!C31,"*株式会社*")+COUNTIF(★注文シート!C31,"*有限会社*"),"御中","様")</f>
        <v>様</v>
      </c>
      <c r="AG7" s="567"/>
      <c r="AH7" s="567"/>
      <c r="AI7" s="567"/>
      <c r="AJ7" s="567"/>
      <c r="AK7" s="567"/>
      <c r="AL7" s="56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558"/>
      <c r="CB7" s="558"/>
      <c r="CC7" s="558"/>
      <c r="CD7" s="558"/>
      <c r="CE7" s="558"/>
      <c r="CF7" s="558"/>
      <c r="CG7" s="557"/>
      <c r="CH7" s="557"/>
      <c r="CI7" s="557"/>
      <c r="CJ7" s="557"/>
      <c r="CK7" s="557"/>
      <c r="CL7" s="557"/>
      <c r="CM7" s="557"/>
      <c r="CN7" s="557"/>
      <c r="CO7" s="557"/>
      <c r="CP7" s="557"/>
      <c r="CQ7" s="558"/>
      <c r="CR7" s="559"/>
      <c r="CS7" s="559"/>
      <c r="CT7" s="559"/>
      <c r="CU7" s="559"/>
    </row>
    <row r="8" spans="1:102" ht="9" customHeight="1">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567"/>
      <c r="AH8" s="567"/>
      <c r="AI8" s="567"/>
      <c r="AJ8" s="567"/>
      <c r="AK8" s="567"/>
      <c r="AL8" s="56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558" t="s">
        <v>177</v>
      </c>
      <c r="CB8" s="558"/>
      <c r="CC8" s="558"/>
      <c r="CD8" s="558"/>
      <c r="CE8" s="558"/>
      <c r="CF8" s="558"/>
      <c r="CG8" s="564">
        <f>★成績書!CG8</f>
        <v>0</v>
      </c>
      <c r="CH8" s="564"/>
      <c r="CI8" s="564"/>
      <c r="CJ8" s="564"/>
      <c r="CK8" s="564"/>
      <c r="CL8" s="564"/>
      <c r="CM8" s="564"/>
      <c r="CN8" s="564"/>
      <c r="CO8" s="564"/>
      <c r="CP8" s="564"/>
      <c r="CQ8" s="564"/>
      <c r="CR8" s="564"/>
      <c r="CS8" s="564"/>
      <c r="CT8" s="564"/>
      <c r="CU8" s="564"/>
      <c r="CW8" s="677" t="s">
        <v>256</v>
      </c>
    </row>
    <row r="9" spans="1:102" ht="9" customHeight="1">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c r="AG9" s="567"/>
      <c r="AH9" s="567"/>
      <c r="AI9" s="567"/>
      <c r="AJ9" s="567"/>
      <c r="AK9" s="567"/>
      <c r="AL9" s="56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558"/>
      <c r="CB9" s="558"/>
      <c r="CC9" s="558"/>
      <c r="CD9" s="558"/>
      <c r="CE9" s="558"/>
      <c r="CF9" s="558"/>
      <c r="CG9" s="564"/>
      <c r="CH9" s="564"/>
      <c r="CI9" s="564"/>
      <c r="CJ9" s="564"/>
      <c r="CK9" s="564"/>
      <c r="CL9" s="564"/>
      <c r="CM9" s="564"/>
      <c r="CN9" s="564"/>
      <c r="CO9" s="564"/>
      <c r="CP9" s="564"/>
      <c r="CQ9" s="564"/>
      <c r="CR9" s="564"/>
      <c r="CS9" s="564"/>
      <c r="CT9" s="564"/>
      <c r="CU9" s="564"/>
      <c r="CW9" s="677"/>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560" t="s">
        <v>258</v>
      </c>
      <c r="CX11" s="560"/>
    </row>
    <row r="12" spans="1:102" ht="10.95" customHeight="1">
      <c r="B12" s="558" t="s">
        <v>178</v>
      </c>
      <c r="C12" s="565"/>
      <c r="D12" s="565"/>
      <c r="E12" s="565"/>
      <c r="F12" s="565"/>
      <c r="G12" s="565"/>
      <c r="H12" s="565"/>
      <c r="I12" s="565"/>
      <c r="J12" s="565"/>
      <c r="K12" s="565"/>
      <c r="L12" s="109"/>
      <c r="M12" s="570">
        <f>★注文シート!C16</f>
        <v>0</v>
      </c>
      <c r="N12" s="570"/>
      <c r="O12" s="570"/>
      <c r="P12" s="570"/>
      <c r="Q12" s="570"/>
      <c r="R12" s="570"/>
      <c r="S12" s="570"/>
      <c r="T12" s="570"/>
      <c r="U12" s="570"/>
      <c r="V12" s="570"/>
      <c r="W12" s="570"/>
      <c r="X12" s="570"/>
      <c r="Y12" s="57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560"/>
      <c r="CX12" s="560"/>
    </row>
    <row r="13" spans="1:102" ht="10.95" customHeight="1">
      <c r="B13" s="565"/>
      <c r="C13" s="565"/>
      <c r="D13" s="565"/>
      <c r="E13" s="565"/>
      <c r="F13" s="565"/>
      <c r="G13" s="565"/>
      <c r="H13" s="565"/>
      <c r="I13" s="565"/>
      <c r="J13" s="565"/>
      <c r="K13" s="565"/>
      <c r="L13" s="109"/>
      <c r="M13" s="570"/>
      <c r="N13" s="570"/>
      <c r="O13" s="570"/>
      <c r="P13" s="570"/>
      <c r="Q13" s="570"/>
      <c r="R13" s="570"/>
      <c r="S13" s="570"/>
      <c r="T13" s="570"/>
      <c r="U13" s="570"/>
      <c r="V13" s="570"/>
      <c r="W13" s="570"/>
      <c r="X13" s="570"/>
      <c r="Y13" s="57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558" t="s">
        <v>179</v>
      </c>
      <c r="C14" s="565"/>
      <c r="D14" s="565"/>
      <c r="E14" s="565"/>
      <c r="F14" s="565"/>
      <c r="G14" s="565"/>
      <c r="H14" s="565"/>
      <c r="I14" s="565"/>
      <c r="J14" s="565"/>
      <c r="K14" s="565"/>
      <c r="L14" s="109"/>
      <c r="M14" s="570">
        <f>M12</f>
        <v>0</v>
      </c>
      <c r="N14" s="570"/>
      <c r="O14" s="570"/>
      <c r="P14" s="570"/>
      <c r="Q14" s="570"/>
      <c r="R14" s="570"/>
      <c r="S14" s="570"/>
      <c r="T14" s="570"/>
      <c r="U14" s="570"/>
      <c r="V14" s="570"/>
      <c r="W14" s="570"/>
      <c r="X14" s="570"/>
      <c r="Y14" s="570"/>
      <c r="Z14" s="564" t="s">
        <v>180</v>
      </c>
      <c r="AA14" s="564"/>
      <c r="AB14" s="564"/>
      <c r="AC14" s="564"/>
      <c r="AD14" s="570">
        <f>CG8</f>
        <v>0</v>
      </c>
      <c r="AE14" s="570"/>
      <c r="AF14" s="570"/>
      <c r="AG14" s="570"/>
      <c r="AH14" s="570"/>
      <c r="AI14" s="570"/>
      <c r="AJ14" s="570"/>
      <c r="AK14" s="570"/>
      <c r="AL14" s="570"/>
      <c r="AM14" s="570"/>
      <c r="AN14" s="570"/>
      <c r="AO14" s="570"/>
      <c r="AP14" s="57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565"/>
      <c r="C15" s="565"/>
      <c r="D15" s="565"/>
      <c r="E15" s="565"/>
      <c r="F15" s="565"/>
      <c r="G15" s="565"/>
      <c r="H15" s="565"/>
      <c r="I15" s="565"/>
      <c r="J15" s="565"/>
      <c r="K15" s="565"/>
      <c r="L15" s="109"/>
      <c r="M15" s="570"/>
      <c r="N15" s="570"/>
      <c r="O15" s="570"/>
      <c r="P15" s="570"/>
      <c r="Q15" s="570"/>
      <c r="R15" s="570"/>
      <c r="S15" s="570"/>
      <c r="T15" s="570"/>
      <c r="U15" s="570"/>
      <c r="V15" s="570"/>
      <c r="W15" s="570"/>
      <c r="X15" s="570"/>
      <c r="Y15" s="570"/>
      <c r="Z15" s="564"/>
      <c r="AA15" s="564"/>
      <c r="AB15" s="564"/>
      <c r="AC15" s="564"/>
      <c r="AD15" s="570"/>
      <c r="AE15" s="570"/>
      <c r="AF15" s="570"/>
      <c r="AG15" s="570"/>
      <c r="AH15" s="570"/>
      <c r="AI15" s="570"/>
      <c r="AJ15" s="570"/>
      <c r="AK15" s="570"/>
      <c r="AL15" s="570"/>
      <c r="AM15" s="570"/>
      <c r="AN15" s="570"/>
      <c r="AO15" s="570"/>
      <c r="AP15" s="57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558" t="s">
        <v>181</v>
      </c>
      <c r="C16" s="565"/>
      <c r="D16" s="565"/>
      <c r="E16" s="565"/>
      <c r="F16" s="565"/>
      <c r="G16" s="565"/>
      <c r="H16" s="565"/>
      <c r="I16" s="565"/>
      <c r="J16" s="565"/>
      <c r="K16" s="565"/>
      <c r="L16" s="107"/>
      <c r="M16" s="581" t="s">
        <v>182</v>
      </c>
      <c r="N16" s="581"/>
      <c r="O16" s="581"/>
      <c r="P16" s="581"/>
      <c r="Q16" s="581"/>
      <c r="R16" s="581"/>
      <c r="S16" s="581"/>
      <c r="T16" s="581"/>
      <c r="U16" s="581"/>
      <c r="V16" s="581"/>
      <c r="W16" s="581"/>
      <c r="X16" s="581"/>
      <c r="Y16" s="581"/>
      <c r="Z16" s="581"/>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565"/>
      <c r="C17" s="565"/>
      <c r="D17" s="565"/>
      <c r="E17" s="565"/>
      <c r="F17" s="565"/>
      <c r="G17" s="565"/>
      <c r="H17" s="565"/>
      <c r="I17" s="565"/>
      <c r="J17" s="565"/>
      <c r="K17" s="565"/>
      <c r="L17" s="107"/>
      <c r="M17" s="581"/>
      <c r="N17" s="581"/>
      <c r="O17" s="581"/>
      <c r="P17" s="581"/>
      <c r="Q17" s="581"/>
      <c r="R17" s="581"/>
      <c r="S17" s="581"/>
      <c r="T17" s="581"/>
      <c r="U17" s="581"/>
      <c r="V17" s="581"/>
      <c r="W17" s="581"/>
      <c r="X17" s="581"/>
      <c r="Y17" s="581"/>
      <c r="Z17" s="581"/>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558" t="s">
        <v>183</v>
      </c>
      <c r="C18" s="565"/>
      <c r="D18" s="565"/>
      <c r="E18" s="565"/>
      <c r="F18" s="565"/>
      <c r="G18" s="565"/>
      <c r="H18" s="565"/>
      <c r="I18" s="565"/>
      <c r="J18" s="565"/>
      <c r="K18" s="565"/>
      <c r="L18" s="107"/>
      <c r="M18" s="582">
        <f>★注文シート!G50</f>
        <v>0</v>
      </c>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565"/>
      <c r="C19" s="565"/>
      <c r="D19" s="565"/>
      <c r="E19" s="565"/>
      <c r="F19" s="565"/>
      <c r="G19" s="565"/>
      <c r="H19" s="565"/>
      <c r="I19" s="565"/>
      <c r="J19" s="565"/>
      <c r="K19" s="565"/>
      <c r="L19" s="107"/>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583" t="s">
        <v>184</v>
      </c>
      <c r="C24" s="584"/>
      <c r="D24" s="584"/>
      <c r="E24" s="584"/>
      <c r="F24" s="584"/>
      <c r="G24" s="584"/>
      <c r="H24" s="584"/>
      <c r="I24" s="584"/>
      <c r="J24" s="584"/>
      <c r="K24" s="584"/>
      <c r="L24" s="113"/>
      <c r="M24" s="585">
        <f>★注文シート!C38</f>
        <v>0</v>
      </c>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row>
    <row r="25" spans="2:104" ht="9" customHeight="1">
      <c r="B25" s="584"/>
      <c r="C25" s="584"/>
      <c r="D25" s="584"/>
      <c r="E25" s="584"/>
      <c r="F25" s="584"/>
      <c r="G25" s="584"/>
      <c r="H25" s="584"/>
      <c r="I25" s="584"/>
      <c r="J25" s="584"/>
      <c r="K25" s="584"/>
      <c r="L25" s="113"/>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row>
    <row r="26" spans="2:104" ht="9" customHeight="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row>
    <row r="27" spans="2:104" ht="7.5" customHeight="1">
      <c r="B27" s="558" t="s">
        <v>185</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row>
    <row r="28" spans="2:104" ht="7.5" customHeight="1" thickBot="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row>
    <row r="29" spans="2:104" ht="9" customHeight="1">
      <c r="B29" s="586" t="s">
        <v>186</v>
      </c>
      <c r="C29" s="587"/>
      <c r="D29" s="587"/>
      <c r="E29" s="587"/>
      <c r="F29" s="587"/>
      <c r="G29" s="587"/>
      <c r="H29" s="587"/>
      <c r="I29" s="587"/>
      <c r="J29" s="587"/>
      <c r="K29" s="587"/>
      <c r="L29" s="587"/>
      <c r="M29" s="587"/>
      <c r="N29" s="587"/>
      <c r="O29" s="587"/>
      <c r="P29" s="587"/>
      <c r="Q29" s="587"/>
      <c r="R29" s="588"/>
      <c r="S29" s="114"/>
      <c r="T29" s="589">
        <f>★注文シート!D50</f>
        <v>0</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90"/>
      <c r="CX29" s="148" t="s">
        <v>195</v>
      </c>
      <c r="CY29" s="148" t="s">
        <v>196</v>
      </c>
      <c r="CZ29" s="148" t="s">
        <v>197</v>
      </c>
    </row>
    <row r="30" spans="2:104" ht="9" customHeight="1">
      <c r="B30" s="574"/>
      <c r="C30" s="575"/>
      <c r="D30" s="575"/>
      <c r="E30" s="575"/>
      <c r="F30" s="575"/>
      <c r="G30" s="575"/>
      <c r="H30" s="575"/>
      <c r="I30" s="575"/>
      <c r="J30" s="575"/>
      <c r="K30" s="575"/>
      <c r="L30" s="575"/>
      <c r="M30" s="575"/>
      <c r="N30" s="575"/>
      <c r="O30" s="575"/>
      <c r="P30" s="575"/>
      <c r="Q30" s="575"/>
      <c r="R30" s="576"/>
      <c r="S30" s="1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80"/>
      <c r="CW30" s="105" t="s">
        <v>203</v>
      </c>
      <c r="CX30" s="105" t="s">
        <v>204</v>
      </c>
      <c r="CY30" s="105" t="s">
        <v>205</v>
      </c>
      <c r="CZ30" s="149">
        <v>0</v>
      </c>
    </row>
    <row r="31" spans="2:104" ht="9" customHeight="1">
      <c r="B31" s="571" t="s">
        <v>187</v>
      </c>
      <c r="C31" s="572"/>
      <c r="D31" s="572"/>
      <c r="E31" s="572"/>
      <c r="F31" s="572"/>
      <c r="G31" s="572"/>
      <c r="H31" s="572"/>
      <c r="I31" s="572"/>
      <c r="J31" s="572"/>
      <c r="K31" s="572"/>
      <c r="L31" s="572"/>
      <c r="M31" s="572"/>
      <c r="N31" s="572"/>
      <c r="O31" s="572"/>
      <c r="P31" s="572"/>
      <c r="Q31" s="572"/>
      <c r="R31" s="573"/>
      <c r="S31" s="117"/>
      <c r="T31" s="577">
        <f>★注文シート!F50</f>
        <v>0</v>
      </c>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8"/>
      <c r="CW31" s="105" t="s">
        <v>206</v>
      </c>
      <c r="CX31" s="105" t="s">
        <v>207</v>
      </c>
      <c r="CY31" s="105" t="s">
        <v>205</v>
      </c>
      <c r="CZ31" s="149">
        <v>0</v>
      </c>
    </row>
    <row r="32" spans="2:104" ht="9" customHeight="1">
      <c r="B32" s="574"/>
      <c r="C32" s="575"/>
      <c r="D32" s="575"/>
      <c r="E32" s="575"/>
      <c r="F32" s="575"/>
      <c r="G32" s="575"/>
      <c r="H32" s="575"/>
      <c r="I32" s="575"/>
      <c r="J32" s="575"/>
      <c r="K32" s="575"/>
      <c r="L32" s="575"/>
      <c r="M32" s="575"/>
      <c r="N32" s="575"/>
      <c r="O32" s="575"/>
      <c r="P32" s="575"/>
      <c r="Q32" s="575"/>
      <c r="R32" s="576"/>
      <c r="S32" s="116"/>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80"/>
      <c r="CW32" s="105" t="s">
        <v>209</v>
      </c>
      <c r="CX32" s="105" t="s">
        <v>210</v>
      </c>
      <c r="CY32" s="105" t="s">
        <v>205</v>
      </c>
      <c r="CZ32" s="149">
        <v>0</v>
      </c>
    </row>
    <row r="33" spans="2:105" ht="9" customHeight="1">
      <c r="B33" s="571" t="s">
        <v>188</v>
      </c>
      <c r="C33" s="572"/>
      <c r="D33" s="572"/>
      <c r="E33" s="572"/>
      <c r="F33" s="572"/>
      <c r="G33" s="572"/>
      <c r="H33" s="572"/>
      <c r="I33" s="572"/>
      <c r="J33" s="572"/>
      <c r="K33" s="572"/>
      <c r="L33" s="572"/>
      <c r="M33" s="572"/>
      <c r="N33" s="572"/>
      <c r="O33" s="572"/>
      <c r="P33" s="572"/>
      <c r="Q33" s="572"/>
      <c r="R33" s="573"/>
      <c r="S33" s="118"/>
      <c r="T33" s="613">
        <f>★注文シート!E50</f>
        <v>0</v>
      </c>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4"/>
      <c r="CW33" s="66" t="s">
        <v>211</v>
      </c>
      <c r="CX33" s="105" t="s">
        <v>212</v>
      </c>
      <c r="CY33" s="105" t="s">
        <v>205</v>
      </c>
      <c r="CZ33" s="149">
        <v>0</v>
      </c>
    </row>
    <row r="34" spans="2:105" ht="9" customHeight="1">
      <c r="B34" s="574"/>
      <c r="C34" s="575"/>
      <c r="D34" s="575"/>
      <c r="E34" s="575"/>
      <c r="F34" s="575"/>
      <c r="G34" s="575"/>
      <c r="H34" s="575"/>
      <c r="I34" s="575"/>
      <c r="J34" s="575"/>
      <c r="K34" s="575"/>
      <c r="L34" s="575"/>
      <c r="M34" s="575"/>
      <c r="N34" s="575"/>
      <c r="O34" s="575"/>
      <c r="P34" s="575"/>
      <c r="Q34" s="575"/>
      <c r="R34" s="576"/>
      <c r="S34" s="1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c r="CU34" s="616"/>
      <c r="CW34" s="66" t="s">
        <v>213</v>
      </c>
      <c r="CX34" s="105" t="s">
        <v>214</v>
      </c>
      <c r="CY34" s="105" t="s">
        <v>205</v>
      </c>
      <c r="CZ34" s="149">
        <v>0</v>
      </c>
    </row>
    <row r="35" spans="2:105" ht="9" customHeight="1">
      <c r="B35" s="571" t="s">
        <v>190</v>
      </c>
      <c r="C35" s="572"/>
      <c r="D35" s="572"/>
      <c r="E35" s="572"/>
      <c r="F35" s="572"/>
      <c r="G35" s="572"/>
      <c r="H35" s="572"/>
      <c r="I35" s="572"/>
      <c r="J35" s="572"/>
      <c r="K35" s="572"/>
      <c r="L35" s="572"/>
      <c r="M35" s="572"/>
      <c r="N35" s="572"/>
      <c r="O35" s="572"/>
      <c r="P35" s="572"/>
      <c r="Q35" s="572"/>
      <c r="R35" s="573"/>
      <c r="S35" s="119"/>
      <c r="T35" s="620" t="s">
        <v>191</v>
      </c>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1"/>
      <c r="CW35" s="105" t="s">
        <v>215</v>
      </c>
      <c r="CX35" s="105" t="s">
        <v>216</v>
      </c>
      <c r="CY35" s="105" t="s">
        <v>205</v>
      </c>
      <c r="CZ35" s="149">
        <v>0</v>
      </c>
    </row>
    <row r="36" spans="2:105" ht="9" customHeight="1" thickBot="1">
      <c r="B36" s="617"/>
      <c r="C36" s="618"/>
      <c r="D36" s="618"/>
      <c r="E36" s="618"/>
      <c r="F36" s="618"/>
      <c r="G36" s="618"/>
      <c r="H36" s="618"/>
      <c r="I36" s="618"/>
      <c r="J36" s="618"/>
      <c r="K36" s="618"/>
      <c r="L36" s="618"/>
      <c r="M36" s="618"/>
      <c r="N36" s="618"/>
      <c r="O36" s="618"/>
      <c r="P36" s="618"/>
      <c r="Q36" s="618"/>
      <c r="R36" s="619"/>
      <c r="S36" s="120"/>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3"/>
    </row>
    <row r="37" spans="2:105" ht="9" customHeight="1">
      <c r="B37" s="624" t="s">
        <v>192</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625"/>
    </row>
    <row r="38" spans="2:105" ht="9" customHeight="1" thickBot="1">
      <c r="B38" s="626"/>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625"/>
    </row>
    <row r="39" spans="2:105" ht="9" customHeight="1">
      <c r="B39" s="586" t="s">
        <v>193</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2"/>
      <c r="CE39" s="586" t="s">
        <v>194</v>
      </c>
      <c r="CF39" s="591"/>
      <c r="CG39" s="591"/>
      <c r="CH39" s="591"/>
      <c r="CI39" s="591"/>
      <c r="CJ39" s="591"/>
      <c r="CK39" s="591"/>
      <c r="CL39" s="591"/>
      <c r="CM39" s="591"/>
      <c r="CN39" s="591"/>
      <c r="CO39" s="591"/>
      <c r="CP39" s="591"/>
      <c r="CQ39" s="591"/>
      <c r="CR39" s="591"/>
      <c r="CS39" s="591"/>
      <c r="CT39" s="591"/>
      <c r="CU39" s="592"/>
    </row>
    <row r="40" spans="2:105" ht="9"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5"/>
      <c r="CE40" s="593"/>
      <c r="CF40" s="594"/>
      <c r="CG40" s="594"/>
      <c r="CH40" s="594"/>
      <c r="CI40" s="594"/>
      <c r="CJ40" s="594"/>
      <c r="CK40" s="594"/>
      <c r="CL40" s="594"/>
      <c r="CM40" s="594"/>
      <c r="CN40" s="594"/>
      <c r="CO40" s="594"/>
      <c r="CP40" s="594"/>
      <c r="CQ40" s="594"/>
      <c r="CR40" s="594"/>
      <c r="CS40" s="594"/>
      <c r="CT40" s="594"/>
      <c r="CU40" s="595"/>
    </row>
    <row r="41" spans="2:105" ht="9" customHeight="1">
      <c r="B41" s="593" t="s">
        <v>198</v>
      </c>
      <c r="C41" s="599"/>
      <c r="D41" s="599"/>
      <c r="E41" s="602" t="s">
        <v>199</v>
      </c>
      <c r="F41" s="599"/>
      <c r="G41" s="599"/>
      <c r="H41" s="599"/>
      <c r="I41" s="599"/>
      <c r="J41" s="599"/>
      <c r="K41" s="603"/>
      <c r="L41" s="602" t="s">
        <v>200</v>
      </c>
      <c r="M41" s="599"/>
      <c r="N41" s="599"/>
      <c r="O41" s="599"/>
      <c r="P41" s="599"/>
      <c r="Q41" s="599"/>
      <c r="R41" s="599"/>
      <c r="S41" s="599"/>
      <c r="T41" s="599"/>
      <c r="U41" s="599"/>
      <c r="V41" s="599"/>
      <c r="W41" s="599"/>
      <c r="X41" s="599"/>
      <c r="Y41" s="603"/>
      <c r="Z41" s="602" t="s">
        <v>201</v>
      </c>
      <c r="AA41" s="594"/>
      <c r="AB41" s="594"/>
      <c r="AC41" s="594"/>
      <c r="AD41" s="594"/>
      <c r="AE41" s="594"/>
      <c r="AF41" s="594"/>
      <c r="AG41" s="594"/>
      <c r="AH41" s="594"/>
      <c r="AI41" s="594"/>
      <c r="AJ41" s="594"/>
      <c r="AK41" s="607" t="s">
        <v>202</v>
      </c>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9"/>
      <c r="CE41" s="593"/>
      <c r="CF41" s="594"/>
      <c r="CG41" s="594"/>
      <c r="CH41" s="594"/>
      <c r="CI41" s="594"/>
      <c r="CJ41" s="594"/>
      <c r="CK41" s="594"/>
      <c r="CL41" s="594"/>
      <c r="CM41" s="594"/>
      <c r="CN41" s="594"/>
      <c r="CO41" s="594"/>
      <c r="CP41" s="594"/>
      <c r="CQ41" s="594"/>
      <c r="CR41" s="594"/>
      <c r="CS41" s="594"/>
      <c r="CT41" s="594"/>
      <c r="CU41" s="595"/>
    </row>
    <row r="42" spans="2:105" ht="9" customHeight="1">
      <c r="B42" s="600"/>
      <c r="C42" s="601"/>
      <c r="D42" s="601"/>
      <c r="E42" s="604"/>
      <c r="F42" s="601"/>
      <c r="G42" s="601"/>
      <c r="H42" s="601"/>
      <c r="I42" s="601"/>
      <c r="J42" s="601"/>
      <c r="K42" s="605"/>
      <c r="L42" s="604"/>
      <c r="M42" s="601"/>
      <c r="N42" s="601"/>
      <c r="O42" s="601"/>
      <c r="P42" s="601"/>
      <c r="Q42" s="601"/>
      <c r="R42" s="601"/>
      <c r="S42" s="601"/>
      <c r="T42" s="601"/>
      <c r="U42" s="601"/>
      <c r="V42" s="601"/>
      <c r="W42" s="601"/>
      <c r="X42" s="601"/>
      <c r="Y42" s="605"/>
      <c r="Z42" s="606"/>
      <c r="AA42" s="597"/>
      <c r="AB42" s="597"/>
      <c r="AC42" s="597"/>
      <c r="AD42" s="597"/>
      <c r="AE42" s="597"/>
      <c r="AF42" s="597"/>
      <c r="AG42" s="597"/>
      <c r="AH42" s="597"/>
      <c r="AI42" s="597"/>
      <c r="AJ42" s="597"/>
      <c r="AK42" s="610"/>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2"/>
      <c r="CE42" s="596"/>
      <c r="CF42" s="597"/>
      <c r="CG42" s="597"/>
      <c r="CH42" s="597"/>
      <c r="CI42" s="597"/>
      <c r="CJ42" s="597"/>
      <c r="CK42" s="597"/>
      <c r="CL42" s="597"/>
      <c r="CM42" s="597"/>
      <c r="CN42" s="597"/>
      <c r="CO42" s="597"/>
      <c r="CP42" s="597"/>
      <c r="CQ42" s="597"/>
      <c r="CR42" s="597"/>
      <c r="CS42" s="597"/>
      <c r="CT42" s="597"/>
      <c r="CU42" s="598"/>
      <c r="CW42" s="145" t="s">
        <v>250</v>
      </c>
      <c r="CX42" s="146" t="s">
        <v>251</v>
      </c>
      <c r="CY42" s="146" t="s">
        <v>252</v>
      </c>
      <c r="CZ42" s="146" t="s">
        <v>253</v>
      </c>
      <c r="DA42" s="147" t="s">
        <v>254</v>
      </c>
    </row>
    <row r="43" spans="2:105" ht="9" customHeight="1">
      <c r="B43" s="633">
        <v>1</v>
      </c>
      <c r="C43" s="634"/>
      <c r="D43" s="635"/>
      <c r="E43" s="636" t="str">
        <f>CW43</f>
        <v>-</v>
      </c>
      <c r="F43" s="637"/>
      <c r="G43" s="637"/>
      <c r="H43" s="637"/>
      <c r="I43" s="637"/>
      <c r="J43" s="637"/>
      <c r="K43" s="638"/>
      <c r="L43" s="642" t="str">
        <f>CY43</f>
        <v>-</v>
      </c>
      <c r="M43" s="643"/>
      <c r="N43" s="643"/>
      <c r="O43" s="643"/>
      <c r="P43" s="643"/>
      <c r="Q43" s="643"/>
      <c r="R43" s="643"/>
      <c r="S43" s="643"/>
      <c r="T43" s="643"/>
      <c r="U43" s="643"/>
      <c r="V43" s="643"/>
      <c r="W43" s="643"/>
      <c r="X43" s="643"/>
      <c r="Y43" s="644"/>
      <c r="Z43" s="648" t="str">
        <f>CX43</f>
        <v>-</v>
      </c>
      <c r="AA43" s="649"/>
      <c r="AB43" s="649"/>
      <c r="AC43" s="649"/>
      <c r="AD43" s="649"/>
      <c r="AE43" s="649"/>
      <c r="AF43" s="649"/>
      <c r="AG43" s="649"/>
      <c r="AH43" s="649"/>
      <c r="AI43" s="649"/>
      <c r="AJ43" s="649"/>
      <c r="AK43" s="648" t="str">
        <f>IF(DA43="","-",DA43)</f>
        <v>-</v>
      </c>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52"/>
      <c r="CE43" s="680" t="str">
        <f>IF(DA43&amp;DA45&amp;DA47&amp;DA49&amp;DA51&lt;&gt;"","検出","不検出")</f>
        <v>不検出</v>
      </c>
      <c r="CF43" s="681"/>
      <c r="CG43" s="681"/>
      <c r="CH43" s="681"/>
      <c r="CI43" s="681"/>
      <c r="CJ43" s="681"/>
      <c r="CK43" s="681"/>
      <c r="CL43" s="681"/>
      <c r="CM43" s="681"/>
      <c r="CN43" s="681"/>
      <c r="CO43" s="681"/>
      <c r="CP43" s="681"/>
      <c r="CQ43" s="681"/>
      <c r="CR43" s="681"/>
      <c r="CS43" s="681"/>
      <c r="CT43" s="681"/>
      <c r="CU43" s="682"/>
      <c r="CW43" s="552" t="s">
        <v>255</v>
      </c>
      <c r="CX43" s="554" t="s">
        <v>255</v>
      </c>
      <c r="CY43" s="554" t="s">
        <v>255</v>
      </c>
      <c r="CZ43" s="554" t="s">
        <v>255</v>
      </c>
      <c r="DA43" s="554"/>
    </row>
    <row r="44" spans="2:105" ht="9" customHeight="1">
      <c r="B44" s="600"/>
      <c r="C44" s="601"/>
      <c r="D44" s="605"/>
      <c r="E44" s="639"/>
      <c r="F44" s="640"/>
      <c r="G44" s="640"/>
      <c r="H44" s="640"/>
      <c r="I44" s="640"/>
      <c r="J44" s="640"/>
      <c r="K44" s="641"/>
      <c r="L44" s="645"/>
      <c r="M44" s="646"/>
      <c r="N44" s="646"/>
      <c r="O44" s="646"/>
      <c r="P44" s="646"/>
      <c r="Q44" s="646"/>
      <c r="R44" s="646"/>
      <c r="S44" s="646"/>
      <c r="T44" s="646"/>
      <c r="U44" s="646"/>
      <c r="V44" s="646"/>
      <c r="W44" s="646"/>
      <c r="X44" s="646"/>
      <c r="Y44" s="647"/>
      <c r="Z44" s="650"/>
      <c r="AA44" s="651"/>
      <c r="AB44" s="651"/>
      <c r="AC44" s="651"/>
      <c r="AD44" s="651"/>
      <c r="AE44" s="651"/>
      <c r="AF44" s="651"/>
      <c r="AG44" s="651"/>
      <c r="AH44" s="651"/>
      <c r="AI44" s="651"/>
      <c r="AJ44" s="651"/>
      <c r="AK44" s="627"/>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9"/>
      <c r="CE44" s="683"/>
      <c r="CF44" s="684"/>
      <c r="CG44" s="684"/>
      <c r="CH44" s="684"/>
      <c r="CI44" s="684"/>
      <c r="CJ44" s="684"/>
      <c r="CK44" s="684"/>
      <c r="CL44" s="684"/>
      <c r="CM44" s="684"/>
      <c r="CN44" s="684"/>
      <c r="CO44" s="684"/>
      <c r="CP44" s="684"/>
      <c r="CQ44" s="684"/>
      <c r="CR44" s="684"/>
      <c r="CS44" s="684"/>
      <c r="CT44" s="684"/>
      <c r="CU44" s="685"/>
      <c r="CW44" s="553"/>
      <c r="CX44" s="555"/>
      <c r="CY44" s="555"/>
      <c r="CZ44" s="555"/>
      <c r="DA44" s="555"/>
    </row>
    <row r="45" spans="2:105" ht="9" customHeight="1">
      <c r="B45" s="653">
        <v>2</v>
      </c>
      <c r="C45" s="634"/>
      <c r="D45" s="635"/>
      <c r="E45" s="636" t="str">
        <f t="shared" ref="E45" si="0">CW45</f>
        <v>-</v>
      </c>
      <c r="F45" s="637"/>
      <c r="G45" s="637"/>
      <c r="H45" s="637"/>
      <c r="I45" s="637"/>
      <c r="J45" s="637"/>
      <c r="K45" s="638"/>
      <c r="L45" s="654" t="str">
        <f t="shared" ref="L45" si="1">CY45</f>
        <v>-</v>
      </c>
      <c r="M45" s="643"/>
      <c r="N45" s="643"/>
      <c r="O45" s="643"/>
      <c r="P45" s="643"/>
      <c r="Q45" s="643"/>
      <c r="R45" s="643"/>
      <c r="S45" s="643"/>
      <c r="T45" s="643"/>
      <c r="U45" s="643"/>
      <c r="V45" s="643"/>
      <c r="W45" s="643"/>
      <c r="X45" s="643"/>
      <c r="Y45" s="644"/>
      <c r="Z45" s="648" t="str">
        <f t="shared" ref="Z45" si="2">CX45</f>
        <v>-</v>
      </c>
      <c r="AA45" s="649"/>
      <c r="AB45" s="649"/>
      <c r="AC45" s="649"/>
      <c r="AD45" s="649"/>
      <c r="AE45" s="649"/>
      <c r="AF45" s="649"/>
      <c r="AG45" s="649"/>
      <c r="AH45" s="649"/>
      <c r="AI45" s="649"/>
      <c r="AJ45" s="649"/>
      <c r="AK45" s="648" t="str">
        <f t="shared" ref="AK45" si="3">IF(DA45="","-",DA45)</f>
        <v>-</v>
      </c>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49"/>
      <c r="CD45" s="652"/>
      <c r="CE45" s="683"/>
      <c r="CF45" s="684"/>
      <c r="CG45" s="684"/>
      <c r="CH45" s="684"/>
      <c r="CI45" s="684"/>
      <c r="CJ45" s="684"/>
      <c r="CK45" s="684"/>
      <c r="CL45" s="684"/>
      <c r="CM45" s="684"/>
      <c r="CN45" s="684"/>
      <c r="CO45" s="684"/>
      <c r="CP45" s="684"/>
      <c r="CQ45" s="684"/>
      <c r="CR45" s="684"/>
      <c r="CS45" s="684"/>
      <c r="CT45" s="684"/>
      <c r="CU45" s="685"/>
      <c r="CW45" s="552" t="s">
        <v>255</v>
      </c>
      <c r="CX45" s="554" t="s">
        <v>255</v>
      </c>
      <c r="CY45" s="554" t="s">
        <v>255</v>
      </c>
      <c r="CZ45" s="554" t="s">
        <v>255</v>
      </c>
      <c r="DA45" s="554"/>
    </row>
    <row r="46" spans="2:105" ht="9" customHeight="1">
      <c r="B46" s="600"/>
      <c r="C46" s="601"/>
      <c r="D46" s="605"/>
      <c r="E46" s="639"/>
      <c r="F46" s="640"/>
      <c r="G46" s="640"/>
      <c r="H46" s="640"/>
      <c r="I46" s="640"/>
      <c r="J46" s="640"/>
      <c r="K46" s="641"/>
      <c r="L46" s="645"/>
      <c r="M46" s="646"/>
      <c r="N46" s="646"/>
      <c r="O46" s="646"/>
      <c r="P46" s="646"/>
      <c r="Q46" s="646"/>
      <c r="R46" s="646"/>
      <c r="S46" s="646"/>
      <c r="T46" s="646"/>
      <c r="U46" s="646"/>
      <c r="V46" s="646"/>
      <c r="W46" s="646"/>
      <c r="X46" s="646"/>
      <c r="Y46" s="647"/>
      <c r="Z46" s="650"/>
      <c r="AA46" s="651"/>
      <c r="AB46" s="651"/>
      <c r="AC46" s="651"/>
      <c r="AD46" s="651"/>
      <c r="AE46" s="651"/>
      <c r="AF46" s="651"/>
      <c r="AG46" s="651"/>
      <c r="AH46" s="651"/>
      <c r="AI46" s="651"/>
      <c r="AJ46" s="651"/>
      <c r="AK46" s="650"/>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79"/>
      <c r="CE46" s="683"/>
      <c r="CF46" s="684"/>
      <c r="CG46" s="684"/>
      <c r="CH46" s="684"/>
      <c r="CI46" s="684"/>
      <c r="CJ46" s="684"/>
      <c r="CK46" s="684"/>
      <c r="CL46" s="684"/>
      <c r="CM46" s="684"/>
      <c r="CN46" s="684"/>
      <c r="CO46" s="684"/>
      <c r="CP46" s="684"/>
      <c r="CQ46" s="684"/>
      <c r="CR46" s="684"/>
      <c r="CS46" s="684"/>
      <c r="CT46" s="684"/>
      <c r="CU46" s="685"/>
      <c r="CW46" s="553"/>
      <c r="CX46" s="555"/>
      <c r="CY46" s="555"/>
      <c r="CZ46" s="555"/>
      <c r="DA46" s="555"/>
    </row>
    <row r="47" spans="2:105" ht="9" customHeight="1">
      <c r="B47" s="653">
        <v>3</v>
      </c>
      <c r="C47" s="634"/>
      <c r="D47" s="635"/>
      <c r="E47" s="636" t="str">
        <f t="shared" ref="E47" si="4">CW47</f>
        <v>-</v>
      </c>
      <c r="F47" s="637"/>
      <c r="G47" s="637"/>
      <c r="H47" s="637"/>
      <c r="I47" s="637"/>
      <c r="J47" s="637"/>
      <c r="K47" s="638"/>
      <c r="L47" s="654" t="str">
        <f t="shared" ref="L47" si="5">CY47</f>
        <v>-</v>
      </c>
      <c r="M47" s="643"/>
      <c r="N47" s="643"/>
      <c r="O47" s="643"/>
      <c r="P47" s="643"/>
      <c r="Q47" s="643"/>
      <c r="R47" s="643"/>
      <c r="S47" s="643"/>
      <c r="T47" s="643"/>
      <c r="U47" s="643"/>
      <c r="V47" s="643"/>
      <c r="W47" s="643"/>
      <c r="X47" s="643"/>
      <c r="Y47" s="644"/>
      <c r="Z47" s="648" t="str">
        <f t="shared" ref="Z47" si="6">CX47</f>
        <v>-</v>
      </c>
      <c r="AA47" s="649"/>
      <c r="AB47" s="649"/>
      <c r="AC47" s="649"/>
      <c r="AD47" s="649"/>
      <c r="AE47" s="649"/>
      <c r="AF47" s="649"/>
      <c r="AG47" s="649"/>
      <c r="AH47" s="649"/>
      <c r="AI47" s="649"/>
      <c r="AJ47" s="649"/>
      <c r="AK47" s="627" t="str">
        <f t="shared" ref="AK47" si="7">IF(DA47="","-",DA47)</f>
        <v>-</v>
      </c>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9"/>
      <c r="CE47" s="683"/>
      <c r="CF47" s="684"/>
      <c r="CG47" s="684"/>
      <c r="CH47" s="684"/>
      <c r="CI47" s="684"/>
      <c r="CJ47" s="684"/>
      <c r="CK47" s="684"/>
      <c r="CL47" s="684"/>
      <c r="CM47" s="684"/>
      <c r="CN47" s="684"/>
      <c r="CO47" s="684"/>
      <c r="CP47" s="684"/>
      <c r="CQ47" s="684"/>
      <c r="CR47" s="684"/>
      <c r="CS47" s="684"/>
      <c r="CT47" s="684"/>
      <c r="CU47" s="685"/>
      <c r="CW47" s="552" t="s">
        <v>255</v>
      </c>
      <c r="CX47" s="554" t="s">
        <v>255</v>
      </c>
      <c r="CY47" s="554" t="s">
        <v>255</v>
      </c>
      <c r="CZ47" s="554" t="s">
        <v>255</v>
      </c>
      <c r="DA47" s="554"/>
    </row>
    <row r="48" spans="2:105" ht="9" customHeight="1">
      <c r="B48" s="600"/>
      <c r="C48" s="601"/>
      <c r="D48" s="605"/>
      <c r="E48" s="639"/>
      <c r="F48" s="640"/>
      <c r="G48" s="640"/>
      <c r="H48" s="640"/>
      <c r="I48" s="640"/>
      <c r="J48" s="640"/>
      <c r="K48" s="641"/>
      <c r="L48" s="645"/>
      <c r="M48" s="646"/>
      <c r="N48" s="646"/>
      <c r="O48" s="646"/>
      <c r="P48" s="646"/>
      <c r="Q48" s="646"/>
      <c r="R48" s="646"/>
      <c r="S48" s="646"/>
      <c r="T48" s="646"/>
      <c r="U48" s="646"/>
      <c r="V48" s="646"/>
      <c r="W48" s="646"/>
      <c r="X48" s="646"/>
      <c r="Y48" s="647"/>
      <c r="Z48" s="650"/>
      <c r="AA48" s="651"/>
      <c r="AB48" s="651"/>
      <c r="AC48" s="651"/>
      <c r="AD48" s="651"/>
      <c r="AE48" s="651"/>
      <c r="AF48" s="651"/>
      <c r="AG48" s="651"/>
      <c r="AH48" s="651"/>
      <c r="AI48" s="651"/>
      <c r="AJ48" s="651"/>
      <c r="AK48" s="627"/>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8"/>
      <c r="CD48" s="629"/>
      <c r="CE48" s="683"/>
      <c r="CF48" s="684"/>
      <c r="CG48" s="684"/>
      <c r="CH48" s="684"/>
      <c r="CI48" s="684"/>
      <c r="CJ48" s="684"/>
      <c r="CK48" s="684"/>
      <c r="CL48" s="684"/>
      <c r="CM48" s="684"/>
      <c r="CN48" s="684"/>
      <c r="CO48" s="684"/>
      <c r="CP48" s="684"/>
      <c r="CQ48" s="684"/>
      <c r="CR48" s="684"/>
      <c r="CS48" s="684"/>
      <c r="CT48" s="684"/>
      <c r="CU48" s="685"/>
      <c r="CW48" s="553"/>
      <c r="CX48" s="555"/>
      <c r="CY48" s="555"/>
      <c r="CZ48" s="555"/>
      <c r="DA48" s="555"/>
    </row>
    <row r="49" spans="2:105" ht="9" customHeight="1">
      <c r="B49" s="653">
        <v>4</v>
      </c>
      <c r="C49" s="634"/>
      <c r="D49" s="635"/>
      <c r="E49" s="636" t="str">
        <f t="shared" ref="E49" si="8">CW49</f>
        <v>-</v>
      </c>
      <c r="F49" s="637"/>
      <c r="G49" s="637"/>
      <c r="H49" s="637"/>
      <c r="I49" s="637"/>
      <c r="J49" s="637"/>
      <c r="K49" s="638"/>
      <c r="L49" s="654" t="str">
        <f t="shared" ref="L49" si="9">CY49</f>
        <v>-</v>
      </c>
      <c r="M49" s="643"/>
      <c r="N49" s="643"/>
      <c r="O49" s="643"/>
      <c r="P49" s="643"/>
      <c r="Q49" s="643"/>
      <c r="R49" s="643"/>
      <c r="S49" s="643"/>
      <c r="T49" s="643"/>
      <c r="U49" s="643"/>
      <c r="V49" s="643"/>
      <c r="W49" s="643"/>
      <c r="X49" s="643"/>
      <c r="Y49" s="644"/>
      <c r="Z49" s="648" t="str">
        <f t="shared" ref="Z49" si="10">CX49</f>
        <v>-</v>
      </c>
      <c r="AA49" s="649"/>
      <c r="AB49" s="649"/>
      <c r="AC49" s="649"/>
      <c r="AD49" s="649"/>
      <c r="AE49" s="649"/>
      <c r="AF49" s="649"/>
      <c r="AG49" s="649"/>
      <c r="AH49" s="649"/>
      <c r="AI49" s="649"/>
      <c r="AJ49" s="649"/>
      <c r="AK49" s="648" t="str">
        <f t="shared" ref="AK49" si="11">IF(DA49="","-",DA49)</f>
        <v>-</v>
      </c>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B49" s="649"/>
      <c r="CC49" s="649"/>
      <c r="CD49" s="652"/>
      <c r="CE49" s="683"/>
      <c r="CF49" s="684"/>
      <c r="CG49" s="684"/>
      <c r="CH49" s="684"/>
      <c r="CI49" s="684"/>
      <c r="CJ49" s="684"/>
      <c r="CK49" s="684"/>
      <c r="CL49" s="684"/>
      <c r="CM49" s="684"/>
      <c r="CN49" s="684"/>
      <c r="CO49" s="684"/>
      <c r="CP49" s="684"/>
      <c r="CQ49" s="684"/>
      <c r="CR49" s="684"/>
      <c r="CS49" s="684"/>
      <c r="CT49" s="684"/>
      <c r="CU49" s="685"/>
      <c r="CW49" s="552" t="s">
        <v>255</v>
      </c>
      <c r="CX49" s="554" t="s">
        <v>255</v>
      </c>
      <c r="CY49" s="554" t="s">
        <v>255</v>
      </c>
      <c r="CZ49" s="554" t="s">
        <v>255</v>
      </c>
      <c r="DA49" s="554"/>
    </row>
    <row r="50" spans="2:105" ht="9" customHeight="1">
      <c r="B50" s="600"/>
      <c r="C50" s="601"/>
      <c r="D50" s="605"/>
      <c r="E50" s="639"/>
      <c r="F50" s="640"/>
      <c r="G50" s="640"/>
      <c r="H50" s="640"/>
      <c r="I50" s="640"/>
      <c r="J50" s="640"/>
      <c r="K50" s="641"/>
      <c r="L50" s="645"/>
      <c r="M50" s="646"/>
      <c r="N50" s="646"/>
      <c r="O50" s="646"/>
      <c r="P50" s="646"/>
      <c r="Q50" s="646"/>
      <c r="R50" s="646"/>
      <c r="S50" s="646"/>
      <c r="T50" s="646"/>
      <c r="U50" s="646"/>
      <c r="V50" s="646"/>
      <c r="W50" s="646"/>
      <c r="X50" s="646"/>
      <c r="Y50" s="647"/>
      <c r="Z50" s="650"/>
      <c r="AA50" s="651"/>
      <c r="AB50" s="651"/>
      <c r="AC50" s="651"/>
      <c r="AD50" s="651"/>
      <c r="AE50" s="651"/>
      <c r="AF50" s="651"/>
      <c r="AG50" s="651"/>
      <c r="AH50" s="651"/>
      <c r="AI50" s="651"/>
      <c r="AJ50" s="651"/>
      <c r="AK50" s="650"/>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79"/>
      <c r="CE50" s="683"/>
      <c r="CF50" s="684"/>
      <c r="CG50" s="684"/>
      <c r="CH50" s="684"/>
      <c r="CI50" s="684"/>
      <c r="CJ50" s="684"/>
      <c r="CK50" s="684"/>
      <c r="CL50" s="684"/>
      <c r="CM50" s="684"/>
      <c r="CN50" s="684"/>
      <c r="CO50" s="684"/>
      <c r="CP50" s="684"/>
      <c r="CQ50" s="684"/>
      <c r="CR50" s="684"/>
      <c r="CS50" s="684"/>
      <c r="CT50" s="684"/>
      <c r="CU50" s="685"/>
      <c r="CW50" s="553"/>
      <c r="CX50" s="555"/>
      <c r="CY50" s="555"/>
      <c r="CZ50" s="555"/>
      <c r="DA50" s="555"/>
    </row>
    <row r="51" spans="2:105" ht="9" customHeight="1">
      <c r="B51" s="653">
        <v>5</v>
      </c>
      <c r="C51" s="634"/>
      <c r="D51" s="635"/>
      <c r="E51" s="636" t="str">
        <f t="shared" ref="E51" si="12">CW51</f>
        <v>-</v>
      </c>
      <c r="F51" s="637"/>
      <c r="G51" s="637"/>
      <c r="H51" s="637"/>
      <c r="I51" s="637"/>
      <c r="J51" s="637"/>
      <c r="K51" s="638"/>
      <c r="L51" s="654" t="str">
        <f t="shared" ref="L51" si="13">CY51</f>
        <v>-</v>
      </c>
      <c r="M51" s="643"/>
      <c r="N51" s="643"/>
      <c r="O51" s="643"/>
      <c r="P51" s="643"/>
      <c r="Q51" s="643"/>
      <c r="R51" s="643"/>
      <c r="S51" s="643"/>
      <c r="T51" s="643"/>
      <c r="U51" s="643"/>
      <c r="V51" s="643"/>
      <c r="W51" s="643"/>
      <c r="X51" s="643"/>
      <c r="Y51" s="644"/>
      <c r="Z51" s="648" t="str">
        <f t="shared" ref="Z51" si="14">CX51</f>
        <v>-</v>
      </c>
      <c r="AA51" s="649"/>
      <c r="AB51" s="649"/>
      <c r="AC51" s="649"/>
      <c r="AD51" s="649"/>
      <c r="AE51" s="649"/>
      <c r="AF51" s="649"/>
      <c r="AG51" s="649"/>
      <c r="AH51" s="649"/>
      <c r="AI51" s="649"/>
      <c r="AJ51" s="649"/>
      <c r="AK51" s="627" t="str">
        <f t="shared" ref="AK51" si="15">IF(DA51="","-",DA51)</f>
        <v>-</v>
      </c>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9"/>
      <c r="CE51" s="683"/>
      <c r="CF51" s="684"/>
      <c r="CG51" s="684"/>
      <c r="CH51" s="684"/>
      <c r="CI51" s="684"/>
      <c r="CJ51" s="684"/>
      <c r="CK51" s="684"/>
      <c r="CL51" s="684"/>
      <c r="CM51" s="684"/>
      <c r="CN51" s="684"/>
      <c r="CO51" s="684"/>
      <c r="CP51" s="684"/>
      <c r="CQ51" s="684"/>
      <c r="CR51" s="684"/>
      <c r="CS51" s="684"/>
      <c r="CT51" s="684"/>
      <c r="CU51" s="685"/>
      <c r="CW51" s="552" t="s">
        <v>255</v>
      </c>
      <c r="CX51" s="554" t="s">
        <v>255</v>
      </c>
      <c r="CY51" s="554" t="s">
        <v>255</v>
      </c>
      <c r="CZ51" s="554" t="s">
        <v>255</v>
      </c>
      <c r="DA51" s="554"/>
    </row>
    <row r="52" spans="2:105" ht="9" customHeight="1" thickBot="1">
      <c r="B52" s="617"/>
      <c r="C52" s="618"/>
      <c r="D52" s="619"/>
      <c r="E52" s="639"/>
      <c r="F52" s="640"/>
      <c r="G52" s="640"/>
      <c r="H52" s="640"/>
      <c r="I52" s="640"/>
      <c r="J52" s="640"/>
      <c r="K52" s="641"/>
      <c r="L52" s="655"/>
      <c r="M52" s="656"/>
      <c r="N52" s="656"/>
      <c r="O52" s="656"/>
      <c r="P52" s="656"/>
      <c r="Q52" s="656"/>
      <c r="R52" s="656"/>
      <c r="S52" s="656"/>
      <c r="T52" s="656"/>
      <c r="U52" s="656"/>
      <c r="V52" s="656"/>
      <c r="W52" s="656"/>
      <c r="X52" s="656"/>
      <c r="Y52" s="657"/>
      <c r="Z52" s="630"/>
      <c r="AA52" s="631"/>
      <c r="AB52" s="631"/>
      <c r="AC52" s="631"/>
      <c r="AD52" s="631"/>
      <c r="AE52" s="631"/>
      <c r="AF52" s="631"/>
      <c r="AG52" s="631"/>
      <c r="AH52" s="631"/>
      <c r="AI52" s="631"/>
      <c r="AJ52" s="631"/>
      <c r="AK52" s="630"/>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2"/>
      <c r="CE52" s="686"/>
      <c r="CF52" s="687"/>
      <c r="CG52" s="687"/>
      <c r="CH52" s="687"/>
      <c r="CI52" s="687"/>
      <c r="CJ52" s="687"/>
      <c r="CK52" s="687"/>
      <c r="CL52" s="687"/>
      <c r="CM52" s="687"/>
      <c r="CN52" s="687"/>
      <c r="CO52" s="687"/>
      <c r="CP52" s="687"/>
      <c r="CQ52" s="687"/>
      <c r="CR52" s="687"/>
      <c r="CS52" s="687"/>
      <c r="CT52" s="687"/>
      <c r="CU52" s="688"/>
      <c r="CW52" s="553"/>
      <c r="CX52" s="555"/>
      <c r="CY52" s="555"/>
      <c r="CZ52" s="555"/>
      <c r="DA52" s="555"/>
    </row>
    <row r="53" spans="2:105" ht="9" customHeight="1">
      <c r="B53" s="586" t="s">
        <v>217</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678"/>
      <c r="CY53" s="66"/>
    </row>
    <row r="54" spans="2:105" ht="9" customHeight="1">
      <c r="B54" s="626"/>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625"/>
      <c r="CY54" s="66"/>
    </row>
    <row r="55" spans="2:105" ht="7.5" customHeight="1">
      <c r="B55" s="633" t="s">
        <v>218</v>
      </c>
      <c r="C55" s="658"/>
      <c r="D55" s="658"/>
      <c r="E55" s="658"/>
      <c r="F55" s="658"/>
      <c r="G55" s="658"/>
      <c r="H55" s="658"/>
      <c r="I55" s="658"/>
      <c r="J55" s="658"/>
      <c r="K55" s="658"/>
      <c r="L55" s="658"/>
      <c r="M55" s="658"/>
      <c r="N55" s="658"/>
      <c r="O55" s="658"/>
      <c r="P55" s="658"/>
      <c r="Q55" s="658"/>
      <c r="R55" s="658"/>
      <c r="S55" s="658"/>
      <c r="T55" s="658"/>
      <c r="U55" s="658"/>
      <c r="V55" s="658"/>
      <c r="W55" s="635"/>
      <c r="X55" s="659" t="s">
        <v>219</v>
      </c>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35"/>
      <c r="BJ55" s="659" t="s">
        <v>220</v>
      </c>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60"/>
      <c r="CW55" s="151">
        <f>SUM(CW43:CW52)</f>
        <v>0</v>
      </c>
      <c r="CX55" s="122"/>
      <c r="CY55" s="66"/>
    </row>
    <row r="56" spans="2:105" ht="9.75" customHeight="1">
      <c r="B56" s="600"/>
      <c r="C56" s="601"/>
      <c r="D56" s="601"/>
      <c r="E56" s="601"/>
      <c r="F56" s="601"/>
      <c r="G56" s="601"/>
      <c r="H56" s="601"/>
      <c r="I56" s="601"/>
      <c r="J56" s="601"/>
      <c r="K56" s="601"/>
      <c r="L56" s="601"/>
      <c r="M56" s="601"/>
      <c r="N56" s="601"/>
      <c r="O56" s="601"/>
      <c r="P56" s="601"/>
      <c r="Q56" s="601"/>
      <c r="R56" s="601"/>
      <c r="S56" s="601"/>
      <c r="T56" s="601"/>
      <c r="U56" s="601"/>
      <c r="V56" s="601"/>
      <c r="W56" s="605"/>
      <c r="X56" s="604"/>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5"/>
      <c r="BJ56" s="604"/>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61"/>
      <c r="CX56" s="122"/>
      <c r="CY56" s="66"/>
    </row>
    <row r="57" spans="2:105" ht="9.75" customHeight="1">
      <c r="B57" s="662" t="str">
        <f>IF(CE43="不検出","不検出",IF(CE43="検出","クリソタイル",""))</f>
        <v>不検出</v>
      </c>
      <c r="C57" s="565"/>
      <c r="D57" s="565"/>
      <c r="E57" s="565"/>
      <c r="F57" s="565"/>
      <c r="G57" s="565"/>
      <c r="H57" s="565"/>
      <c r="I57" s="565"/>
      <c r="J57" s="565"/>
      <c r="K57" s="565"/>
      <c r="L57" s="565"/>
      <c r="M57" s="565"/>
      <c r="N57" s="565"/>
      <c r="O57" s="565"/>
      <c r="P57" s="565"/>
      <c r="Q57" s="565"/>
      <c r="R57" s="565"/>
      <c r="S57" s="565"/>
      <c r="T57" s="565"/>
      <c r="U57" s="565"/>
      <c r="V57" s="565"/>
      <c r="W57" s="60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626"/>
      <c r="C58" s="565"/>
      <c r="D58" s="565"/>
      <c r="E58" s="565"/>
      <c r="F58" s="565"/>
      <c r="G58" s="565"/>
      <c r="H58" s="565"/>
      <c r="I58" s="565"/>
      <c r="J58" s="565"/>
      <c r="K58" s="565"/>
      <c r="L58" s="565"/>
      <c r="M58" s="565"/>
      <c r="N58" s="565"/>
      <c r="O58" s="565"/>
      <c r="P58" s="565"/>
      <c r="Q58" s="565"/>
      <c r="R58" s="565"/>
      <c r="S58" s="565"/>
      <c r="T58" s="565"/>
      <c r="U58" s="565"/>
      <c r="V58" s="565"/>
      <c r="W58" s="603"/>
      <c r="X58" s="126"/>
      <c r="Y58" s="108"/>
      <c r="Z58" s="108"/>
      <c r="AA58" s="108"/>
      <c r="AC58" s="558" t="s">
        <v>222</v>
      </c>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107"/>
      <c r="BF58" s="108"/>
      <c r="BG58" s="108"/>
      <c r="BH58" s="108"/>
      <c r="BI58" s="127"/>
      <c r="BJ58" s="126"/>
      <c r="BK58" s="108"/>
      <c r="BL58" s="108"/>
      <c r="BM58" s="108"/>
      <c r="BO58" s="558" t="s">
        <v>222</v>
      </c>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107"/>
      <c r="CR58" s="108"/>
      <c r="CS58" s="108"/>
      <c r="CT58" s="108"/>
      <c r="CU58" s="128"/>
      <c r="CX58" s="122"/>
      <c r="CY58" s="66"/>
    </row>
    <row r="59" spans="2:105" ht="9.75" customHeight="1">
      <c r="B59" s="626"/>
      <c r="C59" s="565"/>
      <c r="D59" s="565"/>
      <c r="E59" s="565"/>
      <c r="F59" s="565"/>
      <c r="G59" s="565"/>
      <c r="H59" s="565"/>
      <c r="I59" s="565"/>
      <c r="J59" s="565"/>
      <c r="K59" s="565"/>
      <c r="L59" s="565"/>
      <c r="M59" s="565"/>
      <c r="N59" s="565"/>
      <c r="O59" s="565"/>
      <c r="P59" s="565"/>
      <c r="Q59" s="565"/>
      <c r="R59" s="565"/>
      <c r="S59" s="565"/>
      <c r="T59" s="565"/>
      <c r="U59" s="565"/>
      <c r="V59" s="565"/>
      <c r="W59" s="603"/>
      <c r="X59" s="126"/>
      <c r="Y59" s="108"/>
      <c r="Z59" s="108"/>
      <c r="AA59" s="108"/>
      <c r="AB59" s="107"/>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107"/>
      <c r="BF59" s="108"/>
      <c r="BG59" s="108"/>
      <c r="BH59" s="108"/>
      <c r="BI59" s="127"/>
      <c r="BJ59" s="126"/>
      <c r="BK59" s="108"/>
      <c r="BL59" s="108"/>
      <c r="BM59" s="108"/>
      <c r="BN59" s="107"/>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107"/>
      <c r="CR59" s="108"/>
      <c r="CS59" s="108"/>
      <c r="CT59" s="108"/>
      <c r="CU59" s="128"/>
      <c r="CX59" s="122"/>
      <c r="CY59" s="66"/>
    </row>
    <row r="60" spans="2:105" ht="9.75" customHeight="1">
      <c r="B60" s="626"/>
      <c r="C60" s="565"/>
      <c r="D60" s="565"/>
      <c r="E60" s="565"/>
      <c r="F60" s="565"/>
      <c r="G60" s="565"/>
      <c r="H60" s="565"/>
      <c r="I60" s="565"/>
      <c r="J60" s="565"/>
      <c r="K60" s="565"/>
      <c r="L60" s="565"/>
      <c r="M60" s="565"/>
      <c r="N60" s="565"/>
      <c r="O60" s="565"/>
      <c r="P60" s="565"/>
      <c r="Q60" s="565"/>
      <c r="R60" s="565"/>
      <c r="S60" s="565"/>
      <c r="T60" s="565"/>
      <c r="U60" s="565"/>
      <c r="V60" s="565"/>
      <c r="W60" s="603"/>
      <c r="X60" s="126"/>
      <c r="Y60" s="108"/>
      <c r="Z60" s="108"/>
      <c r="AA60" s="108"/>
      <c r="AB60" s="107"/>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107"/>
      <c r="BF60" s="108"/>
      <c r="BG60" s="108"/>
      <c r="BH60" s="108"/>
      <c r="BI60" s="127"/>
      <c r="BJ60" s="126"/>
      <c r="BK60" s="108"/>
      <c r="BL60" s="108"/>
      <c r="BM60" s="108"/>
      <c r="BN60" s="107"/>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107"/>
      <c r="CR60" s="108"/>
      <c r="CS60" s="108"/>
      <c r="CT60" s="108"/>
      <c r="CU60" s="128"/>
      <c r="CX60" s="122"/>
    </row>
    <row r="61" spans="2:105" ht="9.75" customHeight="1">
      <c r="B61" s="626"/>
      <c r="C61" s="565"/>
      <c r="D61" s="565"/>
      <c r="E61" s="565"/>
      <c r="F61" s="565"/>
      <c r="G61" s="565"/>
      <c r="H61" s="565"/>
      <c r="I61" s="565"/>
      <c r="J61" s="565"/>
      <c r="K61" s="565"/>
      <c r="L61" s="565"/>
      <c r="M61" s="565"/>
      <c r="N61" s="565"/>
      <c r="O61" s="565"/>
      <c r="P61" s="565"/>
      <c r="Q61" s="565"/>
      <c r="R61" s="565"/>
      <c r="S61" s="565"/>
      <c r="T61" s="565"/>
      <c r="U61" s="565"/>
      <c r="V61" s="565"/>
      <c r="W61" s="603"/>
      <c r="X61" s="126"/>
      <c r="Y61" s="108"/>
      <c r="Z61" s="108"/>
      <c r="AA61" s="108"/>
      <c r="AB61" s="107"/>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107"/>
      <c r="BF61" s="108"/>
      <c r="BG61" s="108"/>
      <c r="BH61" s="108"/>
      <c r="BI61" s="127"/>
      <c r="BJ61" s="126"/>
      <c r="BK61" s="108"/>
      <c r="BL61" s="108"/>
      <c r="BM61" s="108"/>
      <c r="BN61" s="107"/>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107"/>
      <c r="CR61" s="108"/>
      <c r="CS61" s="108"/>
      <c r="CT61" s="108"/>
      <c r="CU61" s="128"/>
    </row>
    <row r="62" spans="2:105" ht="9.75" customHeight="1">
      <c r="B62" s="626"/>
      <c r="C62" s="565"/>
      <c r="D62" s="565"/>
      <c r="E62" s="565"/>
      <c r="F62" s="565"/>
      <c r="G62" s="565"/>
      <c r="H62" s="565"/>
      <c r="I62" s="565"/>
      <c r="J62" s="565"/>
      <c r="K62" s="565"/>
      <c r="L62" s="565"/>
      <c r="M62" s="565"/>
      <c r="N62" s="565"/>
      <c r="O62" s="565"/>
      <c r="P62" s="565"/>
      <c r="Q62" s="565"/>
      <c r="R62" s="565"/>
      <c r="S62" s="565"/>
      <c r="T62" s="565"/>
      <c r="U62" s="565"/>
      <c r="V62" s="565"/>
      <c r="W62" s="603"/>
      <c r="X62" s="126"/>
      <c r="Y62" s="108"/>
      <c r="Z62" s="108"/>
      <c r="AA62" s="108"/>
      <c r="AB62" s="107"/>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107"/>
      <c r="BF62" s="108"/>
      <c r="BG62" s="108"/>
      <c r="BH62" s="108"/>
      <c r="BI62" s="127"/>
      <c r="BJ62" s="126"/>
      <c r="BK62" s="108"/>
      <c r="BL62" s="108"/>
      <c r="BM62" s="108"/>
      <c r="BN62" s="107"/>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107"/>
      <c r="CR62" s="108"/>
      <c r="CS62" s="108"/>
      <c r="CT62" s="108"/>
      <c r="CU62" s="128"/>
      <c r="CX62" s="122"/>
    </row>
    <row r="63" spans="2:105" ht="9.75" customHeight="1">
      <c r="B63" s="626"/>
      <c r="C63" s="565"/>
      <c r="D63" s="565"/>
      <c r="E63" s="565"/>
      <c r="F63" s="565"/>
      <c r="G63" s="565"/>
      <c r="H63" s="565"/>
      <c r="I63" s="565"/>
      <c r="J63" s="565"/>
      <c r="K63" s="565"/>
      <c r="L63" s="565"/>
      <c r="M63" s="565"/>
      <c r="N63" s="565"/>
      <c r="O63" s="565"/>
      <c r="P63" s="565"/>
      <c r="Q63" s="565"/>
      <c r="R63" s="565"/>
      <c r="S63" s="565"/>
      <c r="T63" s="565"/>
      <c r="U63" s="565"/>
      <c r="V63" s="565"/>
      <c r="W63" s="603"/>
      <c r="X63" s="126"/>
      <c r="Y63" s="108"/>
      <c r="Z63" s="108"/>
      <c r="AA63" s="108"/>
      <c r="AB63" s="107"/>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107"/>
      <c r="BF63" s="108"/>
      <c r="BG63" s="108"/>
      <c r="BH63" s="108"/>
      <c r="BI63" s="127"/>
      <c r="BJ63" s="126"/>
      <c r="BK63" s="108"/>
      <c r="BL63" s="108"/>
      <c r="BM63" s="108"/>
      <c r="BN63" s="107"/>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107"/>
      <c r="CR63" s="108"/>
      <c r="CS63" s="108"/>
      <c r="CT63" s="108"/>
      <c r="CU63" s="128"/>
    </row>
    <row r="64" spans="2:105" ht="9.75" customHeight="1">
      <c r="B64" s="626"/>
      <c r="C64" s="565"/>
      <c r="D64" s="565"/>
      <c r="E64" s="565"/>
      <c r="F64" s="565"/>
      <c r="G64" s="565"/>
      <c r="H64" s="565"/>
      <c r="I64" s="565"/>
      <c r="J64" s="565"/>
      <c r="K64" s="565"/>
      <c r="L64" s="565"/>
      <c r="M64" s="565"/>
      <c r="N64" s="565"/>
      <c r="O64" s="565"/>
      <c r="P64" s="565"/>
      <c r="Q64" s="565"/>
      <c r="R64" s="565"/>
      <c r="S64" s="565"/>
      <c r="T64" s="565"/>
      <c r="U64" s="565"/>
      <c r="V64" s="565"/>
      <c r="W64" s="603"/>
      <c r="X64" s="126"/>
      <c r="Y64" s="108"/>
      <c r="Z64" s="108"/>
      <c r="AA64" s="108"/>
      <c r="AB64" s="107"/>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107"/>
      <c r="BF64" s="108"/>
      <c r="BG64" s="108"/>
      <c r="BH64" s="108"/>
      <c r="BI64" s="127"/>
      <c r="BJ64" s="126"/>
      <c r="BK64" s="108"/>
      <c r="BL64" s="108"/>
      <c r="BM64" s="108"/>
      <c r="BN64" s="107"/>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107"/>
      <c r="CR64" s="108"/>
      <c r="CS64" s="108"/>
      <c r="CT64" s="108"/>
      <c r="CU64" s="128"/>
    </row>
    <row r="65" spans="2:99" ht="9.75" customHeight="1">
      <c r="B65" s="626"/>
      <c r="C65" s="565"/>
      <c r="D65" s="565"/>
      <c r="E65" s="565"/>
      <c r="F65" s="565"/>
      <c r="G65" s="565"/>
      <c r="H65" s="565"/>
      <c r="I65" s="565"/>
      <c r="J65" s="565"/>
      <c r="K65" s="565"/>
      <c r="L65" s="565"/>
      <c r="M65" s="565"/>
      <c r="N65" s="565"/>
      <c r="O65" s="565"/>
      <c r="P65" s="565"/>
      <c r="Q65" s="565"/>
      <c r="R65" s="565"/>
      <c r="S65" s="565"/>
      <c r="T65" s="565"/>
      <c r="U65" s="565"/>
      <c r="V65" s="565"/>
      <c r="W65" s="603"/>
      <c r="X65" s="126"/>
      <c r="Y65" s="108"/>
      <c r="Z65" s="108"/>
      <c r="AA65" s="108"/>
      <c r="AB65" s="107"/>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107"/>
      <c r="BF65" s="108"/>
      <c r="BG65" s="108"/>
      <c r="BH65" s="108"/>
      <c r="BI65" s="127"/>
      <c r="BJ65" s="126"/>
      <c r="BK65" s="108"/>
      <c r="BL65" s="108"/>
      <c r="BM65" s="108"/>
      <c r="BN65" s="107"/>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107"/>
      <c r="CR65" s="108"/>
      <c r="CS65" s="108"/>
      <c r="CT65" s="108"/>
      <c r="CU65" s="128"/>
    </row>
    <row r="66" spans="2:99" ht="9.75" customHeight="1">
      <c r="B66" s="626"/>
      <c r="C66" s="565"/>
      <c r="D66" s="565"/>
      <c r="E66" s="565"/>
      <c r="F66" s="565"/>
      <c r="G66" s="565"/>
      <c r="H66" s="565"/>
      <c r="I66" s="565"/>
      <c r="J66" s="565"/>
      <c r="K66" s="565"/>
      <c r="L66" s="565"/>
      <c r="M66" s="565"/>
      <c r="N66" s="565"/>
      <c r="O66" s="565"/>
      <c r="P66" s="565"/>
      <c r="Q66" s="565"/>
      <c r="R66" s="565"/>
      <c r="S66" s="565"/>
      <c r="T66" s="565"/>
      <c r="U66" s="565"/>
      <c r="V66" s="565"/>
      <c r="W66" s="603"/>
      <c r="X66" s="126"/>
      <c r="Y66" s="108"/>
      <c r="Z66" s="108"/>
      <c r="AA66" s="108"/>
      <c r="AB66" s="107"/>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107"/>
      <c r="BF66" s="108"/>
      <c r="BG66" s="108"/>
      <c r="BH66" s="108"/>
      <c r="BI66" s="127"/>
      <c r="BJ66" s="126"/>
      <c r="BK66" s="108"/>
      <c r="BL66" s="108"/>
      <c r="BM66" s="108"/>
      <c r="BN66" s="107"/>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107"/>
      <c r="CR66" s="108"/>
      <c r="CS66" s="108"/>
      <c r="CT66" s="108"/>
      <c r="CU66" s="128"/>
    </row>
    <row r="67" spans="2:99" ht="9.75" customHeight="1">
      <c r="B67" s="626"/>
      <c r="C67" s="565"/>
      <c r="D67" s="565"/>
      <c r="E67" s="565"/>
      <c r="F67" s="565"/>
      <c r="G67" s="565"/>
      <c r="H67" s="565"/>
      <c r="I67" s="565"/>
      <c r="J67" s="565"/>
      <c r="K67" s="565"/>
      <c r="L67" s="565"/>
      <c r="M67" s="565"/>
      <c r="N67" s="565"/>
      <c r="O67" s="565"/>
      <c r="P67" s="565"/>
      <c r="Q67" s="565"/>
      <c r="R67" s="565"/>
      <c r="S67" s="565"/>
      <c r="T67" s="565"/>
      <c r="U67" s="565"/>
      <c r="V67" s="565"/>
      <c r="W67" s="603"/>
      <c r="X67" s="126"/>
      <c r="Y67" s="108"/>
      <c r="Z67" s="108"/>
      <c r="AA67" s="108"/>
      <c r="AB67" s="107"/>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107"/>
      <c r="BF67" s="108"/>
      <c r="BG67" s="108"/>
      <c r="BH67" s="108"/>
      <c r="BI67" s="127"/>
      <c r="BJ67" s="126"/>
      <c r="BK67" s="108"/>
      <c r="BL67" s="108"/>
      <c r="BM67" s="108"/>
      <c r="BN67" s="107"/>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107"/>
      <c r="CR67" s="108"/>
      <c r="CS67" s="108"/>
      <c r="CT67" s="108"/>
      <c r="CU67" s="128"/>
    </row>
    <row r="68" spans="2:99" ht="9.75" customHeight="1">
      <c r="B68" s="626"/>
      <c r="C68" s="565"/>
      <c r="D68" s="565"/>
      <c r="E68" s="565"/>
      <c r="F68" s="565"/>
      <c r="G68" s="565"/>
      <c r="H68" s="565"/>
      <c r="I68" s="565"/>
      <c r="J68" s="565"/>
      <c r="K68" s="565"/>
      <c r="L68" s="565"/>
      <c r="M68" s="565"/>
      <c r="N68" s="565"/>
      <c r="O68" s="565"/>
      <c r="P68" s="565"/>
      <c r="Q68" s="565"/>
      <c r="R68" s="565"/>
      <c r="S68" s="565"/>
      <c r="T68" s="565"/>
      <c r="U68" s="565"/>
      <c r="V68" s="565"/>
      <c r="W68" s="603"/>
      <c r="X68" s="126"/>
      <c r="Y68" s="108"/>
      <c r="Z68" s="108"/>
      <c r="AA68" s="108"/>
      <c r="AB68" s="107"/>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107"/>
      <c r="BF68" s="108"/>
      <c r="BG68" s="108"/>
      <c r="BH68" s="108"/>
      <c r="BI68" s="127"/>
      <c r="BJ68" s="126"/>
      <c r="BK68" s="108"/>
      <c r="BL68" s="108"/>
      <c r="BM68" s="108"/>
      <c r="BN68" s="107"/>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107"/>
      <c r="CR68" s="108"/>
      <c r="CS68" s="108"/>
      <c r="CT68" s="108"/>
      <c r="CU68" s="128"/>
    </row>
    <row r="69" spans="2:99" ht="9.75" customHeight="1">
      <c r="B69" s="626"/>
      <c r="C69" s="565"/>
      <c r="D69" s="565"/>
      <c r="E69" s="565"/>
      <c r="F69" s="565"/>
      <c r="G69" s="565"/>
      <c r="H69" s="565"/>
      <c r="I69" s="565"/>
      <c r="J69" s="565"/>
      <c r="K69" s="565"/>
      <c r="L69" s="565"/>
      <c r="M69" s="565"/>
      <c r="N69" s="565"/>
      <c r="O69" s="565"/>
      <c r="P69" s="565"/>
      <c r="Q69" s="565"/>
      <c r="R69" s="565"/>
      <c r="S69" s="565"/>
      <c r="T69" s="565"/>
      <c r="U69" s="565"/>
      <c r="V69" s="565"/>
      <c r="W69" s="603"/>
      <c r="X69" s="126"/>
      <c r="Y69" s="108"/>
      <c r="Z69" s="108"/>
      <c r="AA69" s="108"/>
      <c r="AB69" s="107"/>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107"/>
      <c r="BF69" s="108"/>
      <c r="BG69" s="108"/>
      <c r="BH69" s="108"/>
      <c r="BI69" s="127"/>
      <c r="BJ69" s="126"/>
      <c r="BK69" s="108"/>
      <c r="BL69" s="108"/>
      <c r="BM69" s="108"/>
      <c r="BN69" s="107"/>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107"/>
      <c r="CR69" s="108"/>
      <c r="CS69" s="108"/>
      <c r="CT69" s="108"/>
      <c r="CU69" s="128"/>
    </row>
    <row r="70" spans="2:99" ht="9.75" customHeight="1">
      <c r="B70" s="626"/>
      <c r="C70" s="565"/>
      <c r="D70" s="565"/>
      <c r="E70" s="565"/>
      <c r="F70" s="565"/>
      <c r="G70" s="565"/>
      <c r="H70" s="565"/>
      <c r="I70" s="565"/>
      <c r="J70" s="565"/>
      <c r="K70" s="565"/>
      <c r="L70" s="565"/>
      <c r="M70" s="565"/>
      <c r="N70" s="565"/>
      <c r="O70" s="565"/>
      <c r="P70" s="565"/>
      <c r="Q70" s="565"/>
      <c r="R70" s="565"/>
      <c r="S70" s="565"/>
      <c r="T70" s="565"/>
      <c r="U70" s="565"/>
      <c r="V70" s="565"/>
      <c r="W70" s="603"/>
      <c r="X70" s="126"/>
      <c r="Y70" s="108"/>
      <c r="Z70" s="108"/>
      <c r="AA70" s="108"/>
      <c r="AB70" s="107"/>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107"/>
      <c r="BF70" s="108"/>
      <c r="BG70" s="108"/>
      <c r="BH70" s="108"/>
      <c r="BI70" s="127"/>
      <c r="BJ70" s="126"/>
      <c r="BK70" s="108"/>
      <c r="BL70" s="108"/>
      <c r="BM70" s="108"/>
      <c r="BN70" s="107"/>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107"/>
      <c r="CR70" s="108"/>
      <c r="CS70" s="108"/>
      <c r="CT70" s="108"/>
      <c r="CU70" s="128"/>
    </row>
    <row r="71" spans="2:99" ht="9.75" customHeight="1">
      <c r="B71" s="626"/>
      <c r="C71" s="565"/>
      <c r="D71" s="565"/>
      <c r="E71" s="565"/>
      <c r="F71" s="565"/>
      <c r="G71" s="565"/>
      <c r="H71" s="565"/>
      <c r="I71" s="565"/>
      <c r="J71" s="565"/>
      <c r="K71" s="565"/>
      <c r="L71" s="565"/>
      <c r="M71" s="565"/>
      <c r="N71" s="565"/>
      <c r="O71" s="565"/>
      <c r="P71" s="565"/>
      <c r="Q71" s="565"/>
      <c r="R71" s="565"/>
      <c r="S71" s="565"/>
      <c r="T71" s="565"/>
      <c r="U71" s="565"/>
      <c r="V71" s="565"/>
      <c r="W71" s="603"/>
      <c r="X71" s="126"/>
      <c r="Y71" s="108"/>
      <c r="Z71" s="108"/>
      <c r="AA71" s="108"/>
      <c r="AB71" s="107"/>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107"/>
      <c r="BF71" s="108"/>
      <c r="BG71" s="108"/>
      <c r="BH71" s="108"/>
      <c r="BI71" s="127"/>
      <c r="BJ71" s="126"/>
      <c r="BK71" s="108"/>
      <c r="BL71" s="108"/>
      <c r="BM71" s="108"/>
      <c r="BN71" s="107"/>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107"/>
      <c r="CR71" s="108"/>
      <c r="CS71" s="108"/>
      <c r="CT71" s="108"/>
      <c r="CU71" s="128"/>
    </row>
    <row r="72" spans="2:99" ht="9.75" customHeight="1">
      <c r="B72" s="626"/>
      <c r="C72" s="565"/>
      <c r="D72" s="565"/>
      <c r="E72" s="565"/>
      <c r="F72" s="565"/>
      <c r="G72" s="565"/>
      <c r="H72" s="565"/>
      <c r="I72" s="565"/>
      <c r="J72" s="565"/>
      <c r="K72" s="565"/>
      <c r="L72" s="565"/>
      <c r="M72" s="565"/>
      <c r="N72" s="565"/>
      <c r="O72" s="565"/>
      <c r="P72" s="565"/>
      <c r="Q72" s="565"/>
      <c r="R72" s="565"/>
      <c r="S72" s="565"/>
      <c r="T72" s="565"/>
      <c r="U72" s="565"/>
      <c r="V72" s="565"/>
      <c r="W72" s="603"/>
      <c r="X72" s="126"/>
      <c r="Y72" s="108"/>
      <c r="Z72" s="108"/>
      <c r="AA72" s="108"/>
      <c r="AB72" s="107"/>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107"/>
      <c r="BF72" s="108"/>
      <c r="BG72" s="108"/>
      <c r="BH72" s="108"/>
      <c r="BI72" s="127"/>
      <c r="BJ72" s="126"/>
      <c r="BK72" s="108"/>
      <c r="BL72" s="108"/>
      <c r="BM72" s="108"/>
      <c r="BN72" s="107"/>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107"/>
      <c r="CR72" s="108"/>
      <c r="CS72" s="108"/>
      <c r="CT72" s="108"/>
      <c r="CU72" s="128"/>
    </row>
    <row r="73" spans="2:99" ht="9.75" customHeight="1">
      <c r="B73" s="600"/>
      <c r="C73" s="601"/>
      <c r="D73" s="601"/>
      <c r="E73" s="601"/>
      <c r="F73" s="601"/>
      <c r="G73" s="601"/>
      <c r="H73" s="601"/>
      <c r="I73" s="601"/>
      <c r="J73" s="601"/>
      <c r="K73" s="601"/>
      <c r="L73" s="601"/>
      <c r="M73" s="601"/>
      <c r="N73" s="601"/>
      <c r="O73" s="601"/>
      <c r="P73" s="601"/>
      <c r="Q73" s="601"/>
      <c r="R73" s="601"/>
      <c r="S73" s="601"/>
      <c r="T73" s="601"/>
      <c r="U73" s="601"/>
      <c r="V73" s="601"/>
      <c r="W73" s="605"/>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62" t="s">
        <v>222</v>
      </c>
      <c r="C74" s="565"/>
      <c r="D74" s="565"/>
      <c r="E74" s="565"/>
      <c r="F74" s="565"/>
      <c r="G74" s="565"/>
      <c r="H74" s="565"/>
      <c r="I74" s="565"/>
      <c r="J74" s="565"/>
      <c r="K74" s="565"/>
      <c r="L74" s="565"/>
      <c r="M74" s="565"/>
      <c r="N74" s="565"/>
      <c r="O74" s="565"/>
      <c r="P74" s="565"/>
      <c r="Q74" s="565"/>
      <c r="R74" s="565"/>
      <c r="S74" s="565"/>
      <c r="T74" s="565"/>
      <c r="U74" s="565"/>
      <c r="V74" s="565"/>
      <c r="W74" s="60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626"/>
      <c r="C75" s="565"/>
      <c r="D75" s="565"/>
      <c r="E75" s="565"/>
      <c r="F75" s="565"/>
      <c r="G75" s="565"/>
      <c r="H75" s="565"/>
      <c r="I75" s="565"/>
      <c r="J75" s="565"/>
      <c r="K75" s="565"/>
      <c r="L75" s="565"/>
      <c r="M75" s="565"/>
      <c r="N75" s="565"/>
      <c r="O75" s="565"/>
      <c r="P75" s="565"/>
      <c r="Q75" s="565"/>
      <c r="R75" s="565"/>
      <c r="S75" s="565"/>
      <c r="T75" s="565"/>
      <c r="U75" s="565"/>
      <c r="V75" s="565"/>
      <c r="W75" s="603"/>
      <c r="X75" s="126"/>
      <c r="Y75" s="108"/>
      <c r="Z75" s="108"/>
      <c r="AA75" s="108"/>
      <c r="AC75" s="558" t="s">
        <v>222</v>
      </c>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107"/>
      <c r="BF75" s="108"/>
      <c r="BG75" s="108"/>
      <c r="BH75" s="108"/>
      <c r="BI75" s="127"/>
      <c r="BJ75" s="126"/>
      <c r="BK75" s="108"/>
      <c r="BL75" s="108"/>
      <c r="BM75" s="108"/>
      <c r="BO75" s="558" t="s">
        <v>222</v>
      </c>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107"/>
      <c r="CR75" s="108"/>
      <c r="CS75" s="108"/>
      <c r="CT75" s="108"/>
      <c r="CU75" s="128"/>
    </row>
    <row r="76" spans="2:99" ht="9.75" customHeight="1">
      <c r="B76" s="626"/>
      <c r="C76" s="565"/>
      <c r="D76" s="565"/>
      <c r="E76" s="565"/>
      <c r="F76" s="565"/>
      <c r="G76" s="565"/>
      <c r="H76" s="565"/>
      <c r="I76" s="565"/>
      <c r="J76" s="565"/>
      <c r="K76" s="565"/>
      <c r="L76" s="565"/>
      <c r="M76" s="565"/>
      <c r="N76" s="565"/>
      <c r="O76" s="565"/>
      <c r="P76" s="565"/>
      <c r="Q76" s="565"/>
      <c r="R76" s="565"/>
      <c r="S76" s="565"/>
      <c r="T76" s="565"/>
      <c r="U76" s="565"/>
      <c r="V76" s="565"/>
      <c r="W76" s="603"/>
      <c r="X76" s="126"/>
      <c r="Y76" s="108"/>
      <c r="Z76" s="108"/>
      <c r="AA76" s="108"/>
      <c r="AB76" s="107"/>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107"/>
      <c r="BF76" s="108"/>
      <c r="BG76" s="108"/>
      <c r="BH76" s="108"/>
      <c r="BI76" s="127"/>
      <c r="BJ76" s="126"/>
      <c r="BK76" s="108"/>
      <c r="BL76" s="108"/>
      <c r="BM76" s="108"/>
      <c r="BN76" s="107"/>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107"/>
      <c r="CR76" s="108"/>
      <c r="CS76" s="108"/>
      <c r="CT76" s="108"/>
      <c r="CU76" s="128"/>
    </row>
    <row r="77" spans="2:99" ht="9.75" customHeight="1">
      <c r="B77" s="626"/>
      <c r="C77" s="565"/>
      <c r="D77" s="565"/>
      <c r="E77" s="565"/>
      <c r="F77" s="565"/>
      <c r="G77" s="565"/>
      <c r="H77" s="565"/>
      <c r="I77" s="565"/>
      <c r="J77" s="565"/>
      <c r="K77" s="565"/>
      <c r="L77" s="565"/>
      <c r="M77" s="565"/>
      <c r="N77" s="565"/>
      <c r="O77" s="565"/>
      <c r="P77" s="565"/>
      <c r="Q77" s="565"/>
      <c r="R77" s="565"/>
      <c r="S77" s="565"/>
      <c r="T77" s="565"/>
      <c r="U77" s="565"/>
      <c r="V77" s="565"/>
      <c r="W77" s="603"/>
      <c r="X77" s="126"/>
      <c r="Y77" s="108"/>
      <c r="Z77" s="108"/>
      <c r="AA77" s="108"/>
      <c r="AB77" s="107"/>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107"/>
      <c r="BF77" s="108"/>
      <c r="BG77" s="108"/>
      <c r="BH77" s="108"/>
      <c r="BI77" s="127"/>
      <c r="BJ77" s="126"/>
      <c r="BK77" s="108"/>
      <c r="BL77" s="108"/>
      <c r="BM77" s="108"/>
      <c r="BN77" s="107"/>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107"/>
      <c r="CR77" s="108"/>
      <c r="CS77" s="108"/>
      <c r="CT77" s="108"/>
      <c r="CU77" s="128"/>
    </row>
    <row r="78" spans="2:99" ht="9.75" customHeight="1">
      <c r="B78" s="626"/>
      <c r="C78" s="565"/>
      <c r="D78" s="565"/>
      <c r="E78" s="565"/>
      <c r="F78" s="565"/>
      <c r="G78" s="565"/>
      <c r="H78" s="565"/>
      <c r="I78" s="565"/>
      <c r="J78" s="565"/>
      <c r="K78" s="565"/>
      <c r="L78" s="565"/>
      <c r="M78" s="565"/>
      <c r="N78" s="565"/>
      <c r="O78" s="565"/>
      <c r="P78" s="565"/>
      <c r="Q78" s="565"/>
      <c r="R78" s="565"/>
      <c r="S78" s="565"/>
      <c r="T78" s="565"/>
      <c r="U78" s="565"/>
      <c r="V78" s="565"/>
      <c r="W78" s="603"/>
      <c r="X78" s="126"/>
      <c r="Y78" s="108"/>
      <c r="Z78" s="108"/>
      <c r="AA78" s="108"/>
      <c r="AB78" s="107"/>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107"/>
      <c r="BF78" s="108"/>
      <c r="BG78" s="108"/>
      <c r="BH78" s="108"/>
      <c r="BI78" s="127"/>
      <c r="BJ78" s="126"/>
      <c r="BK78" s="108"/>
      <c r="BL78" s="108"/>
      <c r="BM78" s="108"/>
      <c r="BN78" s="107"/>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107"/>
      <c r="CR78" s="108"/>
      <c r="CS78" s="108"/>
      <c r="CT78" s="108"/>
      <c r="CU78" s="128"/>
    </row>
    <row r="79" spans="2:99" ht="9.75" customHeight="1">
      <c r="B79" s="626"/>
      <c r="C79" s="565"/>
      <c r="D79" s="565"/>
      <c r="E79" s="565"/>
      <c r="F79" s="565"/>
      <c r="G79" s="565"/>
      <c r="H79" s="565"/>
      <c r="I79" s="565"/>
      <c r="J79" s="565"/>
      <c r="K79" s="565"/>
      <c r="L79" s="565"/>
      <c r="M79" s="565"/>
      <c r="N79" s="565"/>
      <c r="O79" s="565"/>
      <c r="P79" s="565"/>
      <c r="Q79" s="565"/>
      <c r="R79" s="565"/>
      <c r="S79" s="565"/>
      <c r="T79" s="565"/>
      <c r="U79" s="565"/>
      <c r="V79" s="565"/>
      <c r="W79" s="603"/>
      <c r="X79" s="126"/>
      <c r="Y79" s="108"/>
      <c r="Z79" s="108"/>
      <c r="AA79" s="108"/>
      <c r="AB79" s="107"/>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107"/>
      <c r="BF79" s="108"/>
      <c r="BG79" s="108"/>
      <c r="BH79" s="108"/>
      <c r="BI79" s="127"/>
      <c r="BJ79" s="126"/>
      <c r="BK79" s="108"/>
      <c r="BL79" s="108"/>
      <c r="BM79" s="108"/>
      <c r="BN79" s="107"/>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107"/>
      <c r="CR79" s="108"/>
      <c r="CS79" s="108"/>
      <c r="CT79" s="108"/>
      <c r="CU79" s="128"/>
    </row>
    <row r="80" spans="2:99" ht="9.75" customHeight="1">
      <c r="B80" s="626"/>
      <c r="C80" s="565"/>
      <c r="D80" s="565"/>
      <c r="E80" s="565"/>
      <c r="F80" s="565"/>
      <c r="G80" s="565"/>
      <c r="H80" s="565"/>
      <c r="I80" s="565"/>
      <c r="J80" s="565"/>
      <c r="K80" s="565"/>
      <c r="L80" s="565"/>
      <c r="M80" s="565"/>
      <c r="N80" s="565"/>
      <c r="O80" s="565"/>
      <c r="P80" s="565"/>
      <c r="Q80" s="565"/>
      <c r="R80" s="565"/>
      <c r="S80" s="565"/>
      <c r="T80" s="565"/>
      <c r="U80" s="565"/>
      <c r="V80" s="565"/>
      <c r="W80" s="603"/>
      <c r="X80" s="126"/>
      <c r="Y80" s="108"/>
      <c r="Z80" s="108"/>
      <c r="AA80" s="108"/>
      <c r="AB80" s="107"/>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107"/>
      <c r="BF80" s="108"/>
      <c r="BG80" s="108"/>
      <c r="BH80" s="108"/>
      <c r="BI80" s="127"/>
      <c r="BJ80" s="126"/>
      <c r="BK80" s="108"/>
      <c r="BL80" s="108"/>
      <c r="BM80" s="108"/>
      <c r="BN80" s="107"/>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107"/>
      <c r="CR80" s="108"/>
      <c r="CS80" s="108"/>
      <c r="CT80" s="108"/>
      <c r="CU80" s="128"/>
    </row>
    <row r="81" spans="2:99" ht="9.75" customHeight="1">
      <c r="B81" s="626"/>
      <c r="C81" s="565"/>
      <c r="D81" s="565"/>
      <c r="E81" s="565"/>
      <c r="F81" s="565"/>
      <c r="G81" s="565"/>
      <c r="H81" s="565"/>
      <c r="I81" s="565"/>
      <c r="J81" s="565"/>
      <c r="K81" s="565"/>
      <c r="L81" s="565"/>
      <c r="M81" s="565"/>
      <c r="N81" s="565"/>
      <c r="O81" s="565"/>
      <c r="P81" s="565"/>
      <c r="Q81" s="565"/>
      <c r="R81" s="565"/>
      <c r="S81" s="565"/>
      <c r="T81" s="565"/>
      <c r="U81" s="565"/>
      <c r="V81" s="565"/>
      <c r="W81" s="603"/>
      <c r="X81" s="126"/>
      <c r="Y81" s="108"/>
      <c r="Z81" s="108"/>
      <c r="AA81" s="108"/>
      <c r="AB81" s="107"/>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107"/>
      <c r="BF81" s="108"/>
      <c r="BG81" s="108"/>
      <c r="BH81" s="108"/>
      <c r="BI81" s="127"/>
      <c r="BJ81" s="126"/>
      <c r="BK81" s="108"/>
      <c r="BL81" s="108"/>
      <c r="BM81" s="108"/>
      <c r="BN81" s="107"/>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107"/>
      <c r="CR81" s="108"/>
      <c r="CS81" s="108"/>
      <c r="CT81" s="108"/>
      <c r="CU81" s="128"/>
    </row>
    <row r="82" spans="2:99" ht="9.75" customHeight="1">
      <c r="B82" s="626"/>
      <c r="C82" s="565"/>
      <c r="D82" s="565"/>
      <c r="E82" s="565"/>
      <c r="F82" s="565"/>
      <c r="G82" s="565"/>
      <c r="H82" s="565"/>
      <c r="I82" s="565"/>
      <c r="J82" s="565"/>
      <c r="K82" s="565"/>
      <c r="L82" s="565"/>
      <c r="M82" s="565"/>
      <c r="N82" s="565"/>
      <c r="O82" s="565"/>
      <c r="P82" s="565"/>
      <c r="Q82" s="565"/>
      <c r="R82" s="565"/>
      <c r="S82" s="565"/>
      <c r="T82" s="565"/>
      <c r="U82" s="565"/>
      <c r="V82" s="565"/>
      <c r="W82" s="603"/>
      <c r="X82" s="126"/>
      <c r="Y82" s="108"/>
      <c r="Z82" s="108"/>
      <c r="AA82" s="108"/>
      <c r="AB82" s="10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107"/>
      <c r="BF82" s="108"/>
      <c r="BG82" s="108"/>
      <c r="BH82" s="108"/>
      <c r="BI82" s="127"/>
      <c r="BJ82" s="126"/>
      <c r="BK82" s="108"/>
      <c r="BL82" s="108"/>
      <c r="BM82" s="108"/>
      <c r="BN82" s="107"/>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107"/>
      <c r="CR82" s="108"/>
      <c r="CS82" s="108"/>
      <c r="CT82" s="108"/>
      <c r="CU82" s="128"/>
    </row>
    <row r="83" spans="2:99" ht="9.75" customHeight="1">
      <c r="B83" s="626"/>
      <c r="C83" s="565"/>
      <c r="D83" s="565"/>
      <c r="E83" s="565"/>
      <c r="F83" s="565"/>
      <c r="G83" s="565"/>
      <c r="H83" s="565"/>
      <c r="I83" s="565"/>
      <c r="J83" s="565"/>
      <c r="K83" s="565"/>
      <c r="L83" s="565"/>
      <c r="M83" s="565"/>
      <c r="N83" s="565"/>
      <c r="O83" s="565"/>
      <c r="P83" s="565"/>
      <c r="Q83" s="565"/>
      <c r="R83" s="565"/>
      <c r="S83" s="565"/>
      <c r="T83" s="565"/>
      <c r="U83" s="565"/>
      <c r="V83" s="565"/>
      <c r="W83" s="603"/>
      <c r="X83" s="126"/>
      <c r="Y83" s="108"/>
      <c r="Z83" s="108"/>
      <c r="AA83" s="108"/>
      <c r="AB83" s="10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107"/>
      <c r="BF83" s="108"/>
      <c r="BG83" s="108"/>
      <c r="BH83" s="108"/>
      <c r="BI83" s="127"/>
      <c r="BJ83" s="126"/>
      <c r="BK83" s="108"/>
      <c r="BL83" s="108"/>
      <c r="BM83" s="108"/>
      <c r="BN83" s="107"/>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107"/>
      <c r="CR83" s="108"/>
      <c r="CS83" s="108"/>
      <c r="CT83" s="108"/>
      <c r="CU83" s="128"/>
    </row>
    <row r="84" spans="2:99" ht="9.75" customHeight="1">
      <c r="B84" s="626"/>
      <c r="C84" s="565"/>
      <c r="D84" s="565"/>
      <c r="E84" s="565"/>
      <c r="F84" s="565"/>
      <c r="G84" s="565"/>
      <c r="H84" s="565"/>
      <c r="I84" s="565"/>
      <c r="J84" s="565"/>
      <c r="K84" s="565"/>
      <c r="L84" s="565"/>
      <c r="M84" s="565"/>
      <c r="N84" s="565"/>
      <c r="O84" s="565"/>
      <c r="P84" s="565"/>
      <c r="Q84" s="565"/>
      <c r="R84" s="565"/>
      <c r="S84" s="565"/>
      <c r="T84" s="565"/>
      <c r="U84" s="565"/>
      <c r="V84" s="565"/>
      <c r="W84" s="603"/>
      <c r="X84" s="126"/>
      <c r="Y84" s="108"/>
      <c r="Z84" s="108"/>
      <c r="AA84" s="108"/>
      <c r="AB84" s="107"/>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107"/>
      <c r="BF84" s="108"/>
      <c r="BG84" s="108"/>
      <c r="BH84" s="108"/>
      <c r="BI84" s="127"/>
      <c r="BJ84" s="126"/>
      <c r="BK84" s="108"/>
      <c r="BL84" s="108"/>
      <c r="BM84" s="108"/>
      <c r="BN84" s="107"/>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107"/>
      <c r="CR84" s="108"/>
      <c r="CS84" s="108"/>
      <c r="CT84" s="108"/>
      <c r="CU84" s="128"/>
    </row>
    <row r="85" spans="2:99" ht="9.75" customHeight="1">
      <c r="B85" s="626"/>
      <c r="C85" s="565"/>
      <c r="D85" s="565"/>
      <c r="E85" s="565"/>
      <c r="F85" s="565"/>
      <c r="G85" s="565"/>
      <c r="H85" s="565"/>
      <c r="I85" s="565"/>
      <c r="J85" s="565"/>
      <c r="K85" s="565"/>
      <c r="L85" s="565"/>
      <c r="M85" s="565"/>
      <c r="N85" s="565"/>
      <c r="O85" s="565"/>
      <c r="P85" s="565"/>
      <c r="Q85" s="565"/>
      <c r="R85" s="565"/>
      <c r="S85" s="565"/>
      <c r="T85" s="565"/>
      <c r="U85" s="565"/>
      <c r="V85" s="565"/>
      <c r="W85" s="603"/>
      <c r="X85" s="126"/>
      <c r="Y85" s="108"/>
      <c r="Z85" s="108"/>
      <c r="AA85" s="108"/>
      <c r="AB85" s="107"/>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107"/>
      <c r="BF85" s="108"/>
      <c r="BG85" s="108"/>
      <c r="BH85" s="108"/>
      <c r="BI85" s="127"/>
      <c r="BJ85" s="126"/>
      <c r="BK85" s="108"/>
      <c r="BL85" s="108"/>
      <c r="BM85" s="108"/>
      <c r="BN85" s="107"/>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107"/>
      <c r="CR85" s="108"/>
      <c r="CS85" s="108"/>
      <c r="CT85" s="108"/>
      <c r="CU85" s="128"/>
    </row>
    <row r="86" spans="2:99" ht="9.75" customHeight="1">
      <c r="B86" s="626"/>
      <c r="C86" s="565"/>
      <c r="D86" s="565"/>
      <c r="E86" s="565"/>
      <c r="F86" s="565"/>
      <c r="G86" s="565"/>
      <c r="H86" s="565"/>
      <c r="I86" s="565"/>
      <c r="J86" s="565"/>
      <c r="K86" s="565"/>
      <c r="L86" s="565"/>
      <c r="M86" s="565"/>
      <c r="N86" s="565"/>
      <c r="O86" s="565"/>
      <c r="P86" s="565"/>
      <c r="Q86" s="565"/>
      <c r="R86" s="565"/>
      <c r="S86" s="565"/>
      <c r="T86" s="565"/>
      <c r="U86" s="565"/>
      <c r="V86" s="565"/>
      <c r="W86" s="603"/>
      <c r="X86" s="126"/>
      <c r="Y86" s="108"/>
      <c r="Z86" s="108"/>
      <c r="AA86" s="108"/>
      <c r="AB86" s="107"/>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107"/>
      <c r="BF86" s="108"/>
      <c r="BG86" s="108"/>
      <c r="BH86" s="108"/>
      <c r="BI86" s="127"/>
      <c r="BJ86" s="126"/>
      <c r="BK86" s="108"/>
      <c r="BL86" s="108"/>
      <c r="BM86" s="108"/>
      <c r="BN86" s="107"/>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107"/>
      <c r="CR86" s="108"/>
      <c r="CS86" s="108"/>
      <c r="CT86" s="108"/>
      <c r="CU86" s="128"/>
    </row>
    <row r="87" spans="2:99" ht="9.75" customHeight="1">
      <c r="B87" s="626"/>
      <c r="C87" s="565"/>
      <c r="D87" s="565"/>
      <c r="E87" s="565"/>
      <c r="F87" s="565"/>
      <c r="G87" s="565"/>
      <c r="H87" s="565"/>
      <c r="I87" s="565"/>
      <c r="J87" s="565"/>
      <c r="K87" s="565"/>
      <c r="L87" s="565"/>
      <c r="M87" s="565"/>
      <c r="N87" s="565"/>
      <c r="O87" s="565"/>
      <c r="P87" s="565"/>
      <c r="Q87" s="565"/>
      <c r="R87" s="565"/>
      <c r="S87" s="565"/>
      <c r="T87" s="565"/>
      <c r="U87" s="565"/>
      <c r="V87" s="565"/>
      <c r="W87" s="603"/>
      <c r="X87" s="126"/>
      <c r="Y87" s="108"/>
      <c r="Z87" s="108"/>
      <c r="AA87" s="108"/>
      <c r="AB87" s="107"/>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107"/>
      <c r="BF87" s="108"/>
      <c r="BG87" s="108"/>
      <c r="BH87" s="108"/>
      <c r="BI87" s="127"/>
      <c r="BJ87" s="126"/>
      <c r="BK87" s="108"/>
      <c r="BL87" s="108"/>
      <c r="BM87" s="108"/>
      <c r="BN87" s="107"/>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107"/>
      <c r="CR87" s="108"/>
      <c r="CS87" s="108"/>
      <c r="CT87" s="108"/>
      <c r="CU87" s="128"/>
    </row>
    <row r="88" spans="2:99" ht="9.75" customHeight="1">
      <c r="B88" s="626"/>
      <c r="C88" s="565"/>
      <c r="D88" s="565"/>
      <c r="E88" s="565"/>
      <c r="F88" s="565"/>
      <c r="G88" s="565"/>
      <c r="H88" s="565"/>
      <c r="I88" s="565"/>
      <c r="J88" s="565"/>
      <c r="K88" s="565"/>
      <c r="L88" s="565"/>
      <c r="M88" s="565"/>
      <c r="N88" s="565"/>
      <c r="O88" s="565"/>
      <c r="P88" s="565"/>
      <c r="Q88" s="565"/>
      <c r="R88" s="565"/>
      <c r="S88" s="565"/>
      <c r="T88" s="565"/>
      <c r="U88" s="565"/>
      <c r="V88" s="565"/>
      <c r="W88" s="603"/>
      <c r="X88" s="126"/>
      <c r="Y88" s="108"/>
      <c r="Z88" s="108"/>
      <c r="AA88" s="108"/>
      <c r="AB88" s="107"/>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107"/>
      <c r="BF88" s="108"/>
      <c r="BG88" s="108"/>
      <c r="BH88" s="108"/>
      <c r="BI88" s="127"/>
      <c r="BJ88" s="126"/>
      <c r="BK88" s="108"/>
      <c r="BL88" s="108"/>
      <c r="BM88" s="108"/>
      <c r="BN88" s="107"/>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107"/>
      <c r="CR88" s="108"/>
      <c r="CS88" s="108"/>
      <c r="CT88" s="108"/>
      <c r="CU88" s="128"/>
    </row>
    <row r="89" spans="2:99" ht="9.75" customHeight="1">
      <c r="B89" s="626"/>
      <c r="C89" s="565"/>
      <c r="D89" s="565"/>
      <c r="E89" s="565"/>
      <c r="F89" s="565"/>
      <c r="G89" s="565"/>
      <c r="H89" s="565"/>
      <c r="I89" s="565"/>
      <c r="J89" s="565"/>
      <c r="K89" s="565"/>
      <c r="L89" s="565"/>
      <c r="M89" s="565"/>
      <c r="N89" s="565"/>
      <c r="O89" s="565"/>
      <c r="P89" s="565"/>
      <c r="Q89" s="565"/>
      <c r="R89" s="565"/>
      <c r="S89" s="565"/>
      <c r="T89" s="565"/>
      <c r="U89" s="565"/>
      <c r="V89" s="565"/>
      <c r="W89" s="603"/>
      <c r="X89" s="126"/>
      <c r="Y89" s="108"/>
      <c r="Z89" s="108"/>
      <c r="AA89" s="108"/>
      <c r="AB89" s="107"/>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107"/>
      <c r="BF89" s="108"/>
      <c r="BG89" s="108"/>
      <c r="BH89" s="108"/>
      <c r="BI89" s="127"/>
      <c r="BJ89" s="126"/>
      <c r="BK89" s="108"/>
      <c r="BL89" s="108"/>
      <c r="BM89" s="108"/>
      <c r="BN89" s="107"/>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107"/>
      <c r="CR89" s="108"/>
      <c r="CS89" s="108"/>
      <c r="CT89" s="108"/>
      <c r="CU89" s="128"/>
    </row>
    <row r="90" spans="2:99" ht="9.75" customHeight="1">
      <c r="B90" s="600"/>
      <c r="C90" s="601"/>
      <c r="D90" s="601"/>
      <c r="E90" s="601"/>
      <c r="F90" s="601"/>
      <c r="G90" s="601"/>
      <c r="H90" s="601"/>
      <c r="I90" s="601"/>
      <c r="J90" s="601"/>
      <c r="K90" s="601"/>
      <c r="L90" s="601"/>
      <c r="M90" s="601"/>
      <c r="N90" s="601"/>
      <c r="O90" s="601"/>
      <c r="P90" s="601"/>
      <c r="Q90" s="601"/>
      <c r="R90" s="601"/>
      <c r="S90" s="601"/>
      <c r="T90" s="601"/>
      <c r="U90" s="601"/>
      <c r="V90" s="601"/>
      <c r="W90" s="605"/>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62" t="s">
        <v>222</v>
      </c>
      <c r="C91" s="565"/>
      <c r="D91" s="565"/>
      <c r="E91" s="565"/>
      <c r="F91" s="565"/>
      <c r="G91" s="565"/>
      <c r="H91" s="565"/>
      <c r="I91" s="565"/>
      <c r="J91" s="565"/>
      <c r="K91" s="565"/>
      <c r="L91" s="565"/>
      <c r="M91" s="565"/>
      <c r="N91" s="565"/>
      <c r="O91" s="565"/>
      <c r="P91" s="565"/>
      <c r="Q91" s="565"/>
      <c r="R91" s="565"/>
      <c r="S91" s="565"/>
      <c r="T91" s="565"/>
      <c r="U91" s="565"/>
      <c r="V91" s="565"/>
      <c r="W91" s="60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626"/>
      <c r="C92" s="565"/>
      <c r="D92" s="565"/>
      <c r="E92" s="565"/>
      <c r="F92" s="565"/>
      <c r="G92" s="565"/>
      <c r="H92" s="565"/>
      <c r="I92" s="565"/>
      <c r="J92" s="565"/>
      <c r="K92" s="565"/>
      <c r="L92" s="565"/>
      <c r="M92" s="565"/>
      <c r="N92" s="565"/>
      <c r="O92" s="565"/>
      <c r="P92" s="565"/>
      <c r="Q92" s="565"/>
      <c r="R92" s="565"/>
      <c r="S92" s="565"/>
      <c r="T92" s="565"/>
      <c r="U92" s="565"/>
      <c r="V92" s="565"/>
      <c r="W92" s="603"/>
      <c r="X92" s="126"/>
      <c r="Y92" s="108"/>
      <c r="Z92" s="108"/>
      <c r="AA92" s="108"/>
      <c r="AC92" s="558" t="s">
        <v>222</v>
      </c>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107"/>
      <c r="BF92" s="108"/>
      <c r="BG92" s="108"/>
      <c r="BH92" s="108"/>
      <c r="BI92" s="127"/>
      <c r="BJ92" s="126"/>
      <c r="BK92" s="108"/>
      <c r="BL92" s="108"/>
      <c r="BM92" s="108"/>
      <c r="BO92" s="558" t="s">
        <v>222</v>
      </c>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107"/>
      <c r="CR92" s="108"/>
      <c r="CS92" s="108"/>
      <c r="CT92" s="108"/>
      <c r="CU92" s="128"/>
    </row>
    <row r="93" spans="2:99" ht="9.75" customHeight="1">
      <c r="B93" s="626"/>
      <c r="C93" s="565"/>
      <c r="D93" s="565"/>
      <c r="E93" s="565"/>
      <c r="F93" s="565"/>
      <c r="G93" s="565"/>
      <c r="H93" s="565"/>
      <c r="I93" s="565"/>
      <c r="J93" s="565"/>
      <c r="K93" s="565"/>
      <c r="L93" s="565"/>
      <c r="M93" s="565"/>
      <c r="N93" s="565"/>
      <c r="O93" s="565"/>
      <c r="P93" s="565"/>
      <c r="Q93" s="565"/>
      <c r="R93" s="565"/>
      <c r="S93" s="565"/>
      <c r="T93" s="565"/>
      <c r="U93" s="565"/>
      <c r="V93" s="565"/>
      <c r="W93" s="603"/>
      <c r="X93" s="126"/>
      <c r="Y93" s="108"/>
      <c r="Z93" s="108"/>
      <c r="AA93" s="108"/>
      <c r="AB93" s="107"/>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107"/>
      <c r="BF93" s="108"/>
      <c r="BG93" s="108"/>
      <c r="BH93" s="108"/>
      <c r="BI93" s="127"/>
      <c r="BJ93" s="126"/>
      <c r="BK93" s="108"/>
      <c r="BL93" s="108"/>
      <c r="BM93" s="108"/>
      <c r="BN93" s="107"/>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107"/>
      <c r="CR93" s="108"/>
      <c r="CS93" s="108"/>
      <c r="CT93" s="108"/>
      <c r="CU93" s="128"/>
    </row>
    <row r="94" spans="2:99" ht="9.75" customHeight="1">
      <c r="B94" s="626"/>
      <c r="C94" s="565"/>
      <c r="D94" s="565"/>
      <c r="E94" s="565"/>
      <c r="F94" s="565"/>
      <c r="G94" s="565"/>
      <c r="H94" s="565"/>
      <c r="I94" s="565"/>
      <c r="J94" s="565"/>
      <c r="K94" s="565"/>
      <c r="L94" s="565"/>
      <c r="M94" s="565"/>
      <c r="N94" s="565"/>
      <c r="O94" s="565"/>
      <c r="P94" s="565"/>
      <c r="Q94" s="565"/>
      <c r="R94" s="565"/>
      <c r="S94" s="565"/>
      <c r="T94" s="565"/>
      <c r="U94" s="565"/>
      <c r="V94" s="565"/>
      <c r="W94" s="603"/>
      <c r="X94" s="126"/>
      <c r="Y94" s="108"/>
      <c r="Z94" s="108"/>
      <c r="AA94" s="108"/>
      <c r="AB94" s="107"/>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107"/>
      <c r="BF94" s="108"/>
      <c r="BG94" s="108"/>
      <c r="BH94" s="108"/>
      <c r="BI94" s="127"/>
      <c r="BJ94" s="126"/>
      <c r="BK94" s="108"/>
      <c r="BL94" s="108"/>
      <c r="BM94" s="108"/>
      <c r="BN94" s="107"/>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107"/>
      <c r="CR94" s="108"/>
      <c r="CS94" s="108"/>
      <c r="CT94" s="108"/>
      <c r="CU94" s="128"/>
    </row>
    <row r="95" spans="2:99" ht="9.75" customHeight="1">
      <c r="B95" s="626"/>
      <c r="C95" s="565"/>
      <c r="D95" s="565"/>
      <c r="E95" s="565"/>
      <c r="F95" s="565"/>
      <c r="G95" s="565"/>
      <c r="H95" s="565"/>
      <c r="I95" s="565"/>
      <c r="J95" s="565"/>
      <c r="K95" s="565"/>
      <c r="L95" s="565"/>
      <c r="M95" s="565"/>
      <c r="N95" s="565"/>
      <c r="O95" s="565"/>
      <c r="P95" s="565"/>
      <c r="Q95" s="565"/>
      <c r="R95" s="565"/>
      <c r="S95" s="565"/>
      <c r="T95" s="565"/>
      <c r="U95" s="565"/>
      <c r="V95" s="565"/>
      <c r="W95" s="603"/>
      <c r="X95" s="126"/>
      <c r="Y95" s="108"/>
      <c r="Z95" s="108"/>
      <c r="AA95" s="108"/>
      <c r="AB95" s="107"/>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107"/>
      <c r="BF95" s="108"/>
      <c r="BG95" s="108"/>
      <c r="BH95" s="108"/>
      <c r="BI95" s="127"/>
      <c r="BJ95" s="126"/>
      <c r="BK95" s="108"/>
      <c r="BL95" s="108"/>
      <c r="BM95" s="108"/>
      <c r="BN95" s="107"/>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107"/>
      <c r="CR95" s="108"/>
      <c r="CS95" s="108"/>
      <c r="CT95" s="108"/>
      <c r="CU95" s="128"/>
    </row>
    <row r="96" spans="2:99" ht="9.75" customHeight="1">
      <c r="B96" s="626"/>
      <c r="C96" s="565"/>
      <c r="D96" s="565"/>
      <c r="E96" s="565"/>
      <c r="F96" s="565"/>
      <c r="G96" s="565"/>
      <c r="H96" s="565"/>
      <c r="I96" s="565"/>
      <c r="J96" s="565"/>
      <c r="K96" s="565"/>
      <c r="L96" s="565"/>
      <c r="M96" s="565"/>
      <c r="N96" s="565"/>
      <c r="O96" s="565"/>
      <c r="P96" s="565"/>
      <c r="Q96" s="565"/>
      <c r="R96" s="565"/>
      <c r="S96" s="565"/>
      <c r="T96" s="565"/>
      <c r="U96" s="565"/>
      <c r="V96" s="565"/>
      <c r="W96" s="603"/>
      <c r="X96" s="126"/>
      <c r="Y96" s="108"/>
      <c r="Z96" s="108"/>
      <c r="AA96" s="108"/>
      <c r="AB96" s="107"/>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107"/>
      <c r="BF96" s="108"/>
      <c r="BG96" s="108"/>
      <c r="BH96" s="108"/>
      <c r="BI96" s="127"/>
      <c r="BJ96" s="126"/>
      <c r="BK96" s="108"/>
      <c r="BL96" s="108"/>
      <c r="BM96" s="108"/>
      <c r="BN96" s="107"/>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107"/>
      <c r="CR96" s="108"/>
      <c r="CS96" s="108"/>
      <c r="CT96" s="108"/>
      <c r="CU96" s="128"/>
    </row>
    <row r="97" spans="2:99" ht="9.75" customHeight="1">
      <c r="B97" s="626"/>
      <c r="C97" s="565"/>
      <c r="D97" s="565"/>
      <c r="E97" s="565"/>
      <c r="F97" s="565"/>
      <c r="G97" s="565"/>
      <c r="H97" s="565"/>
      <c r="I97" s="565"/>
      <c r="J97" s="565"/>
      <c r="K97" s="565"/>
      <c r="L97" s="565"/>
      <c r="M97" s="565"/>
      <c r="N97" s="565"/>
      <c r="O97" s="565"/>
      <c r="P97" s="565"/>
      <c r="Q97" s="565"/>
      <c r="R97" s="565"/>
      <c r="S97" s="565"/>
      <c r="T97" s="565"/>
      <c r="U97" s="565"/>
      <c r="V97" s="565"/>
      <c r="W97" s="603"/>
      <c r="X97" s="126"/>
      <c r="Y97" s="108"/>
      <c r="Z97" s="108"/>
      <c r="AA97" s="108"/>
      <c r="AB97" s="107"/>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107"/>
      <c r="BF97" s="108"/>
      <c r="BG97" s="108"/>
      <c r="BH97" s="108"/>
      <c r="BI97" s="127"/>
      <c r="BJ97" s="126"/>
      <c r="BK97" s="108"/>
      <c r="BL97" s="108"/>
      <c r="BM97" s="108"/>
      <c r="BN97" s="107"/>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107"/>
      <c r="CR97" s="108"/>
      <c r="CS97" s="108"/>
      <c r="CT97" s="108"/>
      <c r="CU97" s="128"/>
    </row>
    <row r="98" spans="2:99" ht="9.75" customHeight="1">
      <c r="B98" s="626"/>
      <c r="C98" s="565"/>
      <c r="D98" s="565"/>
      <c r="E98" s="565"/>
      <c r="F98" s="565"/>
      <c r="G98" s="565"/>
      <c r="H98" s="565"/>
      <c r="I98" s="565"/>
      <c r="J98" s="565"/>
      <c r="K98" s="565"/>
      <c r="L98" s="565"/>
      <c r="M98" s="565"/>
      <c r="N98" s="565"/>
      <c r="O98" s="565"/>
      <c r="P98" s="565"/>
      <c r="Q98" s="565"/>
      <c r="R98" s="565"/>
      <c r="S98" s="565"/>
      <c r="T98" s="565"/>
      <c r="U98" s="565"/>
      <c r="V98" s="565"/>
      <c r="W98" s="603"/>
      <c r="X98" s="126"/>
      <c r="Y98" s="108"/>
      <c r="Z98" s="108"/>
      <c r="AA98" s="108"/>
      <c r="AB98" s="107"/>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107"/>
      <c r="BF98" s="108"/>
      <c r="BG98" s="108"/>
      <c r="BH98" s="108"/>
      <c r="BI98" s="127"/>
      <c r="BJ98" s="126"/>
      <c r="BK98" s="108"/>
      <c r="BL98" s="108"/>
      <c r="BM98" s="108"/>
      <c r="BN98" s="107"/>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107"/>
      <c r="CR98" s="108"/>
      <c r="CS98" s="108"/>
      <c r="CT98" s="108"/>
      <c r="CU98" s="128"/>
    </row>
    <row r="99" spans="2:99" ht="9.75" customHeight="1">
      <c r="B99" s="626"/>
      <c r="C99" s="565"/>
      <c r="D99" s="565"/>
      <c r="E99" s="565"/>
      <c r="F99" s="565"/>
      <c r="G99" s="565"/>
      <c r="H99" s="565"/>
      <c r="I99" s="565"/>
      <c r="J99" s="565"/>
      <c r="K99" s="565"/>
      <c r="L99" s="565"/>
      <c r="M99" s="565"/>
      <c r="N99" s="565"/>
      <c r="O99" s="565"/>
      <c r="P99" s="565"/>
      <c r="Q99" s="565"/>
      <c r="R99" s="565"/>
      <c r="S99" s="565"/>
      <c r="T99" s="565"/>
      <c r="U99" s="565"/>
      <c r="V99" s="565"/>
      <c r="W99" s="603"/>
      <c r="X99" s="126"/>
      <c r="Y99" s="108"/>
      <c r="Z99" s="108"/>
      <c r="AA99" s="108"/>
      <c r="AB99" s="107"/>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107"/>
      <c r="BF99" s="108"/>
      <c r="BG99" s="108"/>
      <c r="BH99" s="108"/>
      <c r="BI99" s="127"/>
      <c r="BJ99" s="126"/>
      <c r="BK99" s="108"/>
      <c r="BL99" s="108"/>
      <c r="BM99" s="108"/>
      <c r="BN99" s="107"/>
      <c r="BO99" s="558"/>
      <c r="BP99" s="558"/>
      <c r="BQ99" s="558"/>
      <c r="BR99" s="558"/>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107"/>
      <c r="CR99" s="108"/>
      <c r="CS99" s="108"/>
      <c r="CT99" s="108"/>
      <c r="CU99" s="128"/>
    </row>
    <row r="100" spans="2:99" ht="9.75" customHeight="1">
      <c r="B100" s="626"/>
      <c r="C100" s="565"/>
      <c r="D100" s="565"/>
      <c r="E100" s="565"/>
      <c r="F100" s="565"/>
      <c r="G100" s="565"/>
      <c r="H100" s="565"/>
      <c r="I100" s="565"/>
      <c r="J100" s="565"/>
      <c r="K100" s="565"/>
      <c r="L100" s="565"/>
      <c r="M100" s="565"/>
      <c r="N100" s="565"/>
      <c r="O100" s="565"/>
      <c r="P100" s="565"/>
      <c r="Q100" s="565"/>
      <c r="R100" s="565"/>
      <c r="S100" s="565"/>
      <c r="T100" s="565"/>
      <c r="U100" s="565"/>
      <c r="V100" s="565"/>
      <c r="W100" s="603"/>
      <c r="X100" s="126"/>
      <c r="Y100" s="108"/>
      <c r="Z100" s="108"/>
      <c r="AA100" s="108"/>
      <c r="AB100" s="107"/>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107"/>
      <c r="BF100" s="108"/>
      <c r="BG100" s="108"/>
      <c r="BH100" s="108"/>
      <c r="BI100" s="127"/>
      <c r="BJ100" s="126"/>
      <c r="BK100" s="108"/>
      <c r="BL100" s="108"/>
      <c r="BM100" s="108"/>
      <c r="BN100" s="107"/>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107"/>
      <c r="CR100" s="108"/>
      <c r="CS100" s="108"/>
      <c r="CT100" s="108"/>
      <c r="CU100" s="128"/>
    </row>
    <row r="101" spans="2:99" ht="9.75" customHeight="1">
      <c r="B101" s="626"/>
      <c r="C101" s="565"/>
      <c r="D101" s="565"/>
      <c r="E101" s="565"/>
      <c r="F101" s="565"/>
      <c r="G101" s="565"/>
      <c r="H101" s="565"/>
      <c r="I101" s="565"/>
      <c r="J101" s="565"/>
      <c r="K101" s="565"/>
      <c r="L101" s="565"/>
      <c r="M101" s="565"/>
      <c r="N101" s="565"/>
      <c r="O101" s="565"/>
      <c r="P101" s="565"/>
      <c r="Q101" s="565"/>
      <c r="R101" s="565"/>
      <c r="S101" s="565"/>
      <c r="T101" s="565"/>
      <c r="U101" s="565"/>
      <c r="V101" s="565"/>
      <c r="W101" s="603"/>
      <c r="X101" s="126"/>
      <c r="Y101" s="108"/>
      <c r="Z101" s="108"/>
      <c r="AA101" s="108"/>
      <c r="AB101" s="107"/>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107"/>
      <c r="BF101" s="108"/>
      <c r="BG101" s="108"/>
      <c r="BH101" s="108"/>
      <c r="BI101" s="127"/>
      <c r="BJ101" s="126"/>
      <c r="BK101" s="108"/>
      <c r="BL101" s="108"/>
      <c r="BM101" s="108"/>
      <c r="BN101" s="107"/>
      <c r="BO101" s="558"/>
      <c r="BP101" s="558"/>
      <c r="BQ101" s="558"/>
      <c r="BR101" s="558"/>
      <c r="BS101" s="558"/>
      <c r="BT101" s="558"/>
      <c r="BU101" s="558"/>
      <c r="BV101" s="558"/>
      <c r="BW101" s="558"/>
      <c r="BX101" s="558"/>
      <c r="BY101" s="558"/>
      <c r="BZ101" s="558"/>
      <c r="CA101" s="558"/>
      <c r="CB101" s="558"/>
      <c r="CC101" s="558"/>
      <c r="CD101" s="558"/>
      <c r="CE101" s="558"/>
      <c r="CF101" s="558"/>
      <c r="CG101" s="558"/>
      <c r="CH101" s="558"/>
      <c r="CI101" s="558"/>
      <c r="CJ101" s="558"/>
      <c r="CK101" s="558"/>
      <c r="CL101" s="558"/>
      <c r="CM101" s="558"/>
      <c r="CN101" s="558"/>
      <c r="CO101" s="558"/>
      <c r="CP101" s="558"/>
      <c r="CQ101" s="107"/>
      <c r="CR101" s="108"/>
      <c r="CS101" s="108"/>
      <c r="CT101" s="108"/>
      <c r="CU101" s="128"/>
    </row>
    <row r="102" spans="2:99" ht="9.75" customHeight="1">
      <c r="B102" s="626"/>
      <c r="C102" s="565"/>
      <c r="D102" s="565"/>
      <c r="E102" s="565"/>
      <c r="F102" s="565"/>
      <c r="G102" s="565"/>
      <c r="H102" s="565"/>
      <c r="I102" s="565"/>
      <c r="J102" s="565"/>
      <c r="K102" s="565"/>
      <c r="L102" s="565"/>
      <c r="M102" s="565"/>
      <c r="N102" s="565"/>
      <c r="O102" s="565"/>
      <c r="P102" s="565"/>
      <c r="Q102" s="565"/>
      <c r="R102" s="565"/>
      <c r="S102" s="565"/>
      <c r="T102" s="565"/>
      <c r="U102" s="565"/>
      <c r="V102" s="565"/>
      <c r="W102" s="603"/>
      <c r="X102" s="126"/>
      <c r="Y102" s="108"/>
      <c r="Z102" s="108"/>
      <c r="AA102" s="108"/>
      <c r="AB102" s="107"/>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107"/>
      <c r="BF102" s="108"/>
      <c r="BG102" s="108"/>
      <c r="BH102" s="108"/>
      <c r="BI102" s="127"/>
      <c r="BJ102" s="126"/>
      <c r="BK102" s="108"/>
      <c r="BL102" s="108"/>
      <c r="BM102" s="108"/>
      <c r="BN102" s="107"/>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107"/>
      <c r="CR102" s="108"/>
      <c r="CS102" s="108"/>
      <c r="CT102" s="108"/>
      <c r="CU102" s="128"/>
    </row>
    <row r="103" spans="2:99" ht="9.75" customHeight="1">
      <c r="B103" s="626"/>
      <c r="C103" s="565"/>
      <c r="D103" s="565"/>
      <c r="E103" s="565"/>
      <c r="F103" s="565"/>
      <c r="G103" s="565"/>
      <c r="H103" s="565"/>
      <c r="I103" s="565"/>
      <c r="J103" s="565"/>
      <c r="K103" s="565"/>
      <c r="L103" s="565"/>
      <c r="M103" s="565"/>
      <c r="N103" s="565"/>
      <c r="O103" s="565"/>
      <c r="P103" s="565"/>
      <c r="Q103" s="565"/>
      <c r="R103" s="565"/>
      <c r="S103" s="565"/>
      <c r="T103" s="565"/>
      <c r="U103" s="565"/>
      <c r="V103" s="565"/>
      <c r="W103" s="603"/>
      <c r="X103" s="126"/>
      <c r="Y103" s="108"/>
      <c r="Z103" s="108"/>
      <c r="AA103" s="108"/>
      <c r="AB103" s="107"/>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107"/>
      <c r="BF103" s="108"/>
      <c r="BG103" s="108"/>
      <c r="BH103" s="108"/>
      <c r="BI103" s="127"/>
      <c r="BJ103" s="126"/>
      <c r="BK103" s="108"/>
      <c r="BL103" s="108"/>
      <c r="BM103" s="108"/>
      <c r="BN103" s="107"/>
      <c r="BO103" s="558"/>
      <c r="BP103" s="558"/>
      <c r="BQ103" s="558"/>
      <c r="BR103" s="558"/>
      <c r="BS103" s="558"/>
      <c r="BT103" s="558"/>
      <c r="BU103" s="558"/>
      <c r="BV103" s="558"/>
      <c r="BW103" s="558"/>
      <c r="BX103" s="558"/>
      <c r="BY103" s="558"/>
      <c r="BZ103" s="558"/>
      <c r="CA103" s="558"/>
      <c r="CB103" s="558"/>
      <c r="CC103" s="558"/>
      <c r="CD103" s="558"/>
      <c r="CE103" s="558"/>
      <c r="CF103" s="558"/>
      <c r="CG103" s="558"/>
      <c r="CH103" s="558"/>
      <c r="CI103" s="558"/>
      <c r="CJ103" s="558"/>
      <c r="CK103" s="558"/>
      <c r="CL103" s="558"/>
      <c r="CM103" s="558"/>
      <c r="CN103" s="558"/>
      <c r="CO103" s="558"/>
      <c r="CP103" s="558"/>
      <c r="CQ103" s="107"/>
      <c r="CR103" s="108"/>
      <c r="CS103" s="108"/>
      <c r="CT103" s="108"/>
      <c r="CU103" s="128"/>
    </row>
    <row r="104" spans="2:99" ht="9.75" customHeight="1">
      <c r="B104" s="626"/>
      <c r="C104" s="565"/>
      <c r="D104" s="565"/>
      <c r="E104" s="565"/>
      <c r="F104" s="565"/>
      <c r="G104" s="565"/>
      <c r="H104" s="565"/>
      <c r="I104" s="565"/>
      <c r="J104" s="565"/>
      <c r="K104" s="565"/>
      <c r="L104" s="565"/>
      <c r="M104" s="565"/>
      <c r="N104" s="565"/>
      <c r="O104" s="565"/>
      <c r="P104" s="565"/>
      <c r="Q104" s="565"/>
      <c r="R104" s="565"/>
      <c r="S104" s="565"/>
      <c r="T104" s="565"/>
      <c r="U104" s="565"/>
      <c r="V104" s="565"/>
      <c r="W104" s="603"/>
      <c r="X104" s="126"/>
      <c r="Y104" s="108"/>
      <c r="Z104" s="108"/>
      <c r="AA104" s="108"/>
      <c r="AB104" s="107"/>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107"/>
      <c r="BF104" s="108"/>
      <c r="BG104" s="108"/>
      <c r="BH104" s="108"/>
      <c r="BI104" s="127"/>
      <c r="BJ104" s="126"/>
      <c r="BK104" s="108"/>
      <c r="BL104" s="108"/>
      <c r="BM104" s="108"/>
      <c r="BN104" s="107"/>
      <c r="BO104" s="558"/>
      <c r="BP104" s="558"/>
      <c r="BQ104" s="558"/>
      <c r="BR104" s="558"/>
      <c r="BS104" s="558"/>
      <c r="BT104" s="558"/>
      <c r="BU104" s="558"/>
      <c r="BV104" s="558"/>
      <c r="BW104" s="558"/>
      <c r="BX104" s="558"/>
      <c r="BY104" s="558"/>
      <c r="BZ104" s="558"/>
      <c r="CA104" s="558"/>
      <c r="CB104" s="558"/>
      <c r="CC104" s="558"/>
      <c r="CD104" s="558"/>
      <c r="CE104" s="558"/>
      <c r="CF104" s="558"/>
      <c r="CG104" s="558"/>
      <c r="CH104" s="558"/>
      <c r="CI104" s="558"/>
      <c r="CJ104" s="558"/>
      <c r="CK104" s="558"/>
      <c r="CL104" s="558"/>
      <c r="CM104" s="558"/>
      <c r="CN104" s="558"/>
      <c r="CO104" s="558"/>
      <c r="CP104" s="558"/>
      <c r="CQ104" s="107"/>
      <c r="CR104" s="108"/>
      <c r="CS104" s="108"/>
      <c r="CT104" s="108"/>
      <c r="CU104" s="128"/>
    </row>
    <row r="105" spans="2:99" ht="9.75" customHeight="1">
      <c r="B105" s="626"/>
      <c r="C105" s="565"/>
      <c r="D105" s="565"/>
      <c r="E105" s="565"/>
      <c r="F105" s="565"/>
      <c r="G105" s="565"/>
      <c r="H105" s="565"/>
      <c r="I105" s="565"/>
      <c r="J105" s="565"/>
      <c r="K105" s="565"/>
      <c r="L105" s="565"/>
      <c r="M105" s="565"/>
      <c r="N105" s="565"/>
      <c r="O105" s="565"/>
      <c r="P105" s="565"/>
      <c r="Q105" s="565"/>
      <c r="R105" s="565"/>
      <c r="S105" s="565"/>
      <c r="T105" s="565"/>
      <c r="U105" s="565"/>
      <c r="V105" s="565"/>
      <c r="W105" s="603"/>
      <c r="X105" s="126"/>
      <c r="Y105" s="108"/>
      <c r="Z105" s="108"/>
      <c r="AA105" s="108"/>
      <c r="AB105" s="107"/>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107"/>
      <c r="BF105" s="108"/>
      <c r="BG105" s="108"/>
      <c r="BH105" s="108"/>
      <c r="BI105" s="127"/>
      <c r="BJ105" s="126"/>
      <c r="BK105" s="108"/>
      <c r="BL105" s="108"/>
      <c r="BM105" s="108"/>
      <c r="BN105" s="107"/>
      <c r="BO105" s="558"/>
      <c r="BP105" s="558"/>
      <c r="BQ105" s="558"/>
      <c r="BR105" s="558"/>
      <c r="BS105" s="558"/>
      <c r="BT105" s="558"/>
      <c r="BU105" s="558"/>
      <c r="BV105" s="558"/>
      <c r="BW105" s="558"/>
      <c r="BX105" s="558"/>
      <c r="BY105" s="558"/>
      <c r="BZ105" s="558"/>
      <c r="CA105" s="558"/>
      <c r="CB105" s="558"/>
      <c r="CC105" s="558"/>
      <c r="CD105" s="558"/>
      <c r="CE105" s="558"/>
      <c r="CF105" s="558"/>
      <c r="CG105" s="558"/>
      <c r="CH105" s="558"/>
      <c r="CI105" s="558"/>
      <c r="CJ105" s="558"/>
      <c r="CK105" s="558"/>
      <c r="CL105" s="558"/>
      <c r="CM105" s="558"/>
      <c r="CN105" s="558"/>
      <c r="CO105" s="558"/>
      <c r="CP105" s="558"/>
      <c r="CQ105" s="107"/>
      <c r="CR105" s="108"/>
      <c r="CS105" s="108"/>
      <c r="CT105" s="108"/>
      <c r="CU105" s="128"/>
    </row>
    <row r="106" spans="2:99" ht="9.75" customHeight="1">
      <c r="B106" s="626"/>
      <c r="C106" s="565"/>
      <c r="D106" s="565"/>
      <c r="E106" s="565"/>
      <c r="F106" s="565"/>
      <c r="G106" s="565"/>
      <c r="H106" s="565"/>
      <c r="I106" s="565"/>
      <c r="J106" s="565"/>
      <c r="K106" s="565"/>
      <c r="L106" s="565"/>
      <c r="M106" s="565"/>
      <c r="N106" s="565"/>
      <c r="O106" s="565"/>
      <c r="P106" s="565"/>
      <c r="Q106" s="565"/>
      <c r="R106" s="565"/>
      <c r="S106" s="565"/>
      <c r="T106" s="565"/>
      <c r="U106" s="565"/>
      <c r="V106" s="565"/>
      <c r="W106" s="603"/>
      <c r="X106" s="126"/>
      <c r="Y106" s="108"/>
      <c r="Z106" s="108"/>
      <c r="AA106" s="108"/>
      <c r="AB106" s="107"/>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107"/>
      <c r="BF106" s="108"/>
      <c r="BG106" s="108"/>
      <c r="BH106" s="108"/>
      <c r="BI106" s="127"/>
      <c r="BJ106" s="126"/>
      <c r="BK106" s="108"/>
      <c r="BL106" s="108"/>
      <c r="BM106" s="108"/>
      <c r="BN106" s="107"/>
      <c r="BO106" s="558"/>
      <c r="BP106" s="558"/>
      <c r="BQ106" s="558"/>
      <c r="BR106" s="558"/>
      <c r="BS106" s="558"/>
      <c r="BT106" s="558"/>
      <c r="BU106" s="558"/>
      <c r="BV106" s="558"/>
      <c r="BW106" s="558"/>
      <c r="BX106" s="558"/>
      <c r="BY106" s="558"/>
      <c r="BZ106" s="558"/>
      <c r="CA106" s="558"/>
      <c r="CB106" s="558"/>
      <c r="CC106" s="558"/>
      <c r="CD106" s="558"/>
      <c r="CE106" s="558"/>
      <c r="CF106" s="558"/>
      <c r="CG106" s="558"/>
      <c r="CH106" s="558"/>
      <c r="CI106" s="558"/>
      <c r="CJ106" s="558"/>
      <c r="CK106" s="558"/>
      <c r="CL106" s="558"/>
      <c r="CM106" s="558"/>
      <c r="CN106" s="558"/>
      <c r="CO106" s="558"/>
      <c r="CP106" s="558"/>
      <c r="CQ106" s="107"/>
      <c r="CR106" s="108"/>
      <c r="CS106" s="108"/>
      <c r="CT106" s="108"/>
      <c r="CU106" s="128"/>
    </row>
    <row r="107" spans="2:99" ht="9.75" customHeight="1">
      <c r="B107" s="600"/>
      <c r="C107" s="601"/>
      <c r="D107" s="601"/>
      <c r="E107" s="601"/>
      <c r="F107" s="601"/>
      <c r="G107" s="601"/>
      <c r="H107" s="601"/>
      <c r="I107" s="601"/>
      <c r="J107" s="601"/>
      <c r="K107" s="601"/>
      <c r="L107" s="601"/>
      <c r="M107" s="601"/>
      <c r="N107" s="601"/>
      <c r="O107" s="601"/>
      <c r="P107" s="601"/>
      <c r="Q107" s="601"/>
      <c r="R107" s="601"/>
      <c r="S107" s="601"/>
      <c r="T107" s="601"/>
      <c r="U107" s="601"/>
      <c r="V107" s="601"/>
      <c r="W107" s="605"/>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663" t="s">
        <v>223</v>
      </c>
      <c r="C108" s="664"/>
      <c r="D108" s="664"/>
      <c r="E108" s="664"/>
      <c r="F108" s="664"/>
      <c r="G108" s="664"/>
      <c r="H108" s="669" t="s">
        <v>208</v>
      </c>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70"/>
    </row>
    <row r="109" spans="2:99" ht="7.5" customHeight="1">
      <c r="B109" s="665"/>
      <c r="C109" s="666"/>
      <c r="D109" s="666"/>
      <c r="E109" s="666"/>
      <c r="F109" s="666"/>
      <c r="G109" s="66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1"/>
      <c r="CM109" s="671"/>
      <c r="CN109" s="671"/>
      <c r="CO109" s="671"/>
      <c r="CP109" s="671"/>
      <c r="CQ109" s="671"/>
      <c r="CR109" s="671"/>
      <c r="CS109" s="671"/>
      <c r="CT109" s="671"/>
      <c r="CU109" s="672"/>
    </row>
    <row r="110" spans="2:99" ht="7.5" customHeight="1">
      <c r="B110" s="665"/>
      <c r="C110" s="666"/>
      <c r="D110" s="666"/>
      <c r="E110" s="666"/>
      <c r="F110" s="666"/>
      <c r="G110" s="666"/>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1"/>
      <c r="CO110" s="671"/>
      <c r="CP110" s="671"/>
      <c r="CQ110" s="671"/>
      <c r="CR110" s="671"/>
      <c r="CS110" s="671"/>
      <c r="CT110" s="671"/>
      <c r="CU110" s="672"/>
    </row>
    <row r="111" spans="2:99" ht="7.5" customHeight="1" thickBot="1">
      <c r="B111" s="667"/>
      <c r="C111" s="668"/>
      <c r="D111" s="668"/>
      <c r="E111" s="668"/>
      <c r="F111" s="668"/>
      <c r="G111" s="668"/>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4"/>
    </row>
    <row r="112" spans="2:99" ht="10.95" customHeight="1">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c r="BN112" s="675"/>
      <c r="BO112" s="675"/>
      <c r="BP112" s="675"/>
      <c r="BQ112" s="675"/>
      <c r="BR112" s="675"/>
      <c r="BS112" s="675"/>
      <c r="BT112" s="675"/>
      <c r="BU112" s="675"/>
      <c r="BV112" s="675"/>
      <c r="BW112" s="675"/>
      <c r="BX112" s="675"/>
      <c r="BY112" s="675"/>
      <c r="BZ112" s="675"/>
      <c r="CA112" s="675"/>
      <c r="CB112" s="675"/>
      <c r="CC112" s="675"/>
      <c r="CD112" s="675"/>
      <c r="CE112" s="675"/>
      <c r="CF112" s="675"/>
      <c r="CG112" s="675"/>
      <c r="CH112" s="675"/>
      <c r="CI112" s="675"/>
      <c r="CJ112" s="675"/>
      <c r="CK112" s="675"/>
      <c r="CL112" s="675"/>
      <c r="CM112" s="675"/>
      <c r="CN112" s="675"/>
      <c r="CO112" s="675"/>
      <c r="CP112" s="675"/>
      <c r="CQ112" s="675"/>
      <c r="CR112" s="675"/>
      <c r="CS112" s="675"/>
      <c r="CT112" s="675"/>
      <c r="CU112" s="675"/>
    </row>
    <row r="113" spans="2:99" ht="10.95" customHeight="1">
      <c r="B113" s="676" t="s">
        <v>224</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c r="CN113" s="676"/>
      <c r="CO113" s="676"/>
      <c r="CP113" s="676"/>
      <c r="CQ113" s="676"/>
      <c r="CR113" s="676"/>
      <c r="CS113" s="676"/>
      <c r="CT113" s="676"/>
      <c r="CU113" s="676"/>
    </row>
    <row r="114" spans="2:99" ht="10.95" customHeight="1">
      <c r="B114" s="676" t="s">
        <v>225</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row>
  </sheetData>
  <mergeCells count="116">
    <mergeCell ref="B108:G111"/>
    <mergeCell ref="H108:CU111"/>
    <mergeCell ref="B112:CU112"/>
    <mergeCell ref="B113:CU113"/>
    <mergeCell ref="B114:CU114"/>
    <mergeCell ref="B74:W90"/>
    <mergeCell ref="AC75:BD89"/>
    <mergeCell ref="BO75:CP89"/>
    <mergeCell ref="B91:W107"/>
    <mergeCell ref="AC92:BD106"/>
    <mergeCell ref="BO92:CP106"/>
    <mergeCell ref="B55:W56"/>
    <mergeCell ref="X55:BI56"/>
    <mergeCell ref="BJ55:CU56"/>
    <mergeCell ref="B57:W73"/>
    <mergeCell ref="AC58:BD72"/>
    <mergeCell ref="BO58:CP72"/>
    <mergeCell ref="CW51:CW52"/>
    <mergeCell ref="CX51:CX52"/>
    <mergeCell ref="CY51:CY52"/>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Z47:AJ48"/>
    <mergeCell ref="AK47:CD48"/>
    <mergeCell ref="CW47:CW48"/>
    <mergeCell ref="CX47:CX48"/>
    <mergeCell ref="CY47:CY48"/>
    <mergeCell ref="CZ47:CZ48"/>
    <mergeCell ref="DA47:DA48"/>
    <mergeCell ref="B49:D50"/>
    <mergeCell ref="E49:K50"/>
    <mergeCell ref="L49:Y50"/>
    <mergeCell ref="Z49:AJ50"/>
    <mergeCell ref="AK49:CD50"/>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B35:R36"/>
    <mergeCell ref="T35:CU36"/>
    <mergeCell ref="B37:CU38"/>
    <mergeCell ref="B39:CD40"/>
    <mergeCell ref="CE39:CU42"/>
    <mergeCell ref="B41:D42"/>
    <mergeCell ref="E41:K42"/>
    <mergeCell ref="L41:Y42"/>
    <mergeCell ref="Z41:AJ42"/>
    <mergeCell ref="AK41:CD42"/>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14:K15"/>
    <mergeCell ref="M14:Y15"/>
    <mergeCell ref="Z14:AC15"/>
    <mergeCell ref="AD14:AP15"/>
    <mergeCell ref="B16:K17"/>
    <mergeCell ref="M16:Z17"/>
    <mergeCell ref="A7:AE9"/>
    <mergeCell ref="AF7:AL9"/>
    <mergeCell ref="CA8:CF9"/>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s>
  <phoneticPr fontId="3"/>
  <conditionalFormatting sqref="B43:CD52">
    <cfRule type="expression" dxfId="43" priority="1">
      <formula>($AK43&lt;&gt;"-")</formula>
    </cfRule>
  </conditionalFormatting>
  <conditionalFormatting sqref="CE43">
    <cfRule type="cellIs" dxfId="42" priority="2" operator="equal">
      <formula>"検出"</formula>
    </cfRule>
  </conditionalFormatting>
  <dataValidations count="2">
    <dataValidation allowBlank="1" showErrorMessage="1" sqref="CW43:DA43 CW45:DA45 CW47:DA47 CW49:DA49 CW51:DA51" xr:uid="{CE9A55EE-9A99-464B-8E35-7E3093304EE2}"/>
    <dataValidation type="list" allowBlank="1" showInputMessage="1" showErrorMessage="1" sqref="M16:Z17" xr:uid="{41AE6695-6F7A-48E8-8D23-C3BAF78B36AC}">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42525-04CA-4FBB-BAEB-943F90977FF4}">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277</v>
      </c>
      <c r="CP1" s="689"/>
      <c r="CQ1" s="569" t="s">
        <v>247</v>
      </c>
      <c r="CR1" s="569"/>
      <c r="CS1" s="568">
        <f>'★成績書 (10)'!$CW$1</f>
        <v>0</v>
      </c>
      <c r="CT1" s="568"/>
      <c r="CU1" s="141" t="s">
        <v>246</v>
      </c>
      <c r="CW1" s="144">
        <f>'★成績書 (9)'!CW1</f>
        <v>0</v>
      </c>
      <c r="CX1" s="143" t="s">
        <v>249</v>
      </c>
    </row>
    <row r="2" spans="1:102" ht="9" customHeight="1" thickTop="1">
      <c r="B2" s="562" t="s">
        <v>175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row>
    <row r="3" spans="1:102" ht="9" customHeight="1">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W3" s="556" t="s">
        <v>221</v>
      </c>
    </row>
    <row r="4" spans="1:102" ht="9"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W4" s="556"/>
    </row>
    <row r="5" spans="1:102" ht="9"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W5" s="556"/>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558" t="s">
        <v>176</v>
      </c>
      <c r="CB6" s="558"/>
      <c r="CC6" s="558"/>
      <c r="CD6" s="558"/>
      <c r="CE6" s="558"/>
      <c r="CF6" s="558"/>
      <c r="CG6" s="557" t="str">
        <f>'★成績書 (10)'!$CW$3</f>
        <v>A04942-A1</v>
      </c>
      <c r="CH6" s="557"/>
      <c r="CI6" s="557"/>
      <c r="CJ6" s="557"/>
      <c r="CK6" s="557"/>
      <c r="CL6" s="557"/>
      <c r="CM6" s="557"/>
      <c r="CN6" s="557"/>
      <c r="CO6" s="557"/>
      <c r="CP6" s="557"/>
      <c r="CQ6" s="558" t="s">
        <v>189</v>
      </c>
      <c r="CR6" s="559" t="str">
        <f>CO1</f>
        <v>10</v>
      </c>
      <c r="CS6" s="559"/>
      <c r="CT6" s="559"/>
      <c r="CU6" s="559"/>
      <c r="CW6" s="556"/>
    </row>
    <row r="7" spans="1:102" ht="9" customHeight="1">
      <c r="A7" s="566">
        <f>★注文シート!C31</f>
        <v>0</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7" t="str">
        <f>IF(COUNTIF(★注文シート!C31,"*株式会社*")+COUNTIF(★注文シート!C31,"*有限会社*"),"御中","様")</f>
        <v>様</v>
      </c>
      <c r="AG7" s="567"/>
      <c r="AH7" s="567"/>
      <c r="AI7" s="567"/>
      <c r="AJ7" s="567"/>
      <c r="AK7" s="567"/>
      <c r="AL7" s="56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558"/>
      <c r="CB7" s="558"/>
      <c r="CC7" s="558"/>
      <c r="CD7" s="558"/>
      <c r="CE7" s="558"/>
      <c r="CF7" s="558"/>
      <c r="CG7" s="557"/>
      <c r="CH7" s="557"/>
      <c r="CI7" s="557"/>
      <c r="CJ7" s="557"/>
      <c r="CK7" s="557"/>
      <c r="CL7" s="557"/>
      <c r="CM7" s="557"/>
      <c r="CN7" s="557"/>
      <c r="CO7" s="557"/>
      <c r="CP7" s="557"/>
      <c r="CQ7" s="558"/>
      <c r="CR7" s="559"/>
      <c r="CS7" s="559"/>
      <c r="CT7" s="559"/>
      <c r="CU7" s="559"/>
    </row>
    <row r="8" spans="1:102" ht="9" customHeight="1">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567"/>
      <c r="AH8" s="567"/>
      <c r="AI8" s="567"/>
      <c r="AJ8" s="567"/>
      <c r="AK8" s="567"/>
      <c r="AL8" s="56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558" t="s">
        <v>177</v>
      </c>
      <c r="CB8" s="558"/>
      <c r="CC8" s="558"/>
      <c r="CD8" s="558"/>
      <c r="CE8" s="558"/>
      <c r="CF8" s="558"/>
      <c r="CG8" s="564">
        <f>★成績書!CG8</f>
        <v>0</v>
      </c>
      <c r="CH8" s="564"/>
      <c r="CI8" s="564"/>
      <c r="CJ8" s="564"/>
      <c r="CK8" s="564"/>
      <c r="CL8" s="564"/>
      <c r="CM8" s="564"/>
      <c r="CN8" s="564"/>
      <c r="CO8" s="564"/>
      <c r="CP8" s="564"/>
      <c r="CQ8" s="564"/>
      <c r="CR8" s="564"/>
      <c r="CS8" s="564"/>
      <c r="CT8" s="564"/>
      <c r="CU8" s="564"/>
      <c r="CW8" s="677" t="s">
        <v>256</v>
      </c>
    </row>
    <row r="9" spans="1:102" ht="9" customHeight="1">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c r="AG9" s="567"/>
      <c r="AH9" s="567"/>
      <c r="AI9" s="567"/>
      <c r="AJ9" s="567"/>
      <c r="AK9" s="567"/>
      <c r="AL9" s="56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558"/>
      <c r="CB9" s="558"/>
      <c r="CC9" s="558"/>
      <c r="CD9" s="558"/>
      <c r="CE9" s="558"/>
      <c r="CF9" s="558"/>
      <c r="CG9" s="564"/>
      <c r="CH9" s="564"/>
      <c r="CI9" s="564"/>
      <c r="CJ9" s="564"/>
      <c r="CK9" s="564"/>
      <c r="CL9" s="564"/>
      <c r="CM9" s="564"/>
      <c r="CN9" s="564"/>
      <c r="CO9" s="564"/>
      <c r="CP9" s="564"/>
      <c r="CQ9" s="564"/>
      <c r="CR9" s="564"/>
      <c r="CS9" s="564"/>
      <c r="CT9" s="564"/>
      <c r="CU9" s="564"/>
      <c r="CW9" s="677"/>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560" t="s">
        <v>258</v>
      </c>
      <c r="CX11" s="560"/>
    </row>
    <row r="12" spans="1:102" ht="10.95" customHeight="1">
      <c r="B12" s="558" t="s">
        <v>178</v>
      </c>
      <c r="C12" s="565"/>
      <c r="D12" s="565"/>
      <c r="E12" s="565"/>
      <c r="F12" s="565"/>
      <c r="G12" s="565"/>
      <c r="H12" s="565"/>
      <c r="I12" s="565"/>
      <c r="J12" s="565"/>
      <c r="K12" s="565"/>
      <c r="L12" s="109"/>
      <c r="M12" s="570">
        <f>★注文シート!C16</f>
        <v>0</v>
      </c>
      <c r="N12" s="570"/>
      <c r="O12" s="570"/>
      <c r="P12" s="570"/>
      <c r="Q12" s="570"/>
      <c r="R12" s="570"/>
      <c r="S12" s="570"/>
      <c r="T12" s="570"/>
      <c r="U12" s="570"/>
      <c r="V12" s="570"/>
      <c r="W12" s="570"/>
      <c r="X12" s="570"/>
      <c r="Y12" s="57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560"/>
      <c r="CX12" s="560"/>
    </row>
    <row r="13" spans="1:102" ht="10.95" customHeight="1">
      <c r="B13" s="565"/>
      <c r="C13" s="565"/>
      <c r="D13" s="565"/>
      <c r="E13" s="565"/>
      <c r="F13" s="565"/>
      <c r="G13" s="565"/>
      <c r="H13" s="565"/>
      <c r="I13" s="565"/>
      <c r="J13" s="565"/>
      <c r="K13" s="565"/>
      <c r="L13" s="109"/>
      <c r="M13" s="570"/>
      <c r="N13" s="570"/>
      <c r="O13" s="570"/>
      <c r="P13" s="570"/>
      <c r="Q13" s="570"/>
      <c r="R13" s="570"/>
      <c r="S13" s="570"/>
      <c r="T13" s="570"/>
      <c r="U13" s="570"/>
      <c r="V13" s="570"/>
      <c r="W13" s="570"/>
      <c r="X13" s="570"/>
      <c r="Y13" s="57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558" t="s">
        <v>179</v>
      </c>
      <c r="C14" s="565"/>
      <c r="D14" s="565"/>
      <c r="E14" s="565"/>
      <c r="F14" s="565"/>
      <c r="G14" s="565"/>
      <c r="H14" s="565"/>
      <c r="I14" s="565"/>
      <c r="J14" s="565"/>
      <c r="K14" s="565"/>
      <c r="L14" s="109"/>
      <c r="M14" s="570">
        <f>M12</f>
        <v>0</v>
      </c>
      <c r="N14" s="570"/>
      <c r="O14" s="570"/>
      <c r="P14" s="570"/>
      <c r="Q14" s="570"/>
      <c r="R14" s="570"/>
      <c r="S14" s="570"/>
      <c r="T14" s="570"/>
      <c r="U14" s="570"/>
      <c r="V14" s="570"/>
      <c r="W14" s="570"/>
      <c r="X14" s="570"/>
      <c r="Y14" s="570"/>
      <c r="Z14" s="564" t="s">
        <v>180</v>
      </c>
      <c r="AA14" s="564"/>
      <c r="AB14" s="564"/>
      <c r="AC14" s="564"/>
      <c r="AD14" s="570">
        <f>CG8</f>
        <v>0</v>
      </c>
      <c r="AE14" s="570"/>
      <c r="AF14" s="570"/>
      <c r="AG14" s="570"/>
      <c r="AH14" s="570"/>
      <c r="AI14" s="570"/>
      <c r="AJ14" s="570"/>
      <c r="AK14" s="570"/>
      <c r="AL14" s="570"/>
      <c r="AM14" s="570"/>
      <c r="AN14" s="570"/>
      <c r="AO14" s="570"/>
      <c r="AP14" s="57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565"/>
      <c r="C15" s="565"/>
      <c r="D15" s="565"/>
      <c r="E15" s="565"/>
      <c r="F15" s="565"/>
      <c r="G15" s="565"/>
      <c r="H15" s="565"/>
      <c r="I15" s="565"/>
      <c r="J15" s="565"/>
      <c r="K15" s="565"/>
      <c r="L15" s="109"/>
      <c r="M15" s="570"/>
      <c r="N15" s="570"/>
      <c r="O15" s="570"/>
      <c r="P15" s="570"/>
      <c r="Q15" s="570"/>
      <c r="R15" s="570"/>
      <c r="S15" s="570"/>
      <c r="T15" s="570"/>
      <c r="U15" s="570"/>
      <c r="V15" s="570"/>
      <c r="W15" s="570"/>
      <c r="X15" s="570"/>
      <c r="Y15" s="570"/>
      <c r="Z15" s="564"/>
      <c r="AA15" s="564"/>
      <c r="AB15" s="564"/>
      <c r="AC15" s="564"/>
      <c r="AD15" s="570"/>
      <c r="AE15" s="570"/>
      <c r="AF15" s="570"/>
      <c r="AG15" s="570"/>
      <c r="AH15" s="570"/>
      <c r="AI15" s="570"/>
      <c r="AJ15" s="570"/>
      <c r="AK15" s="570"/>
      <c r="AL15" s="570"/>
      <c r="AM15" s="570"/>
      <c r="AN15" s="570"/>
      <c r="AO15" s="570"/>
      <c r="AP15" s="57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558" t="s">
        <v>181</v>
      </c>
      <c r="C16" s="565"/>
      <c r="D16" s="565"/>
      <c r="E16" s="565"/>
      <c r="F16" s="565"/>
      <c r="G16" s="565"/>
      <c r="H16" s="565"/>
      <c r="I16" s="565"/>
      <c r="J16" s="565"/>
      <c r="K16" s="565"/>
      <c r="L16" s="107"/>
      <c r="M16" s="581" t="s">
        <v>182</v>
      </c>
      <c r="N16" s="581"/>
      <c r="O16" s="581"/>
      <c r="P16" s="581"/>
      <c r="Q16" s="581"/>
      <c r="R16" s="581"/>
      <c r="S16" s="581"/>
      <c r="T16" s="581"/>
      <c r="U16" s="581"/>
      <c r="V16" s="581"/>
      <c r="W16" s="581"/>
      <c r="X16" s="581"/>
      <c r="Y16" s="581"/>
      <c r="Z16" s="581"/>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565"/>
      <c r="C17" s="565"/>
      <c r="D17" s="565"/>
      <c r="E17" s="565"/>
      <c r="F17" s="565"/>
      <c r="G17" s="565"/>
      <c r="H17" s="565"/>
      <c r="I17" s="565"/>
      <c r="J17" s="565"/>
      <c r="K17" s="565"/>
      <c r="L17" s="107"/>
      <c r="M17" s="581"/>
      <c r="N17" s="581"/>
      <c r="O17" s="581"/>
      <c r="P17" s="581"/>
      <c r="Q17" s="581"/>
      <c r="R17" s="581"/>
      <c r="S17" s="581"/>
      <c r="T17" s="581"/>
      <c r="U17" s="581"/>
      <c r="V17" s="581"/>
      <c r="W17" s="581"/>
      <c r="X17" s="581"/>
      <c r="Y17" s="581"/>
      <c r="Z17" s="581"/>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558" t="s">
        <v>183</v>
      </c>
      <c r="C18" s="565"/>
      <c r="D18" s="565"/>
      <c r="E18" s="565"/>
      <c r="F18" s="565"/>
      <c r="G18" s="565"/>
      <c r="H18" s="565"/>
      <c r="I18" s="565"/>
      <c r="J18" s="565"/>
      <c r="K18" s="565"/>
      <c r="L18" s="107"/>
      <c r="M18" s="582">
        <f>★注文シート!G51</f>
        <v>0</v>
      </c>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565"/>
      <c r="C19" s="565"/>
      <c r="D19" s="565"/>
      <c r="E19" s="565"/>
      <c r="F19" s="565"/>
      <c r="G19" s="565"/>
      <c r="H19" s="565"/>
      <c r="I19" s="565"/>
      <c r="J19" s="565"/>
      <c r="K19" s="565"/>
      <c r="L19" s="107"/>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583" t="s">
        <v>184</v>
      </c>
      <c r="C24" s="584"/>
      <c r="D24" s="584"/>
      <c r="E24" s="584"/>
      <c r="F24" s="584"/>
      <c r="G24" s="584"/>
      <c r="H24" s="584"/>
      <c r="I24" s="584"/>
      <c r="J24" s="584"/>
      <c r="K24" s="584"/>
      <c r="L24" s="113"/>
      <c r="M24" s="585">
        <f>★注文シート!C38</f>
        <v>0</v>
      </c>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row>
    <row r="25" spans="2:104" ht="9" customHeight="1">
      <c r="B25" s="584"/>
      <c r="C25" s="584"/>
      <c r="D25" s="584"/>
      <c r="E25" s="584"/>
      <c r="F25" s="584"/>
      <c r="G25" s="584"/>
      <c r="H25" s="584"/>
      <c r="I25" s="584"/>
      <c r="J25" s="584"/>
      <c r="K25" s="584"/>
      <c r="L25" s="113"/>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row>
    <row r="26" spans="2:104" ht="9" customHeight="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row>
    <row r="27" spans="2:104" ht="7.5" customHeight="1">
      <c r="B27" s="558" t="s">
        <v>185</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row>
    <row r="28" spans="2:104" ht="7.5" customHeight="1" thickBot="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row>
    <row r="29" spans="2:104" ht="9" customHeight="1">
      <c r="B29" s="586" t="s">
        <v>186</v>
      </c>
      <c r="C29" s="587"/>
      <c r="D29" s="587"/>
      <c r="E29" s="587"/>
      <c r="F29" s="587"/>
      <c r="G29" s="587"/>
      <c r="H29" s="587"/>
      <c r="I29" s="587"/>
      <c r="J29" s="587"/>
      <c r="K29" s="587"/>
      <c r="L29" s="587"/>
      <c r="M29" s="587"/>
      <c r="N29" s="587"/>
      <c r="O29" s="587"/>
      <c r="P29" s="587"/>
      <c r="Q29" s="587"/>
      <c r="R29" s="588"/>
      <c r="S29" s="114"/>
      <c r="T29" s="589">
        <f>★注文シート!D51</f>
        <v>0</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90"/>
      <c r="CX29" s="148" t="s">
        <v>195</v>
      </c>
      <c r="CY29" s="148" t="s">
        <v>196</v>
      </c>
      <c r="CZ29" s="148" t="s">
        <v>197</v>
      </c>
    </row>
    <row r="30" spans="2:104" ht="9" customHeight="1">
      <c r="B30" s="574"/>
      <c r="C30" s="575"/>
      <c r="D30" s="575"/>
      <c r="E30" s="575"/>
      <c r="F30" s="575"/>
      <c r="G30" s="575"/>
      <c r="H30" s="575"/>
      <c r="I30" s="575"/>
      <c r="J30" s="575"/>
      <c r="K30" s="575"/>
      <c r="L30" s="575"/>
      <c r="M30" s="575"/>
      <c r="N30" s="575"/>
      <c r="O30" s="575"/>
      <c r="P30" s="575"/>
      <c r="Q30" s="575"/>
      <c r="R30" s="576"/>
      <c r="S30" s="1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80"/>
      <c r="CW30" s="105" t="s">
        <v>203</v>
      </c>
      <c r="CX30" s="105" t="s">
        <v>204</v>
      </c>
      <c r="CY30" s="105" t="s">
        <v>205</v>
      </c>
      <c r="CZ30" s="149">
        <v>0</v>
      </c>
    </row>
    <row r="31" spans="2:104" ht="9" customHeight="1">
      <c r="B31" s="571" t="s">
        <v>187</v>
      </c>
      <c r="C31" s="572"/>
      <c r="D31" s="572"/>
      <c r="E31" s="572"/>
      <c r="F31" s="572"/>
      <c r="G31" s="572"/>
      <c r="H31" s="572"/>
      <c r="I31" s="572"/>
      <c r="J31" s="572"/>
      <c r="K31" s="572"/>
      <c r="L31" s="572"/>
      <c r="M31" s="572"/>
      <c r="N31" s="572"/>
      <c r="O31" s="572"/>
      <c r="P31" s="572"/>
      <c r="Q31" s="572"/>
      <c r="R31" s="573"/>
      <c r="S31" s="117"/>
      <c r="T31" s="577">
        <f>★注文シート!F51</f>
        <v>0</v>
      </c>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8"/>
      <c r="CW31" s="105" t="s">
        <v>206</v>
      </c>
      <c r="CX31" s="105" t="s">
        <v>207</v>
      </c>
      <c r="CY31" s="105" t="s">
        <v>205</v>
      </c>
      <c r="CZ31" s="149">
        <v>0</v>
      </c>
    </row>
    <row r="32" spans="2:104" ht="9" customHeight="1">
      <c r="B32" s="574"/>
      <c r="C32" s="575"/>
      <c r="D32" s="575"/>
      <c r="E32" s="575"/>
      <c r="F32" s="575"/>
      <c r="G32" s="575"/>
      <c r="H32" s="575"/>
      <c r="I32" s="575"/>
      <c r="J32" s="575"/>
      <c r="K32" s="575"/>
      <c r="L32" s="575"/>
      <c r="M32" s="575"/>
      <c r="N32" s="575"/>
      <c r="O32" s="575"/>
      <c r="P32" s="575"/>
      <c r="Q32" s="575"/>
      <c r="R32" s="576"/>
      <c r="S32" s="116"/>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80"/>
      <c r="CW32" s="105" t="s">
        <v>209</v>
      </c>
      <c r="CX32" s="105" t="s">
        <v>210</v>
      </c>
      <c r="CY32" s="105" t="s">
        <v>205</v>
      </c>
      <c r="CZ32" s="149">
        <v>0</v>
      </c>
    </row>
    <row r="33" spans="2:105" ht="9" customHeight="1">
      <c r="B33" s="571" t="s">
        <v>188</v>
      </c>
      <c r="C33" s="572"/>
      <c r="D33" s="572"/>
      <c r="E33" s="572"/>
      <c r="F33" s="572"/>
      <c r="G33" s="572"/>
      <c r="H33" s="572"/>
      <c r="I33" s="572"/>
      <c r="J33" s="572"/>
      <c r="K33" s="572"/>
      <c r="L33" s="572"/>
      <c r="M33" s="572"/>
      <c r="N33" s="572"/>
      <c r="O33" s="572"/>
      <c r="P33" s="572"/>
      <c r="Q33" s="572"/>
      <c r="R33" s="573"/>
      <c r="S33" s="118"/>
      <c r="T33" s="613">
        <f>★注文シート!E51</f>
        <v>0</v>
      </c>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4"/>
      <c r="CW33" s="66" t="s">
        <v>211</v>
      </c>
      <c r="CX33" s="105" t="s">
        <v>212</v>
      </c>
      <c r="CY33" s="105" t="s">
        <v>205</v>
      </c>
      <c r="CZ33" s="149">
        <v>0</v>
      </c>
    </row>
    <row r="34" spans="2:105" ht="9" customHeight="1">
      <c r="B34" s="574"/>
      <c r="C34" s="575"/>
      <c r="D34" s="575"/>
      <c r="E34" s="575"/>
      <c r="F34" s="575"/>
      <c r="G34" s="575"/>
      <c r="H34" s="575"/>
      <c r="I34" s="575"/>
      <c r="J34" s="575"/>
      <c r="K34" s="575"/>
      <c r="L34" s="575"/>
      <c r="M34" s="575"/>
      <c r="N34" s="575"/>
      <c r="O34" s="575"/>
      <c r="P34" s="575"/>
      <c r="Q34" s="575"/>
      <c r="R34" s="576"/>
      <c r="S34" s="1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c r="CU34" s="616"/>
      <c r="CW34" s="66" t="s">
        <v>213</v>
      </c>
      <c r="CX34" s="105" t="s">
        <v>214</v>
      </c>
      <c r="CY34" s="105" t="s">
        <v>205</v>
      </c>
      <c r="CZ34" s="149">
        <v>0</v>
      </c>
    </row>
    <row r="35" spans="2:105" ht="9" customHeight="1">
      <c r="B35" s="571" t="s">
        <v>190</v>
      </c>
      <c r="C35" s="572"/>
      <c r="D35" s="572"/>
      <c r="E35" s="572"/>
      <c r="F35" s="572"/>
      <c r="G35" s="572"/>
      <c r="H35" s="572"/>
      <c r="I35" s="572"/>
      <c r="J35" s="572"/>
      <c r="K35" s="572"/>
      <c r="L35" s="572"/>
      <c r="M35" s="572"/>
      <c r="N35" s="572"/>
      <c r="O35" s="572"/>
      <c r="P35" s="572"/>
      <c r="Q35" s="572"/>
      <c r="R35" s="573"/>
      <c r="S35" s="119"/>
      <c r="T35" s="620" t="s">
        <v>191</v>
      </c>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1"/>
      <c r="CW35" s="105" t="s">
        <v>215</v>
      </c>
      <c r="CX35" s="105" t="s">
        <v>216</v>
      </c>
      <c r="CY35" s="105" t="s">
        <v>205</v>
      </c>
      <c r="CZ35" s="149">
        <v>0</v>
      </c>
    </row>
    <row r="36" spans="2:105" ht="9" customHeight="1" thickBot="1">
      <c r="B36" s="617"/>
      <c r="C36" s="618"/>
      <c r="D36" s="618"/>
      <c r="E36" s="618"/>
      <c r="F36" s="618"/>
      <c r="G36" s="618"/>
      <c r="H36" s="618"/>
      <c r="I36" s="618"/>
      <c r="J36" s="618"/>
      <c r="K36" s="618"/>
      <c r="L36" s="618"/>
      <c r="M36" s="618"/>
      <c r="N36" s="618"/>
      <c r="O36" s="618"/>
      <c r="P36" s="618"/>
      <c r="Q36" s="618"/>
      <c r="R36" s="619"/>
      <c r="S36" s="120"/>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3"/>
    </row>
    <row r="37" spans="2:105" ht="9" customHeight="1">
      <c r="B37" s="624" t="s">
        <v>192</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625"/>
    </row>
    <row r="38" spans="2:105" ht="9" customHeight="1" thickBot="1">
      <c r="B38" s="626"/>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625"/>
    </row>
    <row r="39" spans="2:105" ht="9" customHeight="1">
      <c r="B39" s="586" t="s">
        <v>193</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2"/>
      <c r="CE39" s="586" t="s">
        <v>194</v>
      </c>
      <c r="CF39" s="591"/>
      <c r="CG39" s="591"/>
      <c r="CH39" s="591"/>
      <c r="CI39" s="591"/>
      <c r="CJ39" s="591"/>
      <c r="CK39" s="591"/>
      <c r="CL39" s="591"/>
      <c r="CM39" s="591"/>
      <c r="CN39" s="591"/>
      <c r="CO39" s="591"/>
      <c r="CP39" s="591"/>
      <c r="CQ39" s="591"/>
      <c r="CR39" s="591"/>
      <c r="CS39" s="591"/>
      <c r="CT39" s="591"/>
      <c r="CU39" s="592"/>
    </row>
    <row r="40" spans="2:105" ht="9"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5"/>
      <c r="CE40" s="593"/>
      <c r="CF40" s="594"/>
      <c r="CG40" s="594"/>
      <c r="CH40" s="594"/>
      <c r="CI40" s="594"/>
      <c r="CJ40" s="594"/>
      <c r="CK40" s="594"/>
      <c r="CL40" s="594"/>
      <c r="CM40" s="594"/>
      <c r="CN40" s="594"/>
      <c r="CO40" s="594"/>
      <c r="CP40" s="594"/>
      <c r="CQ40" s="594"/>
      <c r="CR40" s="594"/>
      <c r="CS40" s="594"/>
      <c r="CT40" s="594"/>
      <c r="CU40" s="595"/>
    </row>
    <row r="41" spans="2:105" ht="9" customHeight="1">
      <c r="B41" s="593" t="s">
        <v>198</v>
      </c>
      <c r="C41" s="599"/>
      <c r="D41" s="599"/>
      <c r="E41" s="602" t="s">
        <v>199</v>
      </c>
      <c r="F41" s="599"/>
      <c r="G41" s="599"/>
      <c r="H41" s="599"/>
      <c r="I41" s="599"/>
      <c r="J41" s="599"/>
      <c r="K41" s="603"/>
      <c r="L41" s="602" t="s">
        <v>200</v>
      </c>
      <c r="M41" s="599"/>
      <c r="N41" s="599"/>
      <c r="O41" s="599"/>
      <c r="P41" s="599"/>
      <c r="Q41" s="599"/>
      <c r="R41" s="599"/>
      <c r="S41" s="599"/>
      <c r="T41" s="599"/>
      <c r="U41" s="599"/>
      <c r="V41" s="599"/>
      <c r="W41" s="599"/>
      <c r="X41" s="599"/>
      <c r="Y41" s="603"/>
      <c r="Z41" s="602" t="s">
        <v>201</v>
      </c>
      <c r="AA41" s="594"/>
      <c r="AB41" s="594"/>
      <c r="AC41" s="594"/>
      <c r="AD41" s="594"/>
      <c r="AE41" s="594"/>
      <c r="AF41" s="594"/>
      <c r="AG41" s="594"/>
      <c r="AH41" s="594"/>
      <c r="AI41" s="594"/>
      <c r="AJ41" s="594"/>
      <c r="AK41" s="607" t="s">
        <v>202</v>
      </c>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9"/>
      <c r="CE41" s="593"/>
      <c r="CF41" s="594"/>
      <c r="CG41" s="594"/>
      <c r="CH41" s="594"/>
      <c r="CI41" s="594"/>
      <c r="CJ41" s="594"/>
      <c r="CK41" s="594"/>
      <c r="CL41" s="594"/>
      <c r="CM41" s="594"/>
      <c r="CN41" s="594"/>
      <c r="CO41" s="594"/>
      <c r="CP41" s="594"/>
      <c r="CQ41" s="594"/>
      <c r="CR41" s="594"/>
      <c r="CS41" s="594"/>
      <c r="CT41" s="594"/>
      <c r="CU41" s="595"/>
    </row>
    <row r="42" spans="2:105" ht="9" customHeight="1">
      <c r="B42" s="600"/>
      <c r="C42" s="601"/>
      <c r="D42" s="601"/>
      <c r="E42" s="604"/>
      <c r="F42" s="601"/>
      <c r="G42" s="601"/>
      <c r="H42" s="601"/>
      <c r="I42" s="601"/>
      <c r="J42" s="601"/>
      <c r="K42" s="605"/>
      <c r="L42" s="604"/>
      <c r="M42" s="601"/>
      <c r="N42" s="601"/>
      <c r="O42" s="601"/>
      <c r="P42" s="601"/>
      <c r="Q42" s="601"/>
      <c r="R42" s="601"/>
      <c r="S42" s="601"/>
      <c r="T42" s="601"/>
      <c r="U42" s="601"/>
      <c r="V42" s="601"/>
      <c r="W42" s="601"/>
      <c r="X42" s="601"/>
      <c r="Y42" s="605"/>
      <c r="Z42" s="606"/>
      <c r="AA42" s="597"/>
      <c r="AB42" s="597"/>
      <c r="AC42" s="597"/>
      <c r="AD42" s="597"/>
      <c r="AE42" s="597"/>
      <c r="AF42" s="597"/>
      <c r="AG42" s="597"/>
      <c r="AH42" s="597"/>
      <c r="AI42" s="597"/>
      <c r="AJ42" s="597"/>
      <c r="AK42" s="610"/>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2"/>
      <c r="CE42" s="596"/>
      <c r="CF42" s="597"/>
      <c r="CG42" s="597"/>
      <c r="CH42" s="597"/>
      <c r="CI42" s="597"/>
      <c r="CJ42" s="597"/>
      <c r="CK42" s="597"/>
      <c r="CL42" s="597"/>
      <c r="CM42" s="597"/>
      <c r="CN42" s="597"/>
      <c r="CO42" s="597"/>
      <c r="CP42" s="597"/>
      <c r="CQ42" s="597"/>
      <c r="CR42" s="597"/>
      <c r="CS42" s="597"/>
      <c r="CT42" s="597"/>
      <c r="CU42" s="598"/>
      <c r="CW42" s="145" t="s">
        <v>250</v>
      </c>
      <c r="CX42" s="146" t="s">
        <v>251</v>
      </c>
      <c r="CY42" s="146" t="s">
        <v>252</v>
      </c>
      <c r="CZ42" s="146" t="s">
        <v>253</v>
      </c>
      <c r="DA42" s="147" t="s">
        <v>254</v>
      </c>
    </row>
    <row r="43" spans="2:105" ht="9" customHeight="1">
      <c r="B43" s="633">
        <v>1</v>
      </c>
      <c r="C43" s="634"/>
      <c r="D43" s="635"/>
      <c r="E43" s="636" t="str">
        <f>CW43</f>
        <v>-</v>
      </c>
      <c r="F43" s="637"/>
      <c r="G43" s="637"/>
      <c r="H43" s="637"/>
      <c r="I43" s="637"/>
      <c r="J43" s="637"/>
      <c r="K43" s="638"/>
      <c r="L43" s="642" t="str">
        <f>CY43</f>
        <v>-</v>
      </c>
      <c r="M43" s="643"/>
      <c r="N43" s="643"/>
      <c r="O43" s="643"/>
      <c r="P43" s="643"/>
      <c r="Q43" s="643"/>
      <c r="R43" s="643"/>
      <c r="S43" s="643"/>
      <c r="T43" s="643"/>
      <c r="U43" s="643"/>
      <c r="V43" s="643"/>
      <c r="W43" s="643"/>
      <c r="X43" s="643"/>
      <c r="Y43" s="644"/>
      <c r="Z43" s="648" t="str">
        <f>CX43</f>
        <v>-</v>
      </c>
      <c r="AA43" s="649"/>
      <c r="AB43" s="649"/>
      <c r="AC43" s="649"/>
      <c r="AD43" s="649"/>
      <c r="AE43" s="649"/>
      <c r="AF43" s="649"/>
      <c r="AG43" s="649"/>
      <c r="AH43" s="649"/>
      <c r="AI43" s="649"/>
      <c r="AJ43" s="649"/>
      <c r="AK43" s="648" t="str">
        <f>IF(DA43="","-",DA43)</f>
        <v>-</v>
      </c>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52"/>
      <c r="CE43" s="680" t="str">
        <f>IF(DA43&amp;DA45&amp;DA47&amp;DA49&amp;DA51&lt;&gt;"","検出","不検出")</f>
        <v>不検出</v>
      </c>
      <c r="CF43" s="681"/>
      <c r="CG43" s="681"/>
      <c r="CH43" s="681"/>
      <c r="CI43" s="681"/>
      <c r="CJ43" s="681"/>
      <c r="CK43" s="681"/>
      <c r="CL43" s="681"/>
      <c r="CM43" s="681"/>
      <c r="CN43" s="681"/>
      <c r="CO43" s="681"/>
      <c r="CP43" s="681"/>
      <c r="CQ43" s="681"/>
      <c r="CR43" s="681"/>
      <c r="CS43" s="681"/>
      <c r="CT43" s="681"/>
      <c r="CU43" s="682"/>
      <c r="CW43" s="552" t="s">
        <v>255</v>
      </c>
      <c r="CX43" s="554" t="s">
        <v>255</v>
      </c>
      <c r="CY43" s="554" t="s">
        <v>255</v>
      </c>
      <c r="CZ43" s="554" t="s">
        <v>255</v>
      </c>
      <c r="DA43" s="554"/>
    </row>
    <row r="44" spans="2:105" ht="9" customHeight="1">
      <c r="B44" s="600"/>
      <c r="C44" s="601"/>
      <c r="D44" s="605"/>
      <c r="E44" s="639"/>
      <c r="F44" s="640"/>
      <c r="G44" s="640"/>
      <c r="H44" s="640"/>
      <c r="I44" s="640"/>
      <c r="J44" s="640"/>
      <c r="K44" s="641"/>
      <c r="L44" s="645"/>
      <c r="M44" s="646"/>
      <c r="N44" s="646"/>
      <c r="O44" s="646"/>
      <c r="P44" s="646"/>
      <c r="Q44" s="646"/>
      <c r="R44" s="646"/>
      <c r="S44" s="646"/>
      <c r="T44" s="646"/>
      <c r="U44" s="646"/>
      <c r="V44" s="646"/>
      <c r="W44" s="646"/>
      <c r="X44" s="646"/>
      <c r="Y44" s="647"/>
      <c r="Z44" s="650"/>
      <c r="AA44" s="651"/>
      <c r="AB44" s="651"/>
      <c r="AC44" s="651"/>
      <c r="AD44" s="651"/>
      <c r="AE44" s="651"/>
      <c r="AF44" s="651"/>
      <c r="AG44" s="651"/>
      <c r="AH44" s="651"/>
      <c r="AI44" s="651"/>
      <c r="AJ44" s="651"/>
      <c r="AK44" s="627"/>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9"/>
      <c r="CE44" s="683"/>
      <c r="CF44" s="684"/>
      <c r="CG44" s="684"/>
      <c r="CH44" s="684"/>
      <c r="CI44" s="684"/>
      <c r="CJ44" s="684"/>
      <c r="CK44" s="684"/>
      <c r="CL44" s="684"/>
      <c r="CM44" s="684"/>
      <c r="CN44" s="684"/>
      <c r="CO44" s="684"/>
      <c r="CP44" s="684"/>
      <c r="CQ44" s="684"/>
      <c r="CR44" s="684"/>
      <c r="CS44" s="684"/>
      <c r="CT44" s="684"/>
      <c r="CU44" s="685"/>
      <c r="CW44" s="553"/>
      <c r="CX44" s="555"/>
      <c r="CY44" s="555"/>
      <c r="CZ44" s="555"/>
      <c r="DA44" s="555"/>
    </row>
    <row r="45" spans="2:105" ht="9" customHeight="1">
      <c r="B45" s="653">
        <v>2</v>
      </c>
      <c r="C45" s="634"/>
      <c r="D45" s="635"/>
      <c r="E45" s="636" t="str">
        <f t="shared" ref="E45" si="0">CW45</f>
        <v>-</v>
      </c>
      <c r="F45" s="637"/>
      <c r="G45" s="637"/>
      <c r="H45" s="637"/>
      <c r="I45" s="637"/>
      <c r="J45" s="637"/>
      <c r="K45" s="638"/>
      <c r="L45" s="654" t="str">
        <f t="shared" ref="L45" si="1">CY45</f>
        <v>-</v>
      </c>
      <c r="M45" s="643"/>
      <c r="N45" s="643"/>
      <c r="O45" s="643"/>
      <c r="P45" s="643"/>
      <c r="Q45" s="643"/>
      <c r="R45" s="643"/>
      <c r="S45" s="643"/>
      <c r="T45" s="643"/>
      <c r="U45" s="643"/>
      <c r="V45" s="643"/>
      <c r="W45" s="643"/>
      <c r="X45" s="643"/>
      <c r="Y45" s="644"/>
      <c r="Z45" s="648" t="str">
        <f t="shared" ref="Z45" si="2">CX45</f>
        <v>-</v>
      </c>
      <c r="AA45" s="649"/>
      <c r="AB45" s="649"/>
      <c r="AC45" s="649"/>
      <c r="AD45" s="649"/>
      <c r="AE45" s="649"/>
      <c r="AF45" s="649"/>
      <c r="AG45" s="649"/>
      <c r="AH45" s="649"/>
      <c r="AI45" s="649"/>
      <c r="AJ45" s="649"/>
      <c r="AK45" s="648" t="str">
        <f t="shared" ref="AK45" si="3">IF(DA45="","-",DA45)</f>
        <v>-</v>
      </c>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49"/>
      <c r="CD45" s="652"/>
      <c r="CE45" s="683"/>
      <c r="CF45" s="684"/>
      <c r="CG45" s="684"/>
      <c r="CH45" s="684"/>
      <c r="CI45" s="684"/>
      <c r="CJ45" s="684"/>
      <c r="CK45" s="684"/>
      <c r="CL45" s="684"/>
      <c r="CM45" s="684"/>
      <c r="CN45" s="684"/>
      <c r="CO45" s="684"/>
      <c r="CP45" s="684"/>
      <c r="CQ45" s="684"/>
      <c r="CR45" s="684"/>
      <c r="CS45" s="684"/>
      <c r="CT45" s="684"/>
      <c r="CU45" s="685"/>
      <c r="CW45" s="552" t="s">
        <v>255</v>
      </c>
      <c r="CX45" s="554" t="s">
        <v>255</v>
      </c>
      <c r="CY45" s="554" t="s">
        <v>255</v>
      </c>
      <c r="CZ45" s="554" t="s">
        <v>255</v>
      </c>
      <c r="DA45" s="554"/>
    </row>
    <row r="46" spans="2:105" ht="9" customHeight="1">
      <c r="B46" s="600"/>
      <c r="C46" s="601"/>
      <c r="D46" s="605"/>
      <c r="E46" s="639"/>
      <c r="F46" s="640"/>
      <c r="G46" s="640"/>
      <c r="H46" s="640"/>
      <c r="I46" s="640"/>
      <c r="J46" s="640"/>
      <c r="K46" s="641"/>
      <c r="L46" s="645"/>
      <c r="M46" s="646"/>
      <c r="N46" s="646"/>
      <c r="O46" s="646"/>
      <c r="P46" s="646"/>
      <c r="Q46" s="646"/>
      <c r="R46" s="646"/>
      <c r="S46" s="646"/>
      <c r="T46" s="646"/>
      <c r="U46" s="646"/>
      <c r="V46" s="646"/>
      <c r="W46" s="646"/>
      <c r="X46" s="646"/>
      <c r="Y46" s="647"/>
      <c r="Z46" s="650"/>
      <c r="AA46" s="651"/>
      <c r="AB46" s="651"/>
      <c r="AC46" s="651"/>
      <c r="AD46" s="651"/>
      <c r="AE46" s="651"/>
      <c r="AF46" s="651"/>
      <c r="AG46" s="651"/>
      <c r="AH46" s="651"/>
      <c r="AI46" s="651"/>
      <c r="AJ46" s="651"/>
      <c r="AK46" s="650"/>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79"/>
      <c r="CE46" s="683"/>
      <c r="CF46" s="684"/>
      <c r="CG46" s="684"/>
      <c r="CH46" s="684"/>
      <c r="CI46" s="684"/>
      <c r="CJ46" s="684"/>
      <c r="CK46" s="684"/>
      <c r="CL46" s="684"/>
      <c r="CM46" s="684"/>
      <c r="CN46" s="684"/>
      <c r="CO46" s="684"/>
      <c r="CP46" s="684"/>
      <c r="CQ46" s="684"/>
      <c r="CR46" s="684"/>
      <c r="CS46" s="684"/>
      <c r="CT46" s="684"/>
      <c r="CU46" s="685"/>
      <c r="CW46" s="553"/>
      <c r="CX46" s="555"/>
      <c r="CY46" s="555"/>
      <c r="CZ46" s="555"/>
      <c r="DA46" s="555"/>
    </row>
    <row r="47" spans="2:105" ht="9" customHeight="1">
      <c r="B47" s="653">
        <v>3</v>
      </c>
      <c r="C47" s="634"/>
      <c r="D47" s="635"/>
      <c r="E47" s="636" t="str">
        <f t="shared" ref="E47" si="4">CW47</f>
        <v>-</v>
      </c>
      <c r="F47" s="637"/>
      <c r="G47" s="637"/>
      <c r="H47" s="637"/>
      <c r="I47" s="637"/>
      <c r="J47" s="637"/>
      <c r="K47" s="638"/>
      <c r="L47" s="654" t="str">
        <f t="shared" ref="L47" si="5">CY47</f>
        <v>-</v>
      </c>
      <c r="M47" s="643"/>
      <c r="N47" s="643"/>
      <c r="O47" s="643"/>
      <c r="P47" s="643"/>
      <c r="Q47" s="643"/>
      <c r="R47" s="643"/>
      <c r="S47" s="643"/>
      <c r="T47" s="643"/>
      <c r="U47" s="643"/>
      <c r="V47" s="643"/>
      <c r="W47" s="643"/>
      <c r="X47" s="643"/>
      <c r="Y47" s="644"/>
      <c r="Z47" s="648" t="str">
        <f t="shared" ref="Z47" si="6">CX47</f>
        <v>-</v>
      </c>
      <c r="AA47" s="649"/>
      <c r="AB47" s="649"/>
      <c r="AC47" s="649"/>
      <c r="AD47" s="649"/>
      <c r="AE47" s="649"/>
      <c r="AF47" s="649"/>
      <c r="AG47" s="649"/>
      <c r="AH47" s="649"/>
      <c r="AI47" s="649"/>
      <c r="AJ47" s="649"/>
      <c r="AK47" s="627" t="str">
        <f t="shared" ref="AK47" si="7">IF(DA47="","-",DA47)</f>
        <v>-</v>
      </c>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9"/>
      <c r="CE47" s="683"/>
      <c r="CF47" s="684"/>
      <c r="CG47" s="684"/>
      <c r="CH47" s="684"/>
      <c r="CI47" s="684"/>
      <c r="CJ47" s="684"/>
      <c r="CK47" s="684"/>
      <c r="CL47" s="684"/>
      <c r="CM47" s="684"/>
      <c r="CN47" s="684"/>
      <c r="CO47" s="684"/>
      <c r="CP47" s="684"/>
      <c r="CQ47" s="684"/>
      <c r="CR47" s="684"/>
      <c r="CS47" s="684"/>
      <c r="CT47" s="684"/>
      <c r="CU47" s="685"/>
      <c r="CW47" s="552" t="s">
        <v>255</v>
      </c>
      <c r="CX47" s="554" t="s">
        <v>255</v>
      </c>
      <c r="CY47" s="554" t="s">
        <v>255</v>
      </c>
      <c r="CZ47" s="554" t="s">
        <v>255</v>
      </c>
      <c r="DA47" s="554"/>
    </row>
    <row r="48" spans="2:105" ht="9" customHeight="1">
      <c r="B48" s="600"/>
      <c r="C48" s="601"/>
      <c r="D48" s="605"/>
      <c r="E48" s="639"/>
      <c r="F48" s="640"/>
      <c r="G48" s="640"/>
      <c r="H48" s="640"/>
      <c r="I48" s="640"/>
      <c r="J48" s="640"/>
      <c r="K48" s="641"/>
      <c r="L48" s="645"/>
      <c r="M48" s="646"/>
      <c r="N48" s="646"/>
      <c r="O48" s="646"/>
      <c r="P48" s="646"/>
      <c r="Q48" s="646"/>
      <c r="R48" s="646"/>
      <c r="S48" s="646"/>
      <c r="T48" s="646"/>
      <c r="U48" s="646"/>
      <c r="V48" s="646"/>
      <c r="W48" s="646"/>
      <c r="X48" s="646"/>
      <c r="Y48" s="647"/>
      <c r="Z48" s="650"/>
      <c r="AA48" s="651"/>
      <c r="AB48" s="651"/>
      <c r="AC48" s="651"/>
      <c r="AD48" s="651"/>
      <c r="AE48" s="651"/>
      <c r="AF48" s="651"/>
      <c r="AG48" s="651"/>
      <c r="AH48" s="651"/>
      <c r="AI48" s="651"/>
      <c r="AJ48" s="651"/>
      <c r="AK48" s="627"/>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8"/>
      <c r="CD48" s="629"/>
      <c r="CE48" s="683"/>
      <c r="CF48" s="684"/>
      <c r="CG48" s="684"/>
      <c r="CH48" s="684"/>
      <c r="CI48" s="684"/>
      <c r="CJ48" s="684"/>
      <c r="CK48" s="684"/>
      <c r="CL48" s="684"/>
      <c r="CM48" s="684"/>
      <c r="CN48" s="684"/>
      <c r="CO48" s="684"/>
      <c r="CP48" s="684"/>
      <c r="CQ48" s="684"/>
      <c r="CR48" s="684"/>
      <c r="CS48" s="684"/>
      <c r="CT48" s="684"/>
      <c r="CU48" s="685"/>
      <c r="CW48" s="553"/>
      <c r="CX48" s="555"/>
      <c r="CY48" s="555"/>
      <c r="CZ48" s="555"/>
      <c r="DA48" s="555"/>
    </row>
    <row r="49" spans="2:105" ht="9" customHeight="1">
      <c r="B49" s="653">
        <v>4</v>
      </c>
      <c r="C49" s="634"/>
      <c r="D49" s="635"/>
      <c r="E49" s="636" t="str">
        <f t="shared" ref="E49" si="8">CW49</f>
        <v>-</v>
      </c>
      <c r="F49" s="637"/>
      <c r="G49" s="637"/>
      <c r="H49" s="637"/>
      <c r="I49" s="637"/>
      <c r="J49" s="637"/>
      <c r="K49" s="638"/>
      <c r="L49" s="654" t="str">
        <f t="shared" ref="L49" si="9">CY49</f>
        <v>-</v>
      </c>
      <c r="M49" s="643"/>
      <c r="N49" s="643"/>
      <c r="O49" s="643"/>
      <c r="P49" s="643"/>
      <c r="Q49" s="643"/>
      <c r="R49" s="643"/>
      <c r="S49" s="643"/>
      <c r="T49" s="643"/>
      <c r="U49" s="643"/>
      <c r="V49" s="643"/>
      <c r="W49" s="643"/>
      <c r="X49" s="643"/>
      <c r="Y49" s="644"/>
      <c r="Z49" s="648" t="str">
        <f t="shared" ref="Z49" si="10">CX49</f>
        <v>-</v>
      </c>
      <c r="AA49" s="649"/>
      <c r="AB49" s="649"/>
      <c r="AC49" s="649"/>
      <c r="AD49" s="649"/>
      <c r="AE49" s="649"/>
      <c r="AF49" s="649"/>
      <c r="AG49" s="649"/>
      <c r="AH49" s="649"/>
      <c r="AI49" s="649"/>
      <c r="AJ49" s="649"/>
      <c r="AK49" s="648" t="str">
        <f t="shared" ref="AK49" si="11">IF(DA49="","-",DA49)</f>
        <v>-</v>
      </c>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B49" s="649"/>
      <c r="CC49" s="649"/>
      <c r="CD49" s="652"/>
      <c r="CE49" s="683"/>
      <c r="CF49" s="684"/>
      <c r="CG49" s="684"/>
      <c r="CH49" s="684"/>
      <c r="CI49" s="684"/>
      <c r="CJ49" s="684"/>
      <c r="CK49" s="684"/>
      <c r="CL49" s="684"/>
      <c r="CM49" s="684"/>
      <c r="CN49" s="684"/>
      <c r="CO49" s="684"/>
      <c r="CP49" s="684"/>
      <c r="CQ49" s="684"/>
      <c r="CR49" s="684"/>
      <c r="CS49" s="684"/>
      <c r="CT49" s="684"/>
      <c r="CU49" s="685"/>
      <c r="CW49" s="552" t="s">
        <v>255</v>
      </c>
      <c r="CX49" s="554" t="s">
        <v>255</v>
      </c>
      <c r="CY49" s="554" t="s">
        <v>255</v>
      </c>
      <c r="CZ49" s="554" t="s">
        <v>255</v>
      </c>
      <c r="DA49" s="554"/>
    </row>
    <row r="50" spans="2:105" ht="9" customHeight="1">
      <c r="B50" s="600"/>
      <c r="C50" s="601"/>
      <c r="D50" s="605"/>
      <c r="E50" s="639"/>
      <c r="F50" s="640"/>
      <c r="G50" s="640"/>
      <c r="H50" s="640"/>
      <c r="I50" s="640"/>
      <c r="J50" s="640"/>
      <c r="K50" s="641"/>
      <c r="L50" s="645"/>
      <c r="M50" s="646"/>
      <c r="N50" s="646"/>
      <c r="O50" s="646"/>
      <c r="P50" s="646"/>
      <c r="Q50" s="646"/>
      <c r="R50" s="646"/>
      <c r="S50" s="646"/>
      <c r="T50" s="646"/>
      <c r="U50" s="646"/>
      <c r="V50" s="646"/>
      <c r="W50" s="646"/>
      <c r="X50" s="646"/>
      <c r="Y50" s="647"/>
      <c r="Z50" s="650"/>
      <c r="AA50" s="651"/>
      <c r="AB50" s="651"/>
      <c r="AC50" s="651"/>
      <c r="AD50" s="651"/>
      <c r="AE50" s="651"/>
      <c r="AF50" s="651"/>
      <c r="AG50" s="651"/>
      <c r="AH50" s="651"/>
      <c r="AI50" s="651"/>
      <c r="AJ50" s="651"/>
      <c r="AK50" s="650"/>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79"/>
      <c r="CE50" s="683"/>
      <c r="CF50" s="684"/>
      <c r="CG50" s="684"/>
      <c r="CH50" s="684"/>
      <c r="CI50" s="684"/>
      <c r="CJ50" s="684"/>
      <c r="CK50" s="684"/>
      <c r="CL50" s="684"/>
      <c r="CM50" s="684"/>
      <c r="CN50" s="684"/>
      <c r="CO50" s="684"/>
      <c r="CP50" s="684"/>
      <c r="CQ50" s="684"/>
      <c r="CR50" s="684"/>
      <c r="CS50" s="684"/>
      <c r="CT50" s="684"/>
      <c r="CU50" s="685"/>
      <c r="CW50" s="553"/>
      <c r="CX50" s="555"/>
      <c r="CY50" s="555"/>
      <c r="CZ50" s="555"/>
      <c r="DA50" s="555"/>
    </row>
    <row r="51" spans="2:105" ht="9" customHeight="1">
      <c r="B51" s="653">
        <v>5</v>
      </c>
      <c r="C51" s="634"/>
      <c r="D51" s="635"/>
      <c r="E51" s="636" t="str">
        <f t="shared" ref="E51" si="12">CW51</f>
        <v>-</v>
      </c>
      <c r="F51" s="637"/>
      <c r="G51" s="637"/>
      <c r="H51" s="637"/>
      <c r="I51" s="637"/>
      <c r="J51" s="637"/>
      <c r="K51" s="638"/>
      <c r="L51" s="654" t="str">
        <f t="shared" ref="L51" si="13">CY51</f>
        <v>-</v>
      </c>
      <c r="M51" s="643"/>
      <c r="N51" s="643"/>
      <c r="O51" s="643"/>
      <c r="P51" s="643"/>
      <c r="Q51" s="643"/>
      <c r="R51" s="643"/>
      <c r="S51" s="643"/>
      <c r="T51" s="643"/>
      <c r="U51" s="643"/>
      <c r="V51" s="643"/>
      <c r="W51" s="643"/>
      <c r="X51" s="643"/>
      <c r="Y51" s="644"/>
      <c r="Z51" s="648" t="str">
        <f t="shared" ref="Z51" si="14">CX51</f>
        <v>-</v>
      </c>
      <c r="AA51" s="649"/>
      <c r="AB51" s="649"/>
      <c r="AC51" s="649"/>
      <c r="AD51" s="649"/>
      <c r="AE51" s="649"/>
      <c r="AF51" s="649"/>
      <c r="AG51" s="649"/>
      <c r="AH51" s="649"/>
      <c r="AI51" s="649"/>
      <c r="AJ51" s="649"/>
      <c r="AK51" s="627" t="str">
        <f t="shared" ref="AK51" si="15">IF(DA51="","-",DA51)</f>
        <v>-</v>
      </c>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9"/>
      <c r="CE51" s="683"/>
      <c r="CF51" s="684"/>
      <c r="CG51" s="684"/>
      <c r="CH51" s="684"/>
      <c r="CI51" s="684"/>
      <c r="CJ51" s="684"/>
      <c r="CK51" s="684"/>
      <c r="CL51" s="684"/>
      <c r="CM51" s="684"/>
      <c r="CN51" s="684"/>
      <c r="CO51" s="684"/>
      <c r="CP51" s="684"/>
      <c r="CQ51" s="684"/>
      <c r="CR51" s="684"/>
      <c r="CS51" s="684"/>
      <c r="CT51" s="684"/>
      <c r="CU51" s="685"/>
      <c r="CW51" s="552" t="s">
        <v>255</v>
      </c>
      <c r="CX51" s="554" t="s">
        <v>255</v>
      </c>
      <c r="CY51" s="554" t="s">
        <v>255</v>
      </c>
      <c r="CZ51" s="554" t="s">
        <v>255</v>
      </c>
      <c r="DA51" s="554"/>
    </row>
    <row r="52" spans="2:105" ht="9" customHeight="1" thickBot="1">
      <c r="B52" s="617"/>
      <c r="C52" s="618"/>
      <c r="D52" s="619"/>
      <c r="E52" s="639"/>
      <c r="F52" s="640"/>
      <c r="G52" s="640"/>
      <c r="H52" s="640"/>
      <c r="I52" s="640"/>
      <c r="J52" s="640"/>
      <c r="K52" s="641"/>
      <c r="L52" s="655"/>
      <c r="M52" s="656"/>
      <c r="N52" s="656"/>
      <c r="O52" s="656"/>
      <c r="P52" s="656"/>
      <c r="Q52" s="656"/>
      <c r="R52" s="656"/>
      <c r="S52" s="656"/>
      <c r="T52" s="656"/>
      <c r="U52" s="656"/>
      <c r="V52" s="656"/>
      <c r="W52" s="656"/>
      <c r="X52" s="656"/>
      <c r="Y52" s="657"/>
      <c r="Z52" s="630"/>
      <c r="AA52" s="631"/>
      <c r="AB52" s="631"/>
      <c r="AC52" s="631"/>
      <c r="AD52" s="631"/>
      <c r="AE52" s="631"/>
      <c r="AF52" s="631"/>
      <c r="AG52" s="631"/>
      <c r="AH52" s="631"/>
      <c r="AI52" s="631"/>
      <c r="AJ52" s="631"/>
      <c r="AK52" s="630"/>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2"/>
      <c r="CE52" s="686"/>
      <c r="CF52" s="687"/>
      <c r="CG52" s="687"/>
      <c r="CH52" s="687"/>
      <c r="CI52" s="687"/>
      <c r="CJ52" s="687"/>
      <c r="CK52" s="687"/>
      <c r="CL52" s="687"/>
      <c r="CM52" s="687"/>
      <c r="CN52" s="687"/>
      <c r="CO52" s="687"/>
      <c r="CP52" s="687"/>
      <c r="CQ52" s="687"/>
      <c r="CR52" s="687"/>
      <c r="CS52" s="687"/>
      <c r="CT52" s="687"/>
      <c r="CU52" s="688"/>
      <c r="CW52" s="553"/>
      <c r="CX52" s="555"/>
      <c r="CY52" s="555"/>
      <c r="CZ52" s="555"/>
      <c r="DA52" s="555"/>
    </row>
    <row r="53" spans="2:105" ht="9" customHeight="1">
      <c r="B53" s="586" t="s">
        <v>217</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678"/>
      <c r="CY53" s="66"/>
    </row>
    <row r="54" spans="2:105" ht="9" customHeight="1">
      <c r="B54" s="626"/>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625"/>
      <c r="CY54" s="66"/>
    </row>
    <row r="55" spans="2:105" ht="7.5" customHeight="1">
      <c r="B55" s="633" t="s">
        <v>218</v>
      </c>
      <c r="C55" s="658"/>
      <c r="D55" s="658"/>
      <c r="E55" s="658"/>
      <c r="F55" s="658"/>
      <c r="G55" s="658"/>
      <c r="H55" s="658"/>
      <c r="I55" s="658"/>
      <c r="J55" s="658"/>
      <c r="K55" s="658"/>
      <c r="L55" s="658"/>
      <c r="M55" s="658"/>
      <c r="N55" s="658"/>
      <c r="O55" s="658"/>
      <c r="P55" s="658"/>
      <c r="Q55" s="658"/>
      <c r="R55" s="658"/>
      <c r="S55" s="658"/>
      <c r="T55" s="658"/>
      <c r="U55" s="658"/>
      <c r="V55" s="658"/>
      <c r="W55" s="635"/>
      <c r="X55" s="659" t="s">
        <v>219</v>
      </c>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35"/>
      <c r="BJ55" s="659" t="s">
        <v>220</v>
      </c>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60"/>
      <c r="CW55" s="151">
        <f>SUM(CW43:CW52)</f>
        <v>0</v>
      </c>
      <c r="CX55" s="122"/>
      <c r="CY55" s="66"/>
    </row>
    <row r="56" spans="2:105" ht="9.75" customHeight="1">
      <c r="B56" s="600"/>
      <c r="C56" s="601"/>
      <c r="D56" s="601"/>
      <c r="E56" s="601"/>
      <c r="F56" s="601"/>
      <c r="G56" s="601"/>
      <c r="H56" s="601"/>
      <c r="I56" s="601"/>
      <c r="J56" s="601"/>
      <c r="K56" s="601"/>
      <c r="L56" s="601"/>
      <c r="M56" s="601"/>
      <c r="N56" s="601"/>
      <c r="O56" s="601"/>
      <c r="P56" s="601"/>
      <c r="Q56" s="601"/>
      <c r="R56" s="601"/>
      <c r="S56" s="601"/>
      <c r="T56" s="601"/>
      <c r="U56" s="601"/>
      <c r="V56" s="601"/>
      <c r="W56" s="605"/>
      <c r="X56" s="604"/>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5"/>
      <c r="BJ56" s="604"/>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61"/>
      <c r="CX56" s="122"/>
      <c r="CY56" s="66"/>
    </row>
    <row r="57" spans="2:105" ht="9.75" customHeight="1">
      <c r="B57" s="662" t="str">
        <f>IF(CE43="不検出","不検出",IF(CE43="検出","クリソタイル",""))</f>
        <v>不検出</v>
      </c>
      <c r="C57" s="565"/>
      <c r="D57" s="565"/>
      <c r="E57" s="565"/>
      <c r="F57" s="565"/>
      <c r="G57" s="565"/>
      <c r="H57" s="565"/>
      <c r="I57" s="565"/>
      <c r="J57" s="565"/>
      <c r="K57" s="565"/>
      <c r="L57" s="565"/>
      <c r="M57" s="565"/>
      <c r="N57" s="565"/>
      <c r="O57" s="565"/>
      <c r="P57" s="565"/>
      <c r="Q57" s="565"/>
      <c r="R57" s="565"/>
      <c r="S57" s="565"/>
      <c r="T57" s="565"/>
      <c r="U57" s="565"/>
      <c r="V57" s="565"/>
      <c r="W57" s="60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626"/>
      <c r="C58" s="565"/>
      <c r="D58" s="565"/>
      <c r="E58" s="565"/>
      <c r="F58" s="565"/>
      <c r="G58" s="565"/>
      <c r="H58" s="565"/>
      <c r="I58" s="565"/>
      <c r="J58" s="565"/>
      <c r="K58" s="565"/>
      <c r="L58" s="565"/>
      <c r="M58" s="565"/>
      <c r="N58" s="565"/>
      <c r="O58" s="565"/>
      <c r="P58" s="565"/>
      <c r="Q58" s="565"/>
      <c r="R58" s="565"/>
      <c r="S58" s="565"/>
      <c r="T58" s="565"/>
      <c r="U58" s="565"/>
      <c r="V58" s="565"/>
      <c r="W58" s="603"/>
      <c r="X58" s="126"/>
      <c r="Y58" s="108"/>
      <c r="Z58" s="108"/>
      <c r="AA58" s="108"/>
      <c r="AC58" s="558" t="s">
        <v>222</v>
      </c>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107"/>
      <c r="BF58" s="108"/>
      <c r="BG58" s="108"/>
      <c r="BH58" s="108"/>
      <c r="BI58" s="127"/>
      <c r="BJ58" s="126"/>
      <c r="BK58" s="108"/>
      <c r="BL58" s="108"/>
      <c r="BM58" s="108"/>
      <c r="BO58" s="558" t="s">
        <v>222</v>
      </c>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107"/>
      <c r="CR58" s="108"/>
      <c r="CS58" s="108"/>
      <c r="CT58" s="108"/>
      <c r="CU58" s="128"/>
      <c r="CX58" s="122"/>
      <c r="CY58" s="66"/>
    </row>
    <row r="59" spans="2:105" ht="9.75" customHeight="1">
      <c r="B59" s="626"/>
      <c r="C59" s="565"/>
      <c r="D59" s="565"/>
      <c r="E59" s="565"/>
      <c r="F59" s="565"/>
      <c r="G59" s="565"/>
      <c r="H59" s="565"/>
      <c r="I59" s="565"/>
      <c r="J59" s="565"/>
      <c r="K59" s="565"/>
      <c r="L59" s="565"/>
      <c r="M59" s="565"/>
      <c r="N59" s="565"/>
      <c r="O59" s="565"/>
      <c r="P59" s="565"/>
      <c r="Q59" s="565"/>
      <c r="R59" s="565"/>
      <c r="S59" s="565"/>
      <c r="T59" s="565"/>
      <c r="U59" s="565"/>
      <c r="V59" s="565"/>
      <c r="W59" s="603"/>
      <c r="X59" s="126"/>
      <c r="Y59" s="108"/>
      <c r="Z59" s="108"/>
      <c r="AA59" s="108"/>
      <c r="AB59" s="107"/>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107"/>
      <c r="BF59" s="108"/>
      <c r="BG59" s="108"/>
      <c r="BH59" s="108"/>
      <c r="BI59" s="127"/>
      <c r="BJ59" s="126"/>
      <c r="BK59" s="108"/>
      <c r="BL59" s="108"/>
      <c r="BM59" s="108"/>
      <c r="BN59" s="107"/>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107"/>
      <c r="CR59" s="108"/>
      <c r="CS59" s="108"/>
      <c r="CT59" s="108"/>
      <c r="CU59" s="128"/>
      <c r="CX59" s="122"/>
      <c r="CY59" s="66"/>
    </row>
    <row r="60" spans="2:105" ht="9.75" customHeight="1">
      <c r="B60" s="626"/>
      <c r="C60" s="565"/>
      <c r="D60" s="565"/>
      <c r="E60" s="565"/>
      <c r="F60" s="565"/>
      <c r="G60" s="565"/>
      <c r="H60" s="565"/>
      <c r="I60" s="565"/>
      <c r="J60" s="565"/>
      <c r="K60" s="565"/>
      <c r="L60" s="565"/>
      <c r="M60" s="565"/>
      <c r="N60" s="565"/>
      <c r="O60" s="565"/>
      <c r="P60" s="565"/>
      <c r="Q60" s="565"/>
      <c r="R60" s="565"/>
      <c r="S60" s="565"/>
      <c r="T60" s="565"/>
      <c r="U60" s="565"/>
      <c r="V60" s="565"/>
      <c r="W60" s="603"/>
      <c r="X60" s="126"/>
      <c r="Y60" s="108"/>
      <c r="Z60" s="108"/>
      <c r="AA60" s="108"/>
      <c r="AB60" s="107"/>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107"/>
      <c r="BF60" s="108"/>
      <c r="BG60" s="108"/>
      <c r="BH60" s="108"/>
      <c r="BI60" s="127"/>
      <c r="BJ60" s="126"/>
      <c r="BK60" s="108"/>
      <c r="BL60" s="108"/>
      <c r="BM60" s="108"/>
      <c r="BN60" s="107"/>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107"/>
      <c r="CR60" s="108"/>
      <c r="CS60" s="108"/>
      <c r="CT60" s="108"/>
      <c r="CU60" s="128"/>
      <c r="CX60" s="122"/>
    </row>
    <row r="61" spans="2:105" ht="9.75" customHeight="1">
      <c r="B61" s="626"/>
      <c r="C61" s="565"/>
      <c r="D61" s="565"/>
      <c r="E61" s="565"/>
      <c r="F61" s="565"/>
      <c r="G61" s="565"/>
      <c r="H61" s="565"/>
      <c r="I61" s="565"/>
      <c r="J61" s="565"/>
      <c r="K61" s="565"/>
      <c r="L61" s="565"/>
      <c r="M61" s="565"/>
      <c r="N61" s="565"/>
      <c r="O61" s="565"/>
      <c r="P61" s="565"/>
      <c r="Q61" s="565"/>
      <c r="R61" s="565"/>
      <c r="S61" s="565"/>
      <c r="T61" s="565"/>
      <c r="U61" s="565"/>
      <c r="V61" s="565"/>
      <c r="W61" s="603"/>
      <c r="X61" s="126"/>
      <c r="Y61" s="108"/>
      <c r="Z61" s="108"/>
      <c r="AA61" s="108"/>
      <c r="AB61" s="107"/>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107"/>
      <c r="BF61" s="108"/>
      <c r="BG61" s="108"/>
      <c r="BH61" s="108"/>
      <c r="BI61" s="127"/>
      <c r="BJ61" s="126"/>
      <c r="BK61" s="108"/>
      <c r="BL61" s="108"/>
      <c r="BM61" s="108"/>
      <c r="BN61" s="107"/>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107"/>
      <c r="CR61" s="108"/>
      <c r="CS61" s="108"/>
      <c r="CT61" s="108"/>
      <c r="CU61" s="128"/>
    </row>
    <row r="62" spans="2:105" ht="9.75" customHeight="1">
      <c r="B62" s="626"/>
      <c r="C62" s="565"/>
      <c r="D62" s="565"/>
      <c r="E62" s="565"/>
      <c r="F62" s="565"/>
      <c r="G62" s="565"/>
      <c r="H62" s="565"/>
      <c r="I62" s="565"/>
      <c r="J62" s="565"/>
      <c r="K62" s="565"/>
      <c r="L62" s="565"/>
      <c r="M62" s="565"/>
      <c r="N62" s="565"/>
      <c r="O62" s="565"/>
      <c r="P62" s="565"/>
      <c r="Q62" s="565"/>
      <c r="R62" s="565"/>
      <c r="S62" s="565"/>
      <c r="T62" s="565"/>
      <c r="U62" s="565"/>
      <c r="V62" s="565"/>
      <c r="W62" s="603"/>
      <c r="X62" s="126"/>
      <c r="Y62" s="108"/>
      <c r="Z62" s="108"/>
      <c r="AA62" s="108"/>
      <c r="AB62" s="107"/>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107"/>
      <c r="BF62" s="108"/>
      <c r="BG62" s="108"/>
      <c r="BH62" s="108"/>
      <c r="BI62" s="127"/>
      <c r="BJ62" s="126"/>
      <c r="BK62" s="108"/>
      <c r="BL62" s="108"/>
      <c r="BM62" s="108"/>
      <c r="BN62" s="107"/>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107"/>
      <c r="CR62" s="108"/>
      <c r="CS62" s="108"/>
      <c r="CT62" s="108"/>
      <c r="CU62" s="128"/>
      <c r="CX62" s="122"/>
    </row>
    <row r="63" spans="2:105" ht="9.75" customHeight="1">
      <c r="B63" s="626"/>
      <c r="C63" s="565"/>
      <c r="D63" s="565"/>
      <c r="E63" s="565"/>
      <c r="F63" s="565"/>
      <c r="G63" s="565"/>
      <c r="H63" s="565"/>
      <c r="I63" s="565"/>
      <c r="J63" s="565"/>
      <c r="K63" s="565"/>
      <c r="L63" s="565"/>
      <c r="M63" s="565"/>
      <c r="N63" s="565"/>
      <c r="O63" s="565"/>
      <c r="P63" s="565"/>
      <c r="Q63" s="565"/>
      <c r="R63" s="565"/>
      <c r="S63" s="565"/>
      <c r="T63" s="565"/>
      <c r="U63" s="565"/>
      <c r="V63" s="565"/>
      <c r="W63" s="603"/>
      <c r="X63" s="126"/>
      <c r="Y63" s="108"/>
      <c r="Z63" s="108"/>
      <c r="AA63" s="108"/>
      <c r="AB63" s="107"/>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107"/>
      <c r="BF63" s="108"/>
      <c r="BG63" s="108"/>
      <c r="BH63" s="108"/>
      <c r="BI63" s="127"/>
      <c r="BJ63" s="126"/>
      <c r="BK63" s="108"/>
      <c r="BL63" s="108"/>
      <c r="BM63" s="108"/>
      <c r="BN63" s="107"/>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107"/>
      <c r="CR63" s="108"/>
      <c r="CS63" s="108"/>
      <c r="CT63" s="108"/>
      <c r="CU63" s="128"/>
    </row>
    <row r="64" spans="2:105" ht="9.75" customHeight="1">
      <c r="B64" s="626"/>
      <c r="C64" s="565"/>
      <c r="D64" s="565"/>
      <c r="E64" s="565"/>
      <c r="F64" s="565"/>
      <c r="G64" s="565"/>
      <c r="H64" s="565"/>
      <c r="I64" s="565"/>
      <c r="J64" s="565"/>
      <c r="K64" s="565"/>
      <c r="L64" s="565"/>
      <c r="M64" s="565"/>
      <c r="N64" s="565"/>
      <c r="O64" s="565"/>
      <c r="P64" s="565"/>
      <c r="Q64" s="565"/>
      <c r="R64" s="565"/>
      <c r="S64" s="565"/>
      <c r="T64" s="565"/>
      <c r="U64" s="565"/>
      <c r="V64" s="565"/>
      <c r="W64" s="603"/>
      <c r="X64" s="126"/>
      <c r="Y64" s="108"/>
      <c r="Z64" s="108"/>
      <c r="AA64" s="108"/>
      <c r="AB64" s="107"/>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107"/>
      <c r="BF64" s="108"/>
      <c r="BG64" s="108"/>
      <c r="BH64" s="108"/>
      <c r="BI64" s="127"/>
      <c r="BJ64" s="126"/>
      <c r="BK64" s="108"/>
      <c r="BL64" s="108"/>
      <c r="BM64" s="108"/>
      <c r="BN64" s="107"/>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107"/>
      <c r="CR64" s="108"/>
      <c r="CS64" s="108"/>
      <c r="CT64" s="108"/>
      <c r="CU64" s="128"/>
    </row>
    <row r="65" spans="2:99" ht="9.75" customHeight="1">
      <c r="B65" s="626"/>
      <c r="C65" s="565"/>
      <c r="D65" s="565"/>
      <c r="E65" s="565"/>
      <c r="F65" s="565"/>
      <c r="G65" s="565"/>
      <c r="H65" s="565"/>
      <c r="I65" s="565"/>
      <c r="J65" s="565"/>
      <c r="K65" s="565"/>
      <c r="L65" s="565"/>
      <c r="M65" s="565"/>
      <c r="N65" s="565"/>
      <c r="O65" s="565"/>
      <c r="P65" s="565"/>
      <c r="Q65" s="565"/>
      <c r="R65" s="565"/>
      <c r="S65" s="565"/>
      <c r="T65" s="565"/>
      <c r="U65" s="565"/>
      <c r="V65" s="565"/>
      <c r="W65" s="603"/>
      <c r="X65" s="126"/>
      <c r="Y65" s="108"/>
      <c r="Z65" s="108"/>
      <c r="AA65" s="108"/>
      <c r="AB65" s="107"/>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107"/>
      <c r="BF65" s="108"/>
      <c r="BG65" s="108"/>
      <c r="BH65" s="108"/>
      <c r="BI65" s="127"/>
      <c r="BJ65" s="126"/>
      <c r="BK65" s="108"/>
      <c r="BL65" s="108"/>
      <c r="BM65" s="108"/>
      <c r="BN65" s="107"/>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107"/>
      <c r="CR65" s="108"/>
      <c r="CS65" s="108"/>
      <c r="CT65" s="108"/>
      <c r="CU65" s="128"/>
    </row>
    <row r="66" spans="2:99" ht="9.75" customHeight="1">
      <c r="B66" s="626"/>
      <c r="C66" s="565"/>
      <c r="D66" s="565"/>
      <c r="E66" s="565"/>
      <c r="F66" s="565"/>
      <c r="G66" s="565"/>
      <c r="H66" s="565"/>
      <c r="I66" s="565"/>
      <c r="J66" s="565"/>
      <c r="K66" s="565"/>
      <c r="L66" s="565"/>
      <c r="M66" s="565"/>
      <c r="N66" s="565"/>
      <c r="O66" s="565"/>
      <c r="P66" s="565"/>
      <c r="Q66" s="565"/>
      <c r="R66" s="565"/>
      <c r="S66" s="565"/>
      <c r="T66" s="565"/>
      <c r="U66" s="565"/>
      <c r="V66" s="565"/>
      <c r="W66" s="603"/>
      <c r="X66" s="126"/>
      <c r="Y66" s="108"/>
      <c r="Z66" s="108"/>
      <c r="AA66" s="108"/>
      <c r="AB66" s="107"/>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107"/>
      <c r="BF66" s="108"/>
      <c r="BG66" s="108"/>
      <c r="BH66" s="108"/>
      <c r="BI66" s="127"/>
      <c r="BJ66" s="126"/>
      <c r="BK66" s="108"/>
      <c r="BL66" s="108"/>
      <c r="BM66" s="108"/>
      <c r="BN66" s="107"/>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107"/>
      <c r="CR66" s="108"/>
      <c r="CS66" s="108"/>
      <c r="CT66" s="108"/>
      <c r="CU66" s="128"/>
    </row>
    <row r="67" spans="2:99" ht="9.75" customHeight="1">
      <c r="B67" s="626"/>
      <c r="C67" s="565"/>
      <c r="D67" s="565"/>
      <c r="E67" s="565"/>
      <c r="F67" s="565"/>
      <c r="G67" s="565"/>
      <c r="H67" s="565"/>
      <c r="I67" s="565"/>
      <c r="J67" s="565"/>
      <c r="K67" s="565"/>
      <c r="L67" s="565"/>
      <c r="M67" s="565"/>
      <c r="N67" s="565"/>
      <c r="O67" s="565"/>
      <c r="P67" s="565"/>
      <c r="Q67" s="565"/>
      <c r="R67" s="565"/>
      <c r="S67" s="565"/>
      <c r="T67" s="565"/>
      <c r="U67" s="565"/>
      <c r="V67" s="565"/>
      <c r="W67" s="603"/>
      <c r="X67" s="126"/>
      <c r="Y67" s="108"/>
      <c r="Z67" s="108"/>
      <c r="AA67" s="108"/>
      <c r="AB67" s="107"/>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107"/>
      <c r="BF67" s="108"/>
      <c r="BG67" s="108"/>
      <c r="BH67" s="108"/>
      <c r="BI67" s="127"/>
      <c r="BJ67" s="126"/>
      <c r="BK67" s="108"/>
      <c r="BL67" s="108"/>
      <c r="BM67" s="108"/>
      <c r="BN67" s="107"/>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107"/>
      <c r="CR67" s="108"/>
      <c r="CS67" s="108"/>
      <c r="CT67" s="108"/>
      <c r="CU67" s="128"/>
    </row>
    <row r="68" spans="2:99" ht="9.75" customHeight="1">
      <c r="B68" s="626"/>
      <c r="C68" s="565"/>
      <c r="D68" s="565"/>
      <c r="E68" s="565"/>
      <c r="F68" s="565"/>
      <c r="G68" s="565"/>
      <c r="H68" s="565"/>
      <c r="I68" s="565"/>
      <c r="J68" s="565"/>
      <c r="K68" s="565"/>
      <c r="L68" s="565"/>
      <c r="M68" s="565"/>
      <c r="N68" s="565"/>
      <c r="O68" s="565"/>
      <c r="P68" s="565"/>
      <c r="Q68" s="565"/>
      <c r="R68" s="565"/>
      <c r="S68" s="565"/>
      <c r="T68" s="565"/>
      <c r="U68" s="565"/>
      <c r="V68" s="565"/>
      <c r="W68" s="603"/>
      <c r="X68" s="126"/>
      <c r="Y68" s="108"/>
      <c r="Z68" s="108"/>
      <c r="AA68" s="108"/>
      <c r="AB68" s="107"/>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107"/>
      <c r="BF68" s="108"/>
      <c r="BG68" s="108"/>
      <c r="BH68" s="108"/>
      <c r="BI68" s="127"/>
      <c r="BJ68" s="126"/>
      <c r="BK68" s="108"/>
      <c r="BL68" s="108"/>
      <c r="BM68" s="108"/>
      <c r="BN68" s="107"/>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107"/>
      <c r="CR68" s="108"/>
      <c r="CS68" s="108"/>
      <c r="CT68" s="108"/>
      <c r="CU68" s="128"/>
    </row>
    <row r="69" spans="2:99" ht="9.75" customHeight="1">
      <c r="B69" s="626"/>
      <c r="C69" s="565"/>
      <c r="D69" s="565"/>
      <c r="E69" s="565"/>
      <c r="F69" s="565"/>
      <c r="G69" s="565"/>
      <c r="H69" s="565"/>
      <c r="I69" s="565"/>
      <c r="J69" s="565"/>
      <c r="K69" s="565"/>
      <c r="L69" s="565"/>
      <c r="M69" s="565"/>
      <c r="N69" s="565"/>
      <c r="O69" s="565"/>
      <c r="P69" s="565"/>
      <c r="Q69" s="565"/>
      <c r="R69" s="565"/>
      <c r="S69" s="565"/>
      <c r="T69" s="565"/>
      <c r="U69" s="565"/>
      <c r="V69" s="565"/>
      <c r="W69" s="603"/>
      <c r="X69" s="126"/>
      <c r="Y69" s="108"/>
      <c r="Z69" s="108"/>
      <c r="AA69" s="108"/>
      <c r="AB69" s="107"/>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107"/>
      <c r="BF69" s="108"/>
      <c r="BG69" s="108"/>
      <c r="BH69" s="108"/>
      <c r="BI69" s="127"/>
      <c r="BJ69" s="126"/>
      <c r="BK69" s="108"/>
      <c r="BL69" s="108"/>
      <c r="BM69" s="108"/>
      <c r="BN69" s="107"/>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107"/>
      <c r="CR69" s="108"/>
      <c r="CS69" s="108"/>
      <c r="CT69" s="108"/>
      <c r="CU69" s="128"/>
    </row>
    <row r="70" spans="2:99" ht="9.75" customHeight="1">
      <c r="B70" s="626"/>
      <c r="C70" s="565"/>
      <c r="D70" s="565"/>
      <c r="E70" s="565"/>
      <c r="F70" s="565"/>
      <c r="G70" s="565"/>
      <c r="H70" s="565"/>
      <c r="I70" s="565"/>
      <c r="J70" s="565"/>
      <c r="K70" s="565"/>
      <c r="L70" s="565"/>
      <c r="M70" s="565"/>
      <c r="N70" s="565"/>
      <c r="O70" s="565"/>
      <c r="P70" s="565"/>
      <c r="Q70" s="565"/>
      <c r="R70" s="565"/>
      <c r="S70" s="565"/>
      <c r="T70" s="565"/>
      <c r="U70" s="565"/>
      <c r="V70" s="565"/>
      <c r="W70" s="603"/>
      <c r="X70" s="126"/>
      <c r="Y70" s="108"/>
      <c r="Z70" s="108"/>
      <c r="AA70" s="108"/>
      <c r="AB70" s="107"/>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107"/>
      <c r="BF70" s="108"/>
      <c r="BG70" s="108"/>
      <c r="BH70" s="108"/>
      <c r="BI70" s="127"/>
      <c r="BJ70" s="126"/>
      <c r="BK70" s="108"/>
      <c r="BL70" s="108"/>
      <c r="BM70" s="108"/>
      <c r="BN70" s="107"/>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107"/>
      <c r="CR70" s="108"/>
      <c r="CS70" s="108"/>
      <c r="CT70" s="108"/>
      <c r="CU70" s="128"/>
    </row>
    <row r="71" spans="2:99" ht="9.75" customHeight="1">
      <c r="B71" s="626"/>
      <c r="C71" s="565"/>
      <c r="D71" s="565"/>
      <c r="E71" s="565"/>
      <c r="F71" s="565"/>
      <c r="G71" s="565"/>
      <c r="H71" s="565"/>
      <c r="I71" s="565"/>
      <c r="J71" s="565"/>
      <c r="K71" s="565"/>
      <c r="L71" s="565"/>
      <c r="M71" s="565"/>
      <c r="N71" s="565"/>
      <c r="O71" s="565"/>
      <c r="P71" s="565"/>
      <c r="Q71" s="565"/>
      <c r="R71" s="565"/>
      <c r="S71" s="565"/>
      <c r="T71" s="565"/>
      <c r="U71" s="565"/>
      <c r="V71" s="565"/>
      <c r="W71" s="603"/>
      <c r="X71" s="126"/>
      <c r="Y71" s="108"/>
      <c r="Z71" s="108"/>
      <c r="AA71" s="108"/>
      <c r="AB71" s="107"/>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107"/>
      <c r="BF71" s="108"/>
      <c r="BG71" s="108"/>
      <c r="BH71" s="108"/>
      <c r="BI71" s="127"/>
      <c r="BJ71" s="126"/>
      <c r="BK71" s="108"/>
      <c r="BL71" s="108"/>
      <c r="BM71" s="108"/>
      <c r="BN71" s="107"/>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107"/>
      <c r="CR71" s="108"/>
      <c r="CS71" s="108"/>
      <c r="CT71" s="108"/>
      <c r="CU71" s="128"/>
    </row>
    <row r="72" spans="2:99" ht="9.75" customHeight="1">
      <c r="B72" s="626"/>
      <c r="C72" s="565"/>
      <c r="D72" s="565"/>
      <c r="E72" s="565"/>
      <c r="F72" s="565"/>
      <c r="G72" s="565"/>
      <c r="H72" s="565"/>
      <c r="I72" s="565"/>
      <c r="J72" s="565"/>
      <c r="K72" s="565"/>
      <c r="L72" s="565"/>
      <c r="M72" s="565"/>
      <c r="N72" s="565"/>
      <c r="O72" s="565"/>
      <c r="P72" s="565"/>
      <c r="Q72" s="565"/>
      <c r="R72" s="565"/>
      <c r="S72" s="565"/>
      <c r="T72" s="565"/>
      <c r="U72" s="565"/>
      <c r="V72" s="565"/>
      <c r="W72" s="603"/>
      <c r="X72" s="126"/>
      <c r="Y72" s="108"/>
      <c r="Z72" s="108"/>
      <c r="AA72" s="108"/>
      <c r="AB72" s="107"/>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107"/>
      <c r="BF72" s="108"/>
      <c r="BG72" s="108"/>
      <c r="BH72" s="108"/>
      <c r="BI72" s="127"/>
      <c r="BJ72" s="126"/>
      <c r="BK72" s="108"/>
      <c r="BL72" s="108"/>
      <c r="BM72" s="108"/>
      <c r="BN72" s="107"/>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107"/>
      <c r="CR72" s="108"/>
      <c r="CS72" s="108"/>
      <c r="CT72" s="108"/>
      <c r="CU72" s="128"/>
    </row>
    <row r="73" spans="2:99" ht="9.75" customHeight="1">
      <c r="B73" s="600"/>
      <c r="C73" s="601"/>
      <c r="D73" s="601"/>
      <c r="E73" s="601"/>
      <c r="F73" s="601"/>
      <c r="G73" s="601"/>
      <c r="H73" s="601"/>
      <c r="I73" s="601"/>
      <c r="J73" s="601"/>
      <c r="K73" s="601"/>
      <c r="L73" s="601"/>
      <c r="M73" s="601"/>
      <c r="N73" s="601"/>
      <c r="O73" s="601"/>
      <c r="P73" s="601"/>
      <c r="Q73" s="601"/>
      <c r="R73" s="601"/>
      <c r="S73" s="601"/>
      <c r="T73" s="601"/>
      <c r="U73" s="601"/>
      <c r="V73" s="601"/>
      <c r="W73" s="605"/>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62" t="s">
        <v>222</v>
      </c>
      <c r="C74" s="565"/>
      <c r="D74" s="565"/>
      <c r="E74" s="565"/>
      <c r="F74" s="565"/>
      <c r="G74" s="565"/>
      <c r="H74" s="565"/>
      <c r="I74" s="565"/>
      <c r="J74" s="565"/>
      <c r="K74" s="565"/>
      <c r="L74" s="565"/>
      <c r="M74" s="565"/>
      <c r="N74" s="565"/>
      <c r="O74" s="565"/>
      <c r="P74" s="565"/>
      <c r="Q74" s="565"/>
      <c r="R74" s="565"/>
      <c r="S74" s="565"/>
      <c r="T74" s="565"/>
      <c r="U74" s="565"/>
      <c r="V74" s="565"/>
      <c r="W74" s="60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626"/>
      <c r="C75" s="565"/>
      <c r="D75" s="565"/>
      <c r="E75" s="565"/>
      <c r="F75" s="565"/>
      <c r="G75" s="565"/>
      <c r="H75" s="565"/>
      <c r="I75" s="565"/>
      <c r="J75" s="565"/>
      <c r="K75" s="565"/>
      <c r="L75" s="565"/>
      <c r="M75" s="565"/>
      <c r="N75" s="565"/>
      <c r="O75" s="565"/>
      <c r="P75" s="565"/>
      <c r="Q75" s="565"/>
      <c r="R75" s="565"/>
      <c r="S75" s="565"/>
      <c r="T75" s="565"/>
      <c r="U75" s="565"/>
      <c r="V75" s="565"/>
      <c r="W75" s="603"/>
      <c r="X75" s="126"/>
      <c r="Y75" s="108"/>
      <c r="Z75" s="108"/>
      <c r="AA75" s="108"/>
      <c r="AC75" s="558" t="s">
        <v>222</v>
      </c>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107"/>
      <c r="BF75" s="108"/>
      <c r="BG75" s="108"/>
      <c r="BH75" s="108"/>
      <c r="BI75" s="127"/>
      <c r="BJ75" s="126"/>
      <c r="BK75" s="108"/>
      <c r="BL75" s="108"/>
      <c r="BM75" s="108"/>
      <c r="BO75" s="558" t="s">
        <v>222</v>
      </c>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107"/>
      <c r="CR75" s="108"/>
      <c r="CS75" s="108"/>
      <c r="CT75" s="108"/>
      <c r="CU75" s="128"/>
    </row>
    <row r="76" spans="2:99" ht="9.75" customHeight="1">
      <c r="B76" s="626"/>
      <c r="C76" s="565"/>
      <c r="D76" s="565"/>
      <c r="E76" s="565"/>
      <c r="F76" s="565"/>
      <c r="G76" s="565"/>
      <c r="H76" s="565"/>
      <c r="I76" s="565"/>
      <c r="J76" s="565"/>
      <c r="K76" s="565"/>
      <c r="L76" s="565"/>
      <c r="M76" s="565"/>
      <c r="N76" s="565"/>
      <c r="O76" s="565"/>
      <c r="P76" s="565"/>
      <c r="Q76" s="565"/>
      <c r="R76" s="565"/>
      <c r="S76" s="565"/>
      <c r="T76" s="565"/>
      <c r="U76" s="565"/>
      <c r="V76" s="565"/>
      <c r="W76" s="603"/>
      <c r="X76" s="126"/>
      <c r="Y76" s="108"/>
      <c r="Z76" s="108"/>
      <c r="AA76" s="108"/>
      <c r="AB76" s="107"/>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107"/>
      <c r="BF76" s="108"/>
      <c r="BG76" s="108"/>
      <c r="BH76" s="108"/>
      <c r="BI76" s="127"/>
      <c r="BJ76" s="126"/>
      <c r="BK76" s="108"/>
      <c r="BL76" s="108"/>
      <c r="BM76" s="108"/>
      <c r="BN76" s="107"/>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107"/>
      <c r="CR76" s="108"/>
      <c r="CS76" s="108"/>
      <c r="CT76" s="108"/>
      <c r="CU76" s="128"/>
    </row>
    <row r="77" spans="2:99" ht="9.75" customHeight="1">
      <c r="B77" s="626"/>
      <c r="C77" s="565"/>
      <c r="D77" s="565"/>
      <c r="E77" s="565"/>
      <c r="F77" s="565"/>
      <c r="G77" s="565"/>
      <c r="H77" s="565"/>
      <c r="I77" s="565"/>
      <c r="J77" s="565"/>
      <c r="K77" s="565"/>
      <c r="L77" s="565"/>
      <c r="M77" s="565"/>
      <c r="N77" s="565"/>
      <c r="O77" s="565"/>
      <c r="P77" s="565"/>
      <c r="Q77" s="565"/>
      <c r="R77" s="565"/>
      <c r="S77" s="565"/>
      <c r="T77" s="565"/>
      <c r="U77" s="565"/>
      <c r="V77" s="565"/>
      <c r="W77" s="603"/>
      <c r="X77" s="126"/>
      <c r="Y77" s="108"/>
      <c r="Z77" s="108"/>
      <c r="AA77" s="108"/>
      <c r="AB77" s="107"/>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107"/>
      <c r="BF77" s="108"/>
      <c r="BG77" s="108"/>
      <c r="BH77" s="108"/>
      <c r="BI77" s="127"/>
      <c r="BJ77" s="126"/>
      <c r="BK77" s="108"/>
      <c r="BL77" s="108"/>
      <c r="BM77" s="108"/>
      <c r="BN77" s="107"/>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107"/>
      <c r="CR77" s="108"/>
      <c r="CS77" s="108"/>
      <c r="CT77" s="108"/>
      <c r="CU77" s="128"/>
    </row>
    <row r="78" spans="2:99" ht="9.75" customHeight="1">
      <c r="B78" s="626"/>
      <c r="C78" s="565"/>
      <c r="D78" s="565"/>
      <c r="E78" s="565"/>
      <c r="F78" s="565"/>
      <c r="G78" s="565"/>
      <c r="H78" s="565"/>
      <c r="I78" s="565"/>
      <c r="J78" s="565"/>
      <c r="K78" s="565"/>
      <c r="L78" s="565"/>
      <c r="M78" s="565"/>
      <c r="N78" s="565"/>
      <c r="O78" s="565"/>
      <c r="P78" s="565"/>
      <c r="Q78" s="565"/>
      <c r="R78" s="565"/>
      <c r="S78" s="565"/>
      <c r="T78" s="565"/>
      <c r="U78" s="565"/>
      <c r="V78" s="565"/>
      <c r="W78" s="603"/>
      <c r="X78" s="126"/>
      <c r="Y78" s="108"/>
      <c r="Z78" s="108"/>
      <c r="AA78" s="108"/>
      <c r="AB78" s="107"/>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107"/>
      <c r="BF78" s="108"/>
      <c r="BG78" s="108"/>
      <c r="BH78" s="108"/>
      <c r="BI78" s="127"/>
      <c r="BJ78" s="126"/>
      <c r="BK78" s="108"/>
      <c r="BL78" s="108"/>
      <c r="BM78" s="108"/>
      <c r="BN78" s="107"/>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107"/>
      <c r="CR78" s="108"/>
      <c r="CS78" s="108"/>
      <c r="CT78" s="108"/>
      <c r="CU78" s="128"/>
    </row>
    <row r="79" spans="2:99" ht="9.75" customHeight="1">
      <c r="B79" s="626"/>
      <c r="C79" s="565"/>
      <c r="D79" s="565"/>
      <c r="E79" s="565"/>
      <c r="F79" s="565"/>
      <c r="G79" s="565"/>
      <c r="H79" s="565"/>
      <c r="I79" s="565"/>
      <c r="J79" s="565"/>
      <c r="K79" s="565"/>
      <c r="L79" s="565"/>
      <c r="M79" s="565"/>
      <c r="N79" s="565"/>
      <c r="O79" s="565"/>
      <c r="P79" s="565"/>
      <c r="Q79" s="565"/>
      <c r="R79" s="565"/>
      <c r="S79" s="565"/>
      <c r="T79" s="565"/>
      <c r="U79" s="565"/>
      <c r="V79" s="565"/>
      <c r="W79" s="603"/>
      <c r="X79" s="126"/>
      <c r="Y79" s="108"/>
      <c r="Z79" s="108"/>
      <c r="AA79" s="108"/>
      <c r="AB79" s="107"/>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107"/>
      <c r="BF79" s="108"/>
      <c r="BG79" s="108"/>
      <c r="BH79" s="108"/>
      <c r="BI79" s="127"/>
      <c r="BJ79" s="126"/>
      <c r="BK79" s="108"/>
      <c r="BL79" s="108"/>
      <c r="BM79" s="108"/>
      <c r="BN79" s="107"/>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107"/>
      <c r="CR79" s="108"/>
      <c r="CS79" s="108"/>
      <c r="CT79" s="108"/>
      <c r="CU79" s="128"/>
    </row>
    <row r="80" spans="2:99" ht="9.75" customHeight="1">
      <c r="B80" s="626"/>
      <c r="C80" s="565"/>
      <c r="D80" s="565"/>
      <c r="E80" s="565"/>
      <c r="F80" s="565"/>
      <c r="G80" s="565"/>
      <c r="H80" s="565"/>
      <c r="I80" s="565"/>
      <c r="J80" s="565"/>
      <c r="K80" s="565"/>
      <c r="L80" s="565"/>
      <c r="M80" s="565"/>
      <c r="N80" s="565"/>
      <c r="O80" s="565"/>
      <c r="P80" s="565"/>
      <c r="Q80" s="565"/>
      <c r="R80" s="565"/>
      <c r="S80" s="565"/>
      <c r="T80" s="565"/>
      <c r="U80" s="565"/>
      <c r="V80" s="565"/>
      <c r="W80" s="603"/>
      <c r="X80" s="126"/>
      <c r="Y80" s="108"/>
      <c r="Z80" s="108"/>
      <c r="AA80" s="108"/>
      <c r="AB80" s="107"/>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107"/>
      <c r="BF80" s="108"/>
      <c r="BG80" s="108"/>
      <c r="BH80" s="108"/>
      <c r="BI80" s="127"/>
      <c r="BJ80" s="126"/>
      <c r="BK80" s="108"/>
      <c r="BL80" s="108"/>
      <c r="BM80" s="108"/>
      <c r="BN80" s="107"/>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107"/>
      <c r="CR80" s="108"/>
      <c r="CS80" s="108"/>
      <c r="CT80" s="108"/>
      <c r="CU80" s="128"/>
    </row>
    <row r="81" spans="2:99" ht="9.75" customHeight="1">
      <c r="B81" s="626"/>
      <c r="C81" s="565"/>
      <c r="D81" s="565"/>
      <c r="E81" s="565"/>
      <c r="F81" s="565"/>
      <c r="G81" s="565"/>
      <c r="H81" s="565"/>
      <c r="I81" s="565"/>
      <c r="J81" s="565"/>
      <c r="K81" s="565"/>
      <c r="L81" s="565"/>
      <c r="M81" s="565"/>
      <c r="N81" s="565"/>
      <c r="O81" s="565"/>
      <c r="P81" s="565"/>
      <c r="Q81" s="565"/>
      <c r="R81" s="565"/>
      <c r="S81" s="565"/>
      <c r="T81" s="565"/>
      <c r="U81" s="565"/>
      <c r="V81" s="565"/>
      <c r="W81" s="603"/>
      <c r="X81" s="126"/>
      <c r="Y81" s="108"/>
      <c r="Z81" s="108"/>
      <c r="AA81" s="108"/>
      <c r="AB81" s="107"/>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107"/>
      <c r="BF81" s="108"/>
      <c r="BG81" s="108"/>
      <c r="BH81" s="108"/>
      <c r="BI81" s="127"/>
      <c r="BJ81" s="126"/>
      <c r="BK81" s="108"/>
      <c r="BL81" s="108"/>
      <c r="BM81" s="108"/>
      <c r="BN81" s="107"/>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107"/>
      <c r="CR81" s="108"/>
      <c r="CS81" s="108"/>
      <c r="CT81" s="108"/>
      <c r="CU81" s="128"/>
    </row>
    <row r="82" spans="2:99" ht="9.75" customHeight="1">
      <c r="B82" s="626"/>
      <c r="C82" s="565"/>
      <c r="D82" s="565"/>
      <c r="E82" s="565"/>
      <c r="F82" s="565"/>
      <c r="G82" s="565"/>
      <c r="H82" s="565"/>
      <c r="I82" s="565"/>
      <c r="J82" s="565"/>
      <c r="K82" s="565"/>
      <c r="L82" s="565"/>
      <c r="M82" s="565"/>
      <c r="N82" s="565"/>
      <c r="O82" s="565"/>
      <c r="P82" s="565"/>
      <c r="Q82" s="565"/>
      <c r="R82" s="565"/>
      <c r="S82" s="565"/>
      <c r="T82" s="565"/>
      <c r="U82" s="565"/>
      <c r="V82" s="565"/>
      <c r="W82" s="603"/>
      <c r="X82" s="126"/>
      <c r="Y82" s="108"/>
      <c r="Z82" s="108"/>
      <c r="AA82" s="108"/>
      <c r="AB82" s="10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107"/>
      <c r="BF82" s="108"/>
      <c r="BG82" s="108"/>
      <c r="BH82" s="108"/>
      <c r="BI82" s="127"/>
      <c r="BJ82" s="126"/>
      <c r="BK82" s="108"/>
      <c r="BL82" s="108"/>
      <c r="BM82" s="108"/>
      <c r="BN82" s="107"/>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107"/>
      <c r="CR82" s="108"/>
      <c r="CS82" s="108"/>
      <c r="CT82" s="108"/>
      <c r="CU82" s="128"/>
    </row>
    <row r="83" spans="2:99" ht="9.75" customHeight="1">
      <c r="B83" s="626"/>
      <c r="C83" s="565"/>
      <c r="D83" s="565"/>
      <c r="E83" s="565"/>
      <c r="F83" s="565"/>
      <c r="G83" s="565"/>
      <c r="H83" s="565"/>
      <c r="I83" s="565"/>
      <c r="J83" s="565"/>
      <c r="K83" s="565"/>
      <c r="L83" s="565"/>
      <c r="M83" s="565"/>
      <c r="N83" s="565"/>
      <c r="O83" s="565"/>
      <c r="P83" s="565"/>
      <c r="Q83" s="565"/>
      <c r="R83" s="565"/>
      <c r="S83" s="565"/>
      <c r="T83" s="565"/>
      <c r="U83" s="565"/>
      <c r="V83" s="565"/>
      <c r="W83" s="603"/>
      <c r="X83" s="126"/>
      <c r="Y83" s="108"/>
      <c r="Z83" s="108"/>
      <c r="AA83" s="108"/>
      <c r="AB83" s="10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107"/>
      <c r="BF83" s="108"/>
      <c r="BG83" s="108"/>
      <c r="BH83" s="108"/>
      <c r="BI83" s="127"/>
      <c r="BJ83" s="126"/>
      <c r="BK83" s="108"/>
      <c r="BL83" s="108"/>
      <c r="BM83" s="108"/>
      <c r="BN83" s="107"/>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107"/>
      <c r="CR83" s="108"/>
      <c r="CS83" s="108"/>
      <c r="CT83" s="108"/>
      <c r="CU83" s="128"/>
    </row>
    <row r="84" spans="2:99" ht="9.75" customHeight="1">
      <c r="B84" s="626"/>
      <c r="C84" s="565"/>
      <c r="D84" s="565"/>
      <c r="E84" s="565"/>
      <c r="F84" s="565"/>
      <c r="G84" s="565"/>
      <c r="H84" s="565"/>
      <c r="I84" s="565"/>
      <c r="J84" s="565"/>
      <c r="K84" s="565"/>
      <c r="L84" s="565"/>
      <c r="M84" s="565"/>
      <c r="N84" s="565"/>
      <c r="O84" s="565"/>
      <c r="P84" s="565"/>
      <c r="Q84" s="565"/>
      <c r="R84" s="565"/>
      <c r="S84" s="565"/>
      <c r="T84" s="565"/>
      <c r="U84" s="565"/>
      <c r="V84" s="565"/>
      <c r="W84" s="603"/>
      <c r="X84" s="126"/>
      <c r="Y84" s="108"/>
      <c r="Z84" s="108"/>
      <c r="AA84" s="108"/>
      <c r="AB84" s="107"/>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107"/>
      <c r="BF84" s="108"/>
      <c r="BG84" s="108"/>
      <c r="BH84" s="108"/>
      <c r="BI84" s="127"/>
      <c r="BJ84" s="126"/>
      <c r="BK84" s="108"/>
      <c r="BL84" s="108"/>
      <c r="BM84" s="108"/>
      <c r="BN84" s="107"/>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107"/>
      <c r="CR84" s="108"/>
      <c r="CS84" s="108"/>
      <c r="CT84" s="108"/>
      <c r="CU84" s="128"/>
    </row>
    <row r="85" spans="2:99" ht="9.75" customHeight="1">
      <c r="B85" s="626"/>
      <c r="C85" s="565"/>
      <c r="D85" s="565"/>
      <c r="E85" s="565"/>
      <c r="F85" s="565"/>
      <c r="G85" s="565"/>
      <c r="H85" s="565"/>
      <c r="I85" s="565"/>
      <c r="J85" s="565"/>
      <c r="K85" s="565"/>
      <c r="L85" s="565"/>
      <c r="M85" s="565"/>
      <c r="N85" s="565"/>
      <c r="O85" s="565"/>
      <c r="P85" s="565"/>
      <c r="Q85" s="565"/>
      <c r="R85" s="565"/>
      <c r="S85" s="565"/>
      <c r="T85" s="565"/>
      <c r="U85" s="565"/>
      <c r="V85" s="565"/>
      <c r="W85" s="603"/>
      <c r="X85" s="126"/>
      <c r="Y85" s="108"/>
      <c r="Z85" s="108"/>
      <c r="AA85" s="108"/>
      <c r="AB85" s="107"/>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107"/>
      <c r="BF85" s="108"/>
      <c r="BG85" s="108"/>
      <c r="BH85" s="108"/>
      <c r="BI85" s="127"/>
      <c r="BJ85" s="126"/>
      <c r="BK85" s="108"/>
      <c r="BL85" s="108"/>
      <c r="BM85" s="108"/>
      <c r="BN85" s="107"/>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107"/>
      <c r="CR85" s="108"/>
      <c r="CS85" s="108"/>
      <c r="CT85" s="108"/>
      <c r="CU85" s="128"/>
    </row>
    <row r="86" spans="2:99" ht="9.75" customHeight="1">
      <c r="B86" s="626"/>
      <c r="C86" s="565"/>
      <c r="D86" s="565"/>
      <c r="E86" s="565"/>
      <c r="F86" s="565"/>
      <c r="G86" s="565"/>
      <c r="H86" s="565"/>
      <c r="I86" s="565"/>
      <c r="J86" s="565"/>
      <c r="K86" s="565"/>
      <c r="L86" s="565"/>
      <c r="M86" s="565"/>
      <c r="N86" s="565"/>
      <c r="O86" s="565"/>
      <c r="P86" s="565"/>
      <c r="Q86" s="565"/>
      <c r="R86" s="565"/>
      <c r="S86" s="565"/>
      <c r="T86" s="565"/>
      <c r="U86" s="565"/>
      <c r="V86" s="565"/>
      <c r="W86" s="603"/>
      <c r="X86" s="126"/>
      <c r="Y86" s="108"/>
      <c r="Z86" s="108"/>
      <c r="AA86" s="108"/>
      <c r="AB86" s="107"/>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107"/>
      <c r="BF86" s="108"/>
      <c r="BG86" s="108"/>
      <c r="BH86" s="108"/>
      <c r="BI86" s="127"/>
      <c r="BJ86" s="126"/>
      <c r="BK86" s="108"/>
      <c r="BL86" s="108"/>
      <c r="BM86" s="108"/>
      <c r="BN86" s="107"/>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107"/>
      <c r="CR86" s="108"/>
      <c r="CS86" s="108"/>
      <c r="CT86" s="108"/>
      <c r="CU86" s="128"/>
    </row>
    <row r="87" spans="2:99" ht="9.75" customHeight="1">
      <c r="B87" s="626"/>
      <c r="C87" s="565"/>
      <c r="D87" s="565"/>
      <c r="E87" s="565"/>
      <c r="F87" s="565"/>
      <c r="G87" s="565"/>
      <c r="H87" s="565"/>
      <c r="I87" s="565"/>
      <c r="J87" s="565"/>
      <c r="K87" s="565"/>
      <c r="L87" s="565"/>
      <c r="M87" s="565"/>
      <c r="N87" s="565"/>
      <c r="O87" s="565"/>
      <c r="P87" s="565"/>
      <c r="Q87" s="565"/>
      <c r="R87" s="565"/>
      <c r="S87" s="565"/>
      <c r="T87" s="565"/>
      <c r="U87" s="565"/>
      <c r="V87" s="565"/>
      <c r="W87" s="603"/>
      <c r="X87" s="126"/>
      <c r="Y87" s="108"/>
      <c r="Z87" s="108"/>
      <c r="AA87" s="108"/>
      <c r="AB87" s="107"/>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107"/>
      <c r="BF87" s="108"/>
      <c r="BG87" s="108"/>
      <c r="BH87" s="108"/>
      <c r="BI87" s="127"/>
      <c r="BJ87" s="126"/>
      <c r="BK87" s="108"/>
      <c r="BL87" s="108"/>
      <c r="BM87" s="108"/>
      <c r="BN87" s="107"/>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107"/>
      <c r="CR87" s="108"/>
      <c r="CS87" s="108"/>
      <c r="CT87" s="108"/>
      <c r="CU87" s="128"/>
    </row>
    <row r="88" spans="2:99" ht="9.75" customHeight="1">
      <c r="B88" s="626"/>
      <c r="C88" s="565"/>
      <c r="D88" s="565"/>
      <c r="E88" s="565"/>
      <c r="F88" s="565"/>
      <c r="G88" s="565"/>
      <c r="H88" s="565"/>
      <c r="I88" s="565"/>
      <c r="J88" s="565"/>
      <c r="K88" s="565"/>
      <c r="L88" s="565"/>
      <c r="M88" s="565"/>
      <c r="N88" s="565"/>
      <c r="O88" s="565"/>
      <c r="P88" s="565"/>
      <c r="Q88" s="565"/>
      <c r="R88" s="565"/>
      <c r="S88" s="565"/>
      <c r="T88" s="565"/>
      <c r="U88" s="565"/>
      <c r="V88" s="565"/>
      <c r="W88" s="603"/>
      <c r="X88" s="126"/>
      <c r="Y88" s="108"/>
      <c r="Z88" s="108"/>
      <c r="AA88" s="108"/>
      <c r="AB88" s="107"/>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107"/>
      <c r="BF88" s="108"/>
      <c r="BG88" s="108"/>
      <c r="BH88" s="108"/>
      <c r="BI88" s="127"/>
      <c r="BJ88" s="126"/>
      <c r="BK88" s="108"/>
      <c r="BL88" s="108"/>
      <c r="BM88" s="108"/>
      <c r="BN88" s="107"/>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107"/>
      <c r="CR88" s="108"/>
      <c r="CS88" s="108"/>
      <c r="CT88" s="108"/>
      <c r="CU88" s="128"/>
    </row>
    <row r="89" spans="2:99" ht="9.75" customHeight="1">
      <c r="B89" s="626"/>
      <c r="C89" s="565"/>
      <c r="D89" s="565"/>
      <c r="E89" s="565"/>
      <c r="F89" s="565"/>
      <c r="G89" s="565"/>
      <c r="H89" s="565"/>
      <c r="I89" s="565"/>
      <c r="J89" s="565"/>
      <c r="K89" s="565"/>
      <c r="L89" s="565"/>
      <c r="M89" s="565"/>
      <c r="N89" s="565"/>
      <c r="O89" s="565"/>
      <c r="P89" s="565"/>
      <c r="Q89" s="565"/>
      <c r="R89" s="565"/>
      <c r="S89" s="565"/>
      <c r="T89" s="565"/>
      <c r="U89" s="565"/>
      <c r="V89" s="565"/>
      <c r="W89" s="603"/>
      <c r="X89" s="126"/>
      <c r="Y89" s="108"/>
      <c r="Z89" s="108"/>
      <c r="AA89" s="108"/>
      <c r="AB89" s="107"/>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107"/>
      <c r="BF89" s="108"/>
      <c r="BG89" s="108"/>
      <c r="BH89" s="108"/>
      <c r="BI89" s="127"/>
      <c r="BJ89" s="126"/>
      <c r="BK89" s="108"/>
      <c r="BL89" s="108"/>
      <c r="BM89" s="108"/>
      <c r="BN89" s="107"/>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107"/>
      <c r="CR89" s="108"/>
      <c r="CS89" s="108"/>
      <c r="CT89" s="108"/>
      <c r="CU89" s="128"/>
    </row>
    <row r="90" spans="2:99" ht="9.75" customHeight="1">
      <c r="B90" s="600"/>
      <c r="C90" s="601"/>
      <c r="D90" s="601"/>
      <c r="E90" s="601"/>
      <c r="F90" s="601"/>
      <c r="G90" s="601"/>
      <c r="H90" s="601"/>
      <c r="I90" s="601"/>
      <c r="J90" s="601"/>
      <c r="K90" s="601"/>
      <c r="L90" s="601"/>
      <c r="M90" s="601"/>
      <c r="N90" s="601"/>
      <c r="O90" s="601"/>
      <c r="P90" s="601"/>
      <c r="Q90" s="601"/>
      <c r="R90" s="601"/>
      <c r="S90" s="601"/>
      <c r="T90" s="601"/>
      <c r="U90" s="601"/>
      <c r="V90" s="601"/>
      <c r="W90" s="605"/>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62" t="s">
        <v>222</v>
      </c>
      <c r="C91" s="565"/>
      <c r="D91" s="565"/>
      <c r="E91" s="565"/>
      <c r="F91" s="565"/>
      <c r="G91" s="565"/>
      <c r="H91" s="565"/>
      <c r="I91" s="565"/>
      <c r="J91" s="565"/>
      <c r="K91" s="565"/>
      <c r="L91" s="565"/>
      <c r="M91" s="565"/>
      <c r="N91" s="565"/>
      <c r="O91" s="565"/>
      <c r="P91" s="565"/>
      <c r="Q91" s="565"/>
      <c r="R91" s="565"/>
      <c r="S91" s="565"/>
      <c r="T91" s="565"/>
      <c r="U91" s="565"/>
      <c r="V91" s="565"/>
      <c r="W91" s="60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626"/>
      <c r="C92" s="565"/>
      <c r="D92" s="565"/>
      <c r="E92" s="565"/>
      <c r="F92" s="565"/>
      <c r="G92" s="565"/>
      <c r="H92" s="565"/>
      <c r="I92" s="565"/>
      <c r="J92" s="565"/>
      <c r="K92" s="565"/>
      <c r="L92" s="565"/>
      <c r="M92" s="565"/>
      <c r="N92" s="565"/>
      <c r="O92" s="565"/>
      <c r="P92" s="565"/>
      <c r="Q92" s="565"/>
      <c r="R92" s="565"/>
      <c r="S92" s="565"/>
      <c r="T92" s="565"/>
      <c r="U92" s="565"/>
      <c r="V92" s="565"/>
      <c r="W92" s="603"/>
      <c r="X92" s="126"/>
      <c r="Y92" s="108"/>
      <c r="Z92" s="108"/>
      <c r="AA92" s="108"/>
      <c r="AC92" s="558" t="s">
        <v>222</v>
      </c>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107"/>
      <c r="BF92" s="108"/>
      <c r="BG92" s="108"/>
      <c r="BH92" s="108"/>
      <c r="BI92" s="127"/>
      <c r="BJ92" s="126"/>
      <c r="BK92" s="108"/>
      <c r="BL92" s="108"/>
      <c r="BM92" s="108"/>
      <c r="BO92" s="558" t="s">
        <v>222</v>
      </c>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107"/>
      <c r="CR92" s="108"/>
      <c r="CS92" s="108"/>
      <c r="CT92" s="108"/>
      <c r="CU92" s="128"/>
    </row>
    <row r="93" spans="2:99" ht="9.75" customHeight="1">
      <c r="B93" s="626"/>
      <c r="C93" s="565"/>
      <c r="D93" s="565"/>
      <c r="E93" s="565"/>
      <c r="F93" s="565"/>
      <c r="G93" s="565"/>
      <c r="H93" s="565"/>
      <c r="I93" s="565"/>
      <c r="J93" s="565"/>
      <c r="K93" s="565"/>
      <c r="L93" s="565"/>
      <c r="M93" s="565"/>
      <c r="N93" s="565"/>
      <c r="O93" s="565"/>
      <c r="P93" s="565"/>
      <c r="Q93" s="565"/>
      <c r="R93" s="565"/>
      <c r="S93" s="565"/>
      <c r="T93" s="565"/>
      <c r="U93" s="565"/>
      <c r="V93" s="565"/>
      <c r="W93" s="603"/>
      <c r="X93" s="126"/>
      <c r="Y93" s="108"/>
      <c r="Z93" s="108"/>
      <c r="AA93" s="108"/>
      <c r="AB93" s="107"/>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107"/>
      <c r="BF93" s="108"/>
      <c r="BG93" s="108"/>
      <c r="BH93" s="108"/>
      <c r="BI93" s="127"/>
      <c r="BJ93" s="126"/>
      <c r="BK93" s="108"/>
      <c r="BL93" s="108"/>
      <c r="BM93" s="108"/>
      <c r="BN93" s="107"/>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107"/>
      <c r="CR93" s="108"/>
      <c r="CS93" s="108"/>
      <c r="CT93" s="108"/>
      <c r="CU93" s="128"/>
    </row>
    <row r="94" spans="2:99" ht="9.75" customHeight="1">
      <c r="B94" s="626"/>
      <c r="C94" s="565"/>
      <c r="D94" s="565"/>
      <c r="E94" s="565"/>
      <c r="F94" s="565"/>
      <c r="G94" s="565"/>
      <c r="H94" s="565"/>
      <c r="I94" s="565"/>
      <c r="J94" s="565"/>
      <c r="K94" s="565"/>
      <c r="L94" s="565"/>
      <c r="M94" s="565"/>
      <c r="N94" s="565"/>
      <c r="O94" s="565"/>
      <c r="P94" s="565"/>
      <c r="Q94" s="565"/>
      <c r="R94" s="565"/>
      <c r="S94" s="565"/>
      <c r="T94" s="565"/>
      <c r="U94" s="565"/>
      <c r="V94" s="565"/>
      <c r="W94" s="603"/>
      <c r="X94" s="126"/>
      <c r="Y94" s="108"/>
      <c r="Z94" s="108"/>
      <c r="AA94" s="108"/>
      <c r="AB94" s="107"/>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107"/>
      <c r="BF94" s="108"/>
      <c r="BG94" s="108"/>
      <c r="BH94" s="108"/>
      <c r="BI94" s="127"/>
      <c r="BJ94" s="126"/>
      <c r="BK94" s="108"/>
      <c r="BL94" s="108"/>
      <c r="BM94" s="108"/>
      <c r="BN94" s="107"/>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107"/>
      <c r="CR94" s="108"/>
      <c r="CS94" s="108"/>
      <c r="CT94" s="108"/>
      <c r="CU94" s="128"/>
    </row>
    <row r="95" spans="2:99" ht="9.75" customHeight="1">
      <c r="B95" s="626"/>
      <c r="C95" s="565"/>
      <c r="D95" s="565"/>
      <c r="E95" s="565"/>
      <c r="F95" s="565"/>
      <c r="G95" s="565"/>
      <c r="H95" s="565"/>
      <c r="I95" s="565"/>
      <c r="J95" s="565"/>
      <c r="K95" s="565"/>
      <c r="L95" s="565"/>
      <c r="M95" s="565"/>
      <c r="N95" s="565"/>
      <c r="O95" s="565"/>
      <c r="P95" s="565"/>
      <c r="Q95" s="565"/>
      <c r="R95" s="565"/>
      <c r="S95" s="565"/>
      <c r="T95" s="565"/>
      <c r="U95" s="565"/>
      <c r="V95" s="565"/>
      <c r="W95" s="603"/>
      <c r="X95" s="126"/>
      <c r="Y95" s="108"/>
      <c r="Z95" s="108"/>
      <c r="AA95" s="108"/>
      <c r="AB95" s="107"/>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107"/>
      <c r="BF95" s="108"/>
      <c r="BG95" s="108"/>
      <c r="BH95" s="108"/>
      <c r="BI95" s="127"/>
      <c r="BJ95" s="126"/>
      <c r="BK95" s="108"/>
      <c r="BL95" s="108"/>
      <c r="BM95" s="108"/>
      <c r="BN95" s="107"/>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107"/>
      <c r="CR95" s="108"/>
      <c r="CS95" s="108"/>
      <c r="CT95" s="108"/>
      <c r="CU95" s="128"/>
    </row>
    <row r="96" spans="2:99" ht="9.75" customHeight="1">
      <c r="B96" s="626"/>
      <c r="C96" s="565"/>
      <c r="D96" s="565"/>
      <c r="E96" s="565"/>
      <c r="F96" s="565"/>
      <c r="G96" s="565"/>
      <c r="H96" s="565"/>
      <c r="I96" s="565"/>
      <c r="J96" s="565"/>
      <c r="K96" s="565"/>
      <c r="L96" s="565"/>
      <c r="M96" s="565"/>
      <c r="N96" s="565"/>
      <c r="O96" s="565"/>
      <c r="P96" s="565"/>
      <c r="Q96" s="565"/>
      <c r="R96" s="565"/>
      <c r="S96" s="565"/>
      <c r="T96" s="565"/>
      <c r="U96" s="565"/>
      <c r="V96" s="565"/>
      <c r="W96" s="603"/>
      <c r="X96" s="126"/>
      <c r="Y96" s="108"/>
      <c r="Z96" s="108"/>
      <c r="AA96" s="108"/>
      <c r="AB96" s="107"/>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107"/>
      <c r="BF96" s="108"/>
      <c r="BG96" s="108"/>
      <c r="BH96" s="108"/>
      <c r="BI96" s="127"/>
      <c r="BJ96" s="126"/>
      <c r="BK96" s="108"/>
      <c r="BL96" s="108"/>
      <c r="BM96" s="108"/>
      <c r="BN96" s="107"/>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107"/>
      <c r="CR96" s="108"/>
      <c r="CS96" s="108"/>
      <c r="CT96" s="108"/>
      <c r="CU96" s="128"/>
    </row>
    <row r="97" spans="2:99" ht="9.75" customHeight="1">
      <c r="B97" s="626"/>
      <c r="C97" s="565"/>
      <c r="D97" s="565"/>
      <c r="E97" s="565"/>
      <c r="F97" s="565"/>
      <c r="G97" s="565"/>
      <c r="H97" s="565"/>
      <c r="I97" s="565"/>
      <c r="J97" s="565"/>
      <c r="K97" s="565"/>
      <c r="L97" s="565"/>
      <c r="M97" s="565"/>
      <c r="N97" s="565"/>
      <c r="O97" s="565"/>
      <c r="P97" s="565"/>
      <c r="Q97" s="565"/>
      <c r="R97" s="565"/>
      <c r="S97" s="565"/>
      <c r="T97" s="565"/>
      <c r="U97" s="565"/>
      <c r="V97" s="565"/>
      <c r="W97" s="603"/>
      <c r="X97" s="126"/>
      <c r="Y97" s="108"/>
      <c r="Z97" s="108"/>
      <c r="AA97" s="108"/>
      <c r="AB97" s="107"/>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107"/>
      <c r="BF97" s="108"/>
      <c r="BG97" s="108"/>
      <c r="BH97" s="108"/>
      <c r="BI97" s="127"/>
      <c r="BJ97" s="126"/>
      <c r="BK97" s="108"/>
      <c r="BL97" s="108"/>
      <c r="BM97" s="108"/>
      <c r="BN97" s="107"/>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107"/>
      <c r="CR97" s="108"/>
      <c r="CS97" s="108"/>
      <c r="CT97" s="108"/>
      <c r="CU97" s="128"/>
    </row>
    <row r="98" spans="2:99" ht="9.75" customHeight="1">
      <c r="B98" s="626"/>
      <c r="C98" s="565"/>
      <c r="D98" s="565"/>
      <c r="E98" s="565"/>
      <c r="F98" s="565"/>
      <c r="G98" s="565"/>
      <c r="H98" s="565"/>
      <c r="I98" s="565"/>
      <c r="J98" s="565"/>
      <c r="K98" s="565"/>
      <c r="L98" s="565"/>
      <c r="M98" s="565"/>
      <c r="N98" s="565"/>
      <c r="O98" s="565"/>
      <c r="P98" s="565"/>
      <c r="Q98" s="565"/>
      <c r="R98" s="565"/>
      <c r="S98" s="565"/>
      <c r="T98" s="565"/>
      <c r="U98" s="565"/>
      <c r="V98" s="565"/>
      <c r="W98" s="603"/>
      <c r="X98" s="126"/>
      <c r="Y98" s="108"/>
      <c r="Z98" s="108"/>
      <c r="AA98" s="108"/>
      <c r="AB98" s="107"/>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107"/>
      <c r="BF98" s="108"/>
      <c r="BG98" s="108"/>
      <c r="BH98" s="108"/>
      <c r="BI98" s="127"/>
      <c r="BJ98" s="126"/>
      <c r="BK98" s="108"/>
      <c r="BL98" s="108"/>
      <c r="BM98" s="108"/>
      <c r="BN98" s="107"/>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107"/>
      <c r="CR98" s="108"/>
      <c r="CS98" s="108"/>
      <c r="CT98" s="108"/>
      <c r="CU98" s="128"/>
    </row>
    <row r="99" spans="2:99" ht="9.75" customHeight="1">
      <c r="B99" s="626"/>
      <c r="C99" s="565"/>
      <c r="D99" s="565"/>
      <c r="E99" s="565"/>
      <c r="F99" s="565"/>
      <c r="G99" s="565"/>
      <c r="H99" s="565"/>
      <c r="I99" s="565"/>
      <c r="J99" s="565"/>
      <c r="K99" s="565"/>
      <c r="L99" s="565"/>
      <c r="M99" s="565"/>
      <c r="N99" s="565"/>
      <c r="O99" s="565"/>
      <c r="P99" s="565"/>
      <c r="Q99" s="565"/>
      <c r="R99" s="565"/>
      <c r="S99" s="565"/>
      <c r="T99" s="565"/>
      <c r="U99" s="565"/>
      <c r="V99" s="565"/>
      <c r="W99" s="603"/>
      <c r="X99" s="126"/>
      <c r="Y99" s="108"/>
      <c r="Z99" s="108"/>
      <c r="AA99" s="108"/>
      <c r="AB99" s="107"/>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107"/>
      <c r="BF99" s="108"/>
      <c r="BG99" s="108"/>
      <c r="BH99" s="108"/>
      <c r="BI99" s="127"/>
      <c r="BJ99" s="126"/>
      <c r="BK99" s="108"/>
      <c r="BL99" s="108"/>
      <c r="BM99" s="108"/>
      <c r="BN99" s="107"/>
      <c r="BO99" s="558"/>
      <c r="BP99" s="558"/>
      <c r="BQ99" s="558"/>
      <c r="BR99" s="558"/>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107"/>
      <c r="CR99" s="108"/>
      <c r="CS99" s="108"/>
      <c r="CT99" s="108"/>
      <c r="CU99" s="128"/>
    </row>
    <row r="100" spans="2:99" ht="9.75" customHeight="1">
      <c r="B100" s="626"/>
      <c r="C100" s="565"/>
      <c r="D100" s="565"/>
      <c r="E100" s="565"/>
      <c r="F100" s="565"/>
      <c r="G100" s="565"/>
      <c r="H100" s="565"/>
      <c r="I100" s="565"/>
      <c r="J100" s="565"/>
      <c r="K100" s="565"/>
      <c r="L100" s="565"/>
      <c r="M100" s="565"/>
      <c r="N100" s="565"/>
      <c r="O100" s="565"/>
      <c r="P100" s="565"/>
      <c r="Q100" s="565"/>
      <c r="R100" s="565"/>
      <c r="S100" s="565"/>
      <c r="T100" s="565"/>
      <c r="U100" s="565"/>
      <c r="V100" s="565"/>
      <c r="W100" s="603"/>
      <c r="X100" s="126"/>
      <c r="Y100" s="108"/>
      <c r="Z100" s="108"/>
      <c r="AA100" s="108"/>
      <c r="AB100" s="107"/>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107"/>
      <c r="BF100" s="108"/>
      <c r="BG100" s="108"/>
      <c r="BH100" s="108"/>
      <c r="BI100" s="127"/>
      <c r="BJ100" s="126"/>
      <c r="BK100" s="108"/>
      <c r="BL100" s="108"/>
      <c r="BM100" s="108"/>
      <c r="BN100" s="107"/>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107"/>
      <c r="CR100" s="108"/>
      <c r="CS100" s="108"/>
      <c r="CT100" s="108"/>
      <c r="CU100" s="128"/>
    </row>
    <row r="101" spans="2:99" ht="9.75" customHeight="1">
      <c r="B101" s="626"/>
      <c r="C101" s="565"/>
      <c r="D101" s="565"/>
      <c r="E101" s="565"/>
      <c r="F101" s="565"/>
      <c r="G101" s="565"/>
      <c r="H101" s="565"/>
      <c r="I101" s="565"/>
      <c r="J101" s="565"/>
      <c r="K101" s="565"/>
      <c r="L101" s="565"/>
      <c r="M101" s="565"/>
      <c r="N101" s="565"/>
      <c r="O101" s="565"/>
      <c r="P101" s="565"/>
      <c r="Q101" s="565"/>
      <c r="R101" s="565"/>
      <c r="S101" s="565"/>
      <c r="T101" s="565"/>
      <c r="U101" s="565"/>
      <c r="V101" s="565"/>
      <c r="W101" s="603"/>
      <c r="X101" s="126"/>
      <c r="Y101" s="108"/>
      <c r="Z101" s="108"/>
      <c r="AA101" s="108"/>
      <c r="AB101" s="107"/>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107"/>
      <c r="BF101" s="108"/>
      <c r="BG101" s="108"/>
      <c r="BH101" s="108"/>
      <c r="BI101" s="127"/>
      <c r="BJ101" s="126"/>
      <c r="BK101" s="108"/>
      <c r="BL101" s="108"/>
      <c r="BM101" s="108"/>
      <c r="BN101" s="107"/>
      <c r="BO101" s="558"/>
      <c r="BP101" s="558"/>
      <c r="BQ101" s="558"/>
      <c r="BR101" s="558"/>
      <c r="BS101" s="558"/>
      <c r="BT101" s="558"/>
      <c r="BU101" s="558"/>
      <c r="BV101" s="558"/>
      <c r="BW101" s="558"/>
      <c r="BX101" s="558"/>
      <c r="BY101" s="558"/>
      <c r="BZ101" s="558"/>
      <c r="CA101" s="558"/>
      <c r="CB101" s="558"/>
      <c r="CC101" s="558"/>
      <c r="CD101" s="558"/>
      <c r="CE101" s="558"/>
      <c r="CF101" s="558"/>
      <c r="CG101" s="558"/>
      <c r="CH101" s="558"/>
      <c r="CI101" s="558"/>
      <c r="CJ101" s="558"/>
      <c r="CK101" s="558"/>
      <c r="CL101" s="558"/>
      <c r="CM101" s="558"/>
      <c r="CN101" s="558"/>
      <c r="CO101" s="558"/>
      <c r="CP101" s="558"/>
      <c r="CQ101" s="107"/>
      <c r="CR101" s="108"/>
      <c r="CS101" s="108"/>
      <c r="CT101" s="108"/>
      <c r="CU101" s="128"/>
    </row>
    <row r="102" spans="2:99" ht="9.75" customHeight="1">
      <c r="B102" s="626"/>
      <c r="C102" s="565"/>
      <c r="D102" s="565"/>
      <c r="E102" s="565"/>
      <c r="F102" s="565"/>
      <c r="G102" s="565"/>
      <c r="H102" s="565"/>
      <c r="I102" s="565"/>
      <c r="J102" s="565"/>
      <c r="K102" s="565"/>
      <c r="L102" s="565"/>
      <c r="M102" s="565"/>
      <c r="N102" s="565"/>
      <c r="O102" s="565"/>
      <c r="P102" s="565"/>
      <c r="Q102" s="565"/>
      <c r="R102" s="565"/>
      <c r="S102" s="565"/>
      <c r="T102" s="565"/>
      <c r="U102" s="565"/>
      <c r="V102" s="565"/>
      <c r="W102" s="603"/>
      <c r="X102" s="126"/>
      <c r="Y102" s="108"/>
      <c r="Z102" s="108"/>
      <c r="AA102" s="108"/>
      <c r="AB102" s="107"/>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107"/>
      <c r="BF102" s="108"/>
      <c r="BG102" s="108"/>
      <c r="BH102" s="108"/>
      <c r="BI102" s="127"/>
      <c r="BJ102" s="126"/>
      <c r="BK102" s="108"/>
      <c r="BL102" s="108"/>
      <c r="BM102" s="108"/>
      <c r="BN102" s="107"/>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107"/>
      <c r="CR102" s="108"/>
      <c r="CS102" s="108"/>
      <c r="CT102" s="108"/>
      <c r="CU102" s="128"/>
    </row>
    <row r="103" spans="2:99" ht="9.75" customHeight="1">
      <c r="B103" s="626"/>
      <c r="C103" s="565"/>
      <c r="D103" s="565"/>
      <c r="E103" s="565"/>
      <c r="F103" s="565"/>
      <c r="G103" s="565"/>
      <c r="H103" s="565"/>
      <c r="I103" s="565"/>
      <c r="J103" s="565"/>
      <c r="K103" s="565"/>
      <c r="L103" s="565"/>
      <c r="M103" s="565"/>
      <c r="N103" s="565"/>
      <c r="O103" s="565"/>
      <c r="P103" s="565"/>
      <c r="Q103" s="565"/>
      <c r="R103" s="565"/>
      <c r="S103" s="565"/>
      <c r="T103" s="565"/>
      <c r="U103" s="565"/>
      <c r="V103" s="565"/>
      <c r="W103" s="603"/>
      <c r="X103" s="126"/>
      <c r="Y103" s="108"/>
      <c r="Z103" s="108"/>
      <c r="AA103" s="108"/>
      <c r="AB103" s="107"/>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107"/>
      <c r="BF103" s="108"/>
      <c r="BG103" s="108"/>
      <c r="BH103" s="108"/>
      <c r="BI103" s="127"/>
      <c r="BJ103" s="126"/>
      <c r="BK103" s="108"/>
      <c r="BL103" s="108"/>
      <c r="BM103" s="108"/>
      <c r="BN103" s="107"/>
      <c r="BO103" s="558"/>
      <c r="BP103" s="558"/>
      <c r="BQ103" s="558"/>
      <c r="BR103" s="558"/>
      <c r="BS103" s="558"/>
      <c r="BT103" s="558"/>
      <c r="BU103" s="558"/>
      <c r="BV103" s="558"/>
      <c r="BW103" s="558"/>
      <c r="BX103" s="558"/>
      <c r="BY103" s="558"/>
      <c r="BZ103" s="558"/>
      <c r="CA103" s="558"/>
      <c r="CB103" s="558"/>
      <c r="CC103" s="558"/>
      <c r="CD103" s="558"/>
      <c r="CE103" s="558"/>
      <c r="CF103" s="558"/>
      <c r="CG103" s="558"/>
      <c r="CH103" s="558"/>
      <c r="CI103" s="558"/>
      <c r="CJ103" s="558"/>
      <c r="CK103" s="558"/>
      <c r="CL103" s="558"/>
      <c r="CM103" s="558"/>
      <c r="CN103" s="558"/>
      <c r="CO103" s="558"/>
      <c r="CP103" s="558"/>
      <c r="CQ103" s="107"/>
      <c r="CR103" s="108"/>
      <c r="CS103" s="108"/>
      <c r="CT103" s="108"/>
      <c r="CU103" s="128"/>
    </row>
    <row r="104" spans="2:99" ht="9.75" customHeight="1">
      <c r="B104" s="626"/>
      <c r="C104" s="565"/>
      <c r="D104" s="565"/>
      <c r="E104" s="565"/>
      <c r="F104" s="565"/>
      <c r="G104" s="565"/>
      <c r="H104" s="565"/>
      <c r="I104" s="565"/>
      <c r="J104" s="565"/>
      <c r="K104" s="565"/>
      <c r="L104" s="565"/>
      <c r="M104" s="565"/>
      <c r="N104" s="565"/>
      <c r="O104" s="565"/>
      <c r="P104" s="565"/>
      <c r="Q104" s="565"/>
      <c r="R104" s="565"/>
      <c r="S104" s="565"/>
      <c r="T104" s="565"/>
      <c r="U104" s="565"/>
      <c r="V104" s="565"/>
      <c r="W104" s="603"/>
      <c r="X104" s="126"/>
      <c r="Y104" s="108"/>
      <c r="Z104" s="108"/>
      <c r="AA104" s="108"/>
      <c r="AB104" s="107"/>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107"/>
      <c r="BF104" s="108"/>
      <c r="BG104" s="108"/>
      <c r="BH104" s="108"/>
      <c r="BI104" s="127"/>
      <c r="BJ104" s="126"/>
      <c r="BK104" s="108"/>
      <c r="BL104" s="108"/>
      <c r="BM104" s="108"/>
      <c r="BN104" s="107"/>
      <c r="BO104" s="558"/>
      <c r="BP104" s="558"/>
      <c r="BQ104" s="558"/>
      <c r="BR104" s="558"/>
      <c r="BS104" s="558"/>
      <c r="BT104" s="558"/>
      <c r="BU104" s="558"/>
      <c r="BV104" s="558"/>
      <c r="BW104" s="558"/>
      <c r="BX104" s="558"/>
      <c r="BY104" s="558"/>
      <c r="BZ104" s="558"/>
      <c r="CA104" s="558"/>
      <c r="CB104" s="558"/>
      <c r="CC104" s="558"/>
      <c r="CD104" s="558"/>
      <c r="CE104" s="558"/>
      <c r="CF104" s="558"/>
      <c r="CG104" s="558"/>
      <c r="CH104" s="558"/>
      <c r="CI104" s="558"/>
      <c r="CJ104" s="558"/>
      <c r="CK104" s="558"/>
      <c r="CL104" s="558"/>
      <c r="CM104" s="558"/>
      <c r="CN104" s="558"/>
      <c r="CO104" s="558"/>
      <c r="CP104" s="558"/>
      <c r="CQ104" s="107"/>
      <c r="CR104" s="108"/>
      <c r="CS104" s="108"/>
      <c r="CT104" s="108"/>
      <c r="CU104" s="128"/>
    </row>
    <row r="105" spans="2:99" ht="9.75" customHeight="1">
      <c r="B105" s="626"/>
      <c r="C105" s="565"/>
      <c r="D105" s="565"/>
      <c r="E105" s="565"/>
      <c r="F105" s="565"/>
      <c r="G105" s="565"/>
      <c r="H105" s="565"/>
      <c r="I105" s="565"/>
      <c r="J105" s="565"/>
      <c r="K105" s="565"/>
      <c r="L105" s="565"/>
      <c r="M105" s="565"/>
      <c r="N105" s="565"/>
      <c r="O105" s="565"/>
      <c r="P105" s="565"/>
      <c r="Q105" s="565"/>
      <c r="R105" s="565"/>
      <c r="S105" s="565"/>
      <c r="T105" s="565"/>
      <c r="U105" s="565"/>
      <c r="V105" s="565"/>
      <c r="W105" s="603"/>
      <c r="X105" s="126"/>
      <c r="Y105" s="108"/>
      <c r="Z105" s="108"/>
      <c r="AA105" s="108"/>
      <c r="AB105" s="107"/>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107"/>
      <c r="BF105" s="108"/>
      <c r="BG105" s="108"/>
      <c r="BH105" s="108"/>
      <c r="BI105" s="127"/>
      <c r="BJ105" s="126"/>
      <c r="BK105" s="108"/>
      <c r="BL105" s="108"/>
      <c r="BM105" s="108"/>
      <c r="BN105" s="107"/>
      <c r="BO105" s="558"/>
      <c r="BP105" s="558"/>
      <c r="BQ105" s="558"/>
      <c r="BR105" s="558"/>
      <c r="BS105" s="558"/>
      <c r="BT105" s="558"/>
      <c r="BU105" s="558"/>
      <c r="BV105" s="558"/>
      <c r="BW105" s="558"/>
      <c r="BX105" s="558"/>
      <c r="BY105" s="558"/>
      <c r="BZ105" s="558"/>
      <c r="CA105" s="558"/>
      <c r="CB105" s="558"/>
      <c r="CC105" s="558"/>
      <c r="CD105" s="558"/>
      <c r="CE105" s="558"/>
      <c r="CF105" s="558"/>
      <c r="CG105" s="558"/>
      <c r="CH105" s="558"/>
      <c r="CI105" s="558"/>
      <c r="CJ105" s="558"/>
      <c r="CK105" s="558"/>
      <c r="CL105" s="558"/>
      <c r="CM105" s="558"/>
      <c r="CN105" s="558"/>
      <c r="CO105" s="558"/>
      <c r="CP105" s="558"/>
      <c r="CQ105" s="107"/>
      <c r="CR105" s="108"/>
      <c r="CS105" s="108"/>
      <c r="CT105" s="108"/>
      <c r="CU105" s="128"/>
    </row>
    <row r="106" spans="2:99" ht="9.75" customHeight="1">
      <c r="B106" s="626"/>
      <c r="C106" s="565"/>
      <c r="D106" s="565"/>
      <c r="E106" s="565"/>
      <c r="F106" s="565"/>
      <c r="G106" s="565"/>
      <c r="H106" s="565"/>
      <c r="I106" s="565"/>
      <c r="J106" s="565"/>
      <c r="K106" s="565"/>
      <c r="L106" s="565"/>
      <c r="M106" s="565"/>
      <c r="N106" s="565"/>
      <c r="O106" s="565"/>
      <c r="P106" s="565"/>
      <c r="Q106" s="565"/>
      <c r="R106" s="565"/>
      <c r="S106" s="565"/>
      <c r="T106" s="565"/>
      <c r="U106" s="565"/>
      <c r="V106" s="565"/>
      <c r="W106" s="603"/>
      <c r="X106" s="126"/>
      <c r="Y106" s="108"/>
      <c r="Z106" s="108"/>
      <c r="AA106" s="108"/>
      <c r="AB106" s="107"/>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107"/>
      <c r="BF106" s="108"/>
      <c r="BG106" s="108"/>
      <c r="BH106" s="108"/>
      <c r="BI106" s="127"/>
      <c r="BJ106" s="126"/>
      <c r="BK106" s="108"/>
      <c r="BL106" s="108"/>
      <c r="BM106" s="108"/>
      <c r="BN106" s="107"/>
      <c r="BO106" s="558"/>
      <c r="BP106" s="558"/>
      <c r="BQ106" s="558"/>
      <c r="BR106" s="558"/>
      <c r="BS106" s="558"/>
      <c r="BT106" s="558"/>
      <c r="BU106" s="558"/>
      <c r="BV106" s="558"/>
      <c r="BW106" s="558"/>
      <c r="BX106" s="558"/>
      <c r="BY106" s="558"/>
      <c r="BZ106" s="558"/>
      <c r="CA106" s="558"/>
      <c r="CB106" s="558"/>
      <c r="CC106" s="558"/>
      <c r="CD106" s="558"/>
      <c r="CE106" s="558"/>
      <c r="CF106" s="558"/>
      <c r="CG106" s="558"/>
      <c r="CH106" s="558"/>
      <c r="CI106" s="558"/>
      <c r="CJ106" s="558"/>
      <c r="CK106" s="558"/>
      <c r="CL106" s="558"/>
      <c r="CM106" s="558"/>
      <c r="CN106" s="558"/>
      <c r="CO106" s="558"/>
      <c r="CP106" s="558"/>
      <c r="CQ106" s="107"/>
      <c r="CR106" s="108"/>
      <c r="CS106" s="108"/>
      <c r="CT106" s="108"/>
      <c r="CU106" s="128"/>
    </row>
    <row r="107" spans="2:99" ht="9.75" customHeight="1">
      <c r="B107" s="600"/>
      <c r="C107" s="601"/>
      <c r="D107" s="601"/>
      <c r="E107" s="601"/>
      <c r="F107" s="601"/>
      <c r="G107" s="601"/>
      <c r="H107" s="601"/>
      <c r="I107" s="601"/>
      <c r="J107" s="601"/>
      <c r="K107" s="601"/>
      <c r="L107" s="601"/>
      <c r="M107" s="601"/>
      <c r="N107" s="601"/>
      <c r="O107" s="601"/>
      <c r="P107" s="601"/>
      <c r="Q107" s="601"/>
      <c r="R107" s="601"/>
      <c r="S107" s="601"/>
      <c r="T107" s="601"/>
      <c r="U107" s="601"/>
      <c r="V107" s="601"/>
      <c r="W107" s="605"/>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663" t="s">
        <v>223</v>
      </c>
      <c r="C108" s="664"/>
      <c r="D108" s="664"/>
      <c r="E108" s="664"/>
      <c r="F108" s="664"/>
      <c r="G108" s="664"/>
      <c r="H108" s="669" t="s">
        <v>208</v>
      </c>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70"/>
    </row>
    <row r="109" spans="2:99" ht="7.5" customHeight="1">
      <c r="B109" s="665"/>
      <c r="C109" s="666"/>
      <c r="D109" s="666"/>
      <c r="E109" s="666"/>
      <c r="F109" s="666"/>
      <c r="G109" s="66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1"/>
      <c r="CM109" s="671"/>
      <c r="CN109" s="671"/>
      <c r="CO109" s="671"/>
      <c r="CP109" s="671"/>
      <c r="CQ109" s="671"/>
      <c r="CR109" s="671"/>
      <c r="CS109" s="671"/>
      <c r="CT109" s="671"/>
      <c r="CU109" s="672"/>
    </row>
    <row r="110" spans="2:99" ht="7.5" customHeight="1">
      <c r="B110" s="665"/>
      <c r="C110" s="666"/>
      <c r="D110" s="666"/>
      <c r="E110" s="666"/>
      <c r="F110" s="666"/>
      <c r="G110" s="666"/>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1"/>
      <c r="CO110" s="671"/>
      <c r="CP110" s="671"/>
      <c r="CQ110" s="671"/>
      <c r="CR110" s="671"/>
      <c r="CS110" s="671"/>
      <c r="CT110" s="671"/>
      <c r="CU110" s="672"/>
    </row>
    <row r="111" spans="2:99" ht="7.5" customHeight="1" thickBot="1">
      <c r="B111" s="667"/>
      <c r="C111" s="668"/>
      <c r="D111" s="668"/>
      <c r="E111" s="668"/>
      <c r="F111" s="668"/>
      <c r="G111" s="668"/>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4"/>
    </row>
    <row r="112" spans="2:99" ht="10.95" customHeight="1">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c r="BN112" s="675"/>
      <c r="BO112" s="675"/>
      <c r="BP112" s="675"/>
      <c r="BQ112" s="675"/>
      <c r="BR112" s="675"/>
      <c r="BS112" s="675"/>
      <c r="BT112" s="675"/>
      <c r="BU112" s="675"/>
      <c r="BV112" s="675"/>
      <c r="BW112" s="675"/>
      <c r="BX112" s="675"/>
      <c r="BY112" s="675"/>
      <c r="BZ112" s="675"/>
      <c r="CA112" s="675"/>
      <c r="CB112" s="675"/>
      <c r="CC112" s="675"/>
      <c r="CD112" s="675"/>
      <c r="CE112" s="675"/>
      <c r="CF112" s="675"/>
      <c r="CG112" s="675"/>
      <c r="CH112" s="675"/>
      <c r="CI112" s="675"/>
      <c r="CJ112" s="675"/>
      <c r="CK112" s="675"/>
      <c r="CL112" s="675"/>
      <c r="CM112" s="675"/>
      <c r="CN112" s="675"/>
      <c r="CO112" s="675"/>
      <c r="CP112" s="675"/>
      <c r="CQ112" s="675"/>
      <c r="CR112" s="675"/>
      <c r="CS112" s="675"/>
      <c r="CT112" s="675"/>
      <c r="CU112" s="675"/>
    </row>
    <row r="113" spans="2:99" ht="10.95" customHeight="1">
      <c r="B113" s="676" t="s">
        <v>224</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c r="CN113" s="676"/>
      <c r="CO113" s="676"/>
      <c r="CP113" s="676"/>
      <c r="CQ113" s="676"/>
      <c r="CR113" s="676"/>
      <c r="CS113" s="676"/>
      <c r="CT113" s="676"/>
      <c r="CU113" s="676"/>
    </row>
    <row r="114" spans="2:99" ht="10.95" customHeight="1">
      <c r="B114" s="676" t="s">
        <v>225</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row>
  </sheetData>
  <mergeCells count="116">
    <mergeCell ref="B108:G111"/>
    <mergeCell ref="H108:CU111"/>
    <mergeCell ref="B112:CU112"/>
    <mergeCell ref="B113:CU113"/>
    <mergeCell ref="B114:CU114"/>
    <mergeCell ref="B74:W90"/>
    <mergeCell ref="AC75:BD89"/>
    <mergeCell ref="BO75:CP89"/>
    <mergeCell ref="B91:W107"/>
    <mergeCell ref="AC92:BD106"/>
    <mergeCell ref="BO92:CP106"/>
    <mergeCell ref="B55:W56"/>
    <mergeCell ref="X55:BI56"/>
    <mergeCell ref="BJ55:CU56"/>
    <mergeCell ref="B57:W73"/>
    <mergeCell ref="AC58:BD72"/>
    <mergeCell ref="BO58:CP72"/>
    <mergeCell ref="CW51:CW52"/>
    <mergeCell ref="CX51:CX52"/>
    <mergeCell ref="CY51:CY52"/>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Z47:AJ48"/>
    <mergeCell ref="AK47:CD48"/>
    <mergeCell ref="CW47:CW48"/>
    <mergeCell ref="CX47:CX48"/>
    <mergeCell ref="CY47:CY48"/>
    <mergeCell ref="CZ47:CZ48"/>
    <mergeCell ref="DA47:DA48"/>
    <mergeCell ref="B49:D50"/>
    <mergeCell ref="E49:K50"/>
    <mergeCell ref="L49:Y50"/>
    <mergeCell ref="Z49:AJ50"/>
    <mergeCell ref="AK49:CD50"/>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B35:R36"/>
    <mergeCell ref="T35:CU36"/>
    <mergeCell ref="B37:CU38"/>
    <mergeCell ref="B39:CD40"/>
    <mergeCell ref="CE39:CU42"/>
    <mergeCell ref="B41:D42"/>
    <mergeCell ref="E41:K42"/>
    <mergeCell ref="L41:Y42"/>
    <mergeCell ref="Z41:AJ42"/>
    <mergeCell ref="AK41:CD42"/>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14:K15"/>
    <mergeCell ref="M14:Y15"/>
    <mergeCell ref="Z14:AC15"/>
    <mergeCell ref="AD14:AP15"/>
    <mergeCell ref="B16:K17"/>
    <mergeCell ref="M16:Z17"/>
    <mergeCell ref="A7:AE9"/>
    <mergeCell ref="AF7:AL9"/>
    <mergeCell ref="CA8:CF9"/>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s>
  <phoneticPr fontId="3"/>
  <conditionalFormatting sqref="B43:CD52">
    <cfRule type="expression" dxfId="41" priority="1">
      <formula>($AK43&lt;&gt;"-")</formula>
    </cfRule>
  </conditionalFormatting>
  <conditionalFormatting sqref="CE43">
    <cfRule type="cellIs" dxfId="40" priority="2" operator="equal">
      <formula>"検出"</formula>
    </cfRule>
  </conditionalFormatting>
  <dataValidations count="2">
    <dataValidation type="list" allowBlank="1" showInputMessage="1" showErrorMessage="1" sqref="M16:Z17" xr:uid="{9FB4F74C-E431-463C-A0E4-730769F960AB}">
      <formula1>"持ち込み,郵送"</formula1>
    </dataValidation>
    <dataValidation allowBlank="1" showErrorMessage="1" sqref="CW43:DA43 CW45:DA45 CW47:DA47 CW49:DA49 CW51:DA51" xr:uid="{FD4E4835-6C7C-45EF-9498-F3A6CB2CDAB1}"/>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3301B-8032-4B5E-8909-8A65917D44C4}">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276</v>
      </c>
      <c r="CP1" s="689"/>
      <c r="CQ1" s="569" t="s">
        <v>247</v>
      </c>
      <c r="CR1" s="569"/>
      <c r="CS1" s="568">
        <f>'★成績書 (11)'!$CW$1</f>
        <v>0</v>
      </c>
      <c r="CT1" s="568"/>
      <c r="CU1" s="141" t="s">
        <v>246</v>
      </c>
      <c r="CW1" s="144">
        <f>'★成績書 (9)'!CW1</f>
        <v>0</v>
      </c>
      <c r="CX1" s="143" t="s">
        <v>249</v>
      </c>
    </row>
    <row r="2" spans="1:102" ht="9" customHeight="1" thickTop="1">
      <c r="B2" s="562" t="s">
        <v>175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row>
    <row r="3" spans="1:102" ht="9" customHeight="1">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W3" s="556" t="s">
        <v>221</v>
      </c>
    </row>
    <row r="4" spans="1:102" ht="9"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W4" s="556"/>
    </row>
    <row r="5" spans="1:102" ht="9"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W5" s="556"/>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558" t="s">
        <v>176</v>
      </c>
      <c r="CB6" s="558"/>
      <c r="CC6" s="558"/>
      <c r="CD6" s="558"/>
      <c r="CE6" s="558"/>
      <c r="CF6" s="558"/>
      <c r="CG6" s="557" t="str">
        <f>'★成績書 (11)'!$CW$3</f>
        <v>A04942-A1</v>
      </c>
      <c r="CH6" s="557"/>
      <c r="CI6" s="557"/>
      <c r="CJ6" s="557"/>
      <c r="CK6" s="557"/>
      <c r="CL6" s="557"/>
      <c r="CM6" s="557"/>
      <c r="CN6" s="557"/>
      <c r="CO6" s="557"/>
      <c r="CP6" s="557"/>
      <c r="CQ6" s="558" t="s">
        <v>189</v>
      </c>
      <c r="CR6" s="559" t="str">
        <f>CO1</f>
        <v>11</v>
      </c>
      <c r="CS6" s="559"/>
      <c r="CT6" s="559"/>
      <c r="CU6" s="559"/>
      <c r="CW6" s="556"/>
    </row>
    <row r="7" spans="1:102" ht="9" customHeight="1">
      <c r="A7" s="566">
        <f>★注文シート!C31</f>
        <v>0</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7" t="str">
        <f>IF(COUNTIF(★注文シート!C31,"*株式会社*")+COUNTIF(★注文シート!C31,"*有限会社*"),"御中","様")</f>
        <v>様</v>
      </c>
      <c r="AG7" s="567"/>
      <c r="AH7" s="567"/>
      <c r="AI7" s="567"/>
      <c r="AJ7" s="567"/>
      <c r="AK7" s="567"/>
      <c r="AL7" s="56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558"/>
      <c r="CB7" s="558"/>
      <c r="CC7" s="558"/>
      <c r="CD7" s="558"/>
      <c r="CE7" s="558"/>
      <c r="CF7" s="558"/>
      <c r="CG7" s="557"/>
      <c r="CH7" s="557"/>
      <c r="CI7" s="557"/>
      <c r="CJ7" s="557"/>
      <c r="CK7" s="557"/>
      <c r="CL7" s="557"/>
      <c r="CM7" s="557"/>
      <c r="CN7" s="557"/>
      <c r="CO7" s="557"/>
      <c r="CP7" s="557"/>
      <c r="CQ7" s="558"/>
      <c r="CR7" s="559"/>
      <c r="CS7" s="559"/>
      <c r="CT7" s="559"/>
      <c r="CU7" s="559"/>
    </row>
    <row r="8" spans="1:102" ht="9" customHeight="1">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567"/>
      <c r="AH8" s="567"/>
      <c r="AI8" s="567"/>
      <c r="AJ8" s="567"/>
      <c r="AK8" s="567"/>
      <c r="AL8" s="56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558" t="s">
        <v>177</v>
      </c>
      <c r="CB8" s="558"/>
      <c r="CC8" s="558"/>
      <c r="CD8" s="558"/>
      <c r="CE8" s="558"/>
      <c r="CF8" s="558"/>
      <c r="CG8" s="564">
        <f>★成績書!CG8</f>
        <v>0</v>
      </c>
      <c r="CH8" s="564"/>
      <c r="CI8" s="564"/>
      <c r="CJ8" s="564"/>
      <c r="CK8" s="564"/>
      <c r="CL8" s="564"/>
      <c r="CM8" s="564"/>
      <c r="CN8" s="564"/>
      <c r="CO8" s="564"/>
      <c r="CP8" s="564"/>
      <c r="CQ8" s="564"/>
      <c r="CR8" s="564"/>
      <c r="CS8" s="564"/>
      <c r="CT8" s="564"/>
      <c r="CU8" s="564"/>
      <c r="CW8" s="677" t="s">
        <v>256</v>
      </c>
    </row>
    <row r="9" spans="1:102" ht="9" customHeight="1">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c r="AG9" s="567"/>
      <c r="AH9" s="567"/>
      <c r="AI9" s="567"/>
      <c r="AJ9" s="567"/>
      <c r="AK9" s="567"/>
      <c r="AL9" s="56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558"/>
      <c r="CB9" s="558"/>
      <c r="CC9" s="558"/>
      <c r="CD9" s="558"/>
      <c r="CE9" s="558"/>
      <c r="CF9" s="558"/>
      <c r="CG9" s="564"/>
      <c r="CH9" s="564"/>
      <c r="CI9" s="564"/>
      <c r="CJ9" s="564"/>
      <c r="CK9" s="564"/>
      <c r="CL9" s="564"/>
      <c r="CM9" s="564"/>
      <c r="CN9" s="564"/>
      <c r="CO9" s="564"/>
      <c r="CP9" s="564"/>
      <c r="CQ9" s="564"/>
      <c r="CR9" s="564"/>
      <c r="CS9" s="564"/>
      <c r="CT9" s="564"/>
      <c r="CU9" s="564"/>
      <c r="CW9" s="677"/>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560" t="s">
        <v>258</v>
      </c>
      <c r="CX11" s="560"/>
    </row>
    <row r="12" spans="1:102" ht="10.95" customHeight="1">
      <c r="B12" s="558" t="s">
        <v>178</v>
      </c>
      <c r="C12" s="565"/>
      <c r="D12" s="565"/>
      <c r="E12" s="565"/>
      <c r="F12" s="565"/>
      <c r="G12" s="565"/>
      <c r="H12" s="565"/>
      <c r="I12" s="565"/>
      <c r="J12" s="565"/>
      <c r="K12" s="565"/>
      <c r="L12" s="109"/>
      <c r="M12" s="570">
        <f>★注文シート!C16</f>
        <v>0</v>
      </c>
      <c r="N12" s="570"/>
      <c r="O12" s="570"/>
      <c r="P12" s="570"/>
      <c r="Q12" s="570"/>
      <c r="R12" s="570"/>
      <c r="S12" s="570"/>
      <c r="T12" s="570"/>
      <c r="U12" s="570"/>
      <c r="V12" s="570"/>
      <c r="W12" s="570"/>
      <c r="X12" s="570"/>
      <c r="Y12" s="57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560"/>
      <c r="CX12" s="560"/>
    </row>
    <row r="13" spans="1:102" ht="10.95" customHeight="1">
      <c r="B13" s="565"/>
      <c r="C13" s="565"/>
      <c r="D13" s="565"/>
      <c r="E13" s="565"/>
      <c r="F13" s="565"/>
      <c r="G13" s="565"/>
      <c r="H13" s="565"/>
      <c r="I13" s="565"/>
      <c r="J13" s="565"/>
      <c r="K13" s="565"/>
      <c r="L13" s="109"/>
      <c r="M13" s="570"/>
      <c r="N13" s="570"/>
      <c r="O13" s="570"/>
      <c r="P13" s="570"/>
      <c r="Q13" s="570"/>
      <c r="R13" s="570"/>
      <c r="S13" s="570"/>
      <c r="T13" s="570"/>
      <c r="U13" s="570"/>
      <c r="V13" s="570"/>
      <c r="W13" s="570"/>
      <c r="X13" s="570"/>
      <c r="Y13" s="57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558" t="s">
        <v>179</v>
      </c>
      <c r="C14" s="565"/>
      <c r="D14" s="565"/>
      <c r="E14" s="565"/>
      <c r="F14" s="565"/>
      <c r="G14" s="565"/>
      <c r="H14" s="565"/>
      <c r="I14" s="565"/>
      <c r="J14" s="565"/>
      <c r="K14" s="565"/>
      <c r="L14" s="109"/>
      <c r="M14" s="570">
        <f>M12</f>
        <v>0</v>
      </c>
      <c r="N14" s="570"/>
      <c r="O14" s="570"/>
      <c r="P14" s="570"/>
      <c r="Q14" s="570"/>
      <c r="R14" s="570"/>
      <c r="S14" s="570"/>
      <c r="T14" s="570"/>
      <c r="U14" s="570"/>
      <c r="V14" s="570"/>
      <c r="W14" s="570"/>
      <c r="X14" s="570"/>
      <c r="Y14" s="570"/>
      <c r="Z14" s="564" t="s">
        <v>180</v>
      </c>
      <c r="AA14" s="564"/>
      <c r="AB14" s="564"/>
      <c r="AC14" s="564"/>
      <c r="AD14" s="570">
        <f>CG8</f>
        <v>0</v>
      </c>
      <c r="AE14" s="570"/>
      <c r="AF14" s="570"/>
      <c r="AG14" s="570"/>
      <c r="AH14" s="570"/>
      <c r="AI14" s="570"/>
      <c r="AJ14" s="570"/>
      <c r="AK14" s="570"/>
      <c r="AL14" s="570"/>
      <c r="AM14" s="570"/>
      <c r="AN14" s="570"/>
      <c r="AO14" s="570"/>
      <c r="AP14" s="57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565"/>
      <c r="C15" s="565"/>
      <c r="D15" s="565"/>
      <c r="E15" s="565"/>
      <c r="F15" s="565"/>
      <c r="G15" s="565"/>
      <c r="H15" s="565"/>
      <c r="I15" s="565"/>
      <c r="J15" s="565"/>
      <c r="K15" s="565"/>
      <c r="L15" s="109"/>
      <c r="M15" s="570"/>
      <c r="N15" s="570"/>
      <c r="O15" s="570"/>
      <c r="P15" s="570"/>
      <c r="Q15" s="570"/>
      <c r="R15" s="570"/>
      <c r="S15" s="570"/>
      <c r="T15" s="570"/>
      <c r="U15" s="570"/>
      <c r="V15" s="570"/>
      <c r="W15" s="570"/>
      <c r="X15" s="570"/>
      <c r="Y15" s="570"/>
      <c r="Z15" s="564"/>
      <c r="AA15" s="564"/>
      <c r="AB15" s="564"/>
      <c r="AC15" s="564"/>
      <c r="AD15" s="570"/>
      <c r="AE15" s="570"/>
      <c r="AF15" s="570"/>
      <c r="AG15" s="570"/>
      <c r="AH15" s="570"/>
      <c r="AI15" s="570"/>
      <c r="AJ15" s="570"/>
      <c r="AK15" s="570"/>
      <c r="AL15" s="570"/>
      <c r="AM15" s="570"/>
      <c r="AN15" s="570"/>
      <c r="AO15" s="570"/>
      <c r="AP15" s="57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558" t="s">
        <v>181</v>
      </c>
      <c r="C16" s="565"/>
      <c r="D16" s="565"/>
      <c r="E16" s="565"/>
      <c r="F16" s="565"/>
      <c r="G16" s="565"/>
      <c r="H16" s="565"/>
      <c r="I16" s="565"/>
      <c r="J16" s="565"/>
      <c r="K16" s="565"/>
      <c r="L16" s="107"/>
      <c r="M16" s="581" t="s">
        <v>182</v>
      </c>
      <c r="N16" s="581"/>
      <c r="O16" s="581"/>
      <c r="P16" s="581"/>
      <c r="Q16" s="581"/>
      <c r="R16" s="581"/>
      <c r="S16" s="581"/>
      <c r="T16" s="581"/>
      <c r="U16" s="581"/>
      <c r="V16" s="581"/>
      <c r="W16" s="581"/>
      <c r="X16" s="581"/>
      <c r="Y16" s="581"/>
      <c r="Z16" s="581"/>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565"/>
      <c r="C17" s="565"/>
      <c r="D17" s="565"/>
      <c r="E17" s="565"/>
      <c r="F17" s="565"/>
      <c r="G17" s="565"/>
      <c r="H17" s="565"/>
      <c r="I17" s="565"/>
      <c r="J17" s="565"/>
      <c r="K17" s="565"/>
      <c r="L17" s="107"/>
      <c r="M17" s="581"/>
      <c r="N17" s="581"/>
      <c r="O17" s="581"/>
      <c r="P17" s="581"/>
      <c r="Q17" s="581"/>
      <c r="R17" s="581"/>
      <c r="S17" s="581"/>
      <c r="T17" s="581"/>
      <c r="U17" s="581"/>
      <c r="V17" s="581"/>
      <c r="W17" s="581"/>
      <c r="X17" s="581"/>
      <c r="Y17" s="581"/>
      <c r="Z17" s="581"/>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558" t="s">
        <v>183</v>
      </c>
      <c r="C18" s="565"/>
      <c r="D18" s="565"/>
      <c r="E18" s="565"/>
      <c r="F18" s="565"/>
      <c r="G18" s="565"/>
      <c r="H18" s="565"/>
      <c r="I18" s="565"/>
      <c r="J18" s="565"/>
      <c r="K18" s="565"/>
      <c r="L18" s="107"/>
      <c r="M18" s="582">
        <f>★注文シート!G52</f>
        <v>0</v>
      </c>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565"/>
      <c r="C19" s="565"/>
      <c r="D19" s="565"/>
      <c r="E19" s="565"/>
      <c r="F19" s="565"/>
      <c r="G19" s="565"/>
      <c r="H19" s="565"/>
      <c r="I19" s="565"/>
      <c r="J19" s="565"/>
      <c r="K19" s="565"/>
      <c r="L19" s="107"/>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583" t="s">
        <v>184</v>
      </c>
      <c r="C24" s="584"/>
      <c r="D24" s="584"/>
      <c r="E24" s="584"/>
      <c r="F24" s="584"/>
      <c r="G24" s="584"/>
      <c r="H24" s="584"/>
      <c r="I24" s="584"/>
      <c r="J24" s="584"/>
      <c r="K24" s="584"/>
      <c r="L24" s="113"/>
      <c r="M24" s="585">
        <f>★注文シート!C38</f>
        <v>0</v>
      </c>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row>
    <row r="25" spans="2:104" ht="9" customHeight="1">
      <c r="B25" s="584"/>
      <c r="C25" s="584"/>
      <c r="D25" s="584"/>
      <c r="E25" s="584"/>
      <c r="F25" s="584"/>
      <c r="G25" s="584"/>
      <c r="H25" s="584"/>
      <c r="I25" s="584"/>
      <c r="J25" s="584"/>
      <c r="K25" s="584"/>
      <c r="L25" s="113"/>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row>
    <row r="26" spans="2:104" ht="9" customHeight="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row>
    <row r="27" spans="2:104" ht="7.5" customHeight="1">
      <c r="B27" s="558" t="s">
        <v>185</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row>
    <row r="28" spans="2:104" ht="7.5" customHeight="1" thickBot="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row>
    <row r="29" spans="2:104" ht="9" customHeight="1">
      <c r="B29" s="586" t="s">
        <v>186</v>
      </c>
      <c r="C29" s="587"/>
      <c r="D29" s="587"/>
      <c r="E29" s="587"/>
      <c r="F29" s="587"/>
      <c r="G29" s="587"/>
      <c r="H29" s="587"/>
      <c r="I29" s="587"/>
      <c r="J29" s="587"/>
      <c r="K29" s="587"/>
      <c r="L29" s="587"/>
      <c r="M29" s="587"/>
      <c r="N29" s="587"/>
      <c r="O29" s="587"/>
      <c r="P29" s="587"/>
      <c r="Q29" s="587"/>
      <c r="R29" s="588"/>
      <c r="S29" s="114"/>
      <c r="T29" s="589">
        <f>★注文シート!D52</f>
        <v>0</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90"/>
      <c r="CX29" s="148" t="s">
        <v>195</v>
      </c>
      <c r="CY29" s="148" t="s">
        <v>196</v>
      </c>
      <c r="CZ29" s="148" t="s">
        <v>197</v>
      </c>
    </row>
    <row r="30" spans="2:104" ht="9" customHeight="1">
      <c r="B30" s="574"/>
      <c r="C30" s="575"/>
      <c r="D30" s="575"/>
      <c r="E30" s="575"/>
      <c r="F30" s="575"/>
      <c r="G30" s="575"/>
      <c r="H30" s="575"/>
      <c r="I30" s="575"/>
      <c r="J30" s="575"/>
      <c r="K30" s="575"/>
      <c r="L30" s="575"/>
      <c r="M30" s="575"/>
      <c r="N30" s="575"/>
      <c r="O30" s="575"/>
      <c r="P30" s="575"/>
      <c r="Q30" s="575"/>
      <c r="R30" s="576"/>
      <c r="S30" s="1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80"/>
      <c r="CW30" s="105" t="s">
        <v>203</v>
      </c>
      <c r="CX30" s="105" t="s">
        <v>204</v>
      </c>
      <c r="CY30" s="105" t="s">
        <v>205</v>
      </c>
      <c r="CZ30" s="149">
        <v>0</v>
      </c>
    </row>
    <row r="31" spans="2:104" ht="9" customHeight="1">
      <c r="B31" s="571" t="s">
        <v>187</v>
      </c>
      <c r="C31" s="572"/>
      <c r="D31" s="572"/>
      <c r="E31" s="572"/>
      <c r="F31" s="572"/>
      <c r="G31" s="572"/>
      <c r="H31" s="572"/>
      <c r="I31" s="572"/>
      <c r="J31" s="572"/>
      <c r="K31" s="572"/>
      <c r="L31" s="572"/>
      <c r="M31" s="572"/>
      <c r="N31" s="572"/>
      <c r="O31" s="572"/>
      <c r="P31" s="572"/>
      <c r="Q31" s="572"/>
      <c r="R31" s="573"/>
      <c r="S31" s="117"/>
      <c r="T31" s="577">
        <f>★注文シート!F52</f>
        <v>0</v>
      </c>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8"/>
      <c r="CW31" s="105" t="s">
        <v>206</v>
      </c>
      <c r="CX31" s="105" t="s">
        <v>207</v>
      </c>
      <c r="CY31" s="105" t="s">
        <v>205</v>
      </c>
      <c r="CZ31" s="149">
        <v>0</v>
      </c>
    </row>
    <row r="32" spans="2:104" ht="9" customHeight="1">
      <c r="B32" s="574"/>
      <c r="C32" s="575"/>
      <c r="D32" s="575"/>
      <c r="E32" s="575"/>
      <c r="F32" s="575"/>
      <c r="G32" s="575"/>
      <c r="H32" s="575"/>
      <c r="I32" s="575"/>
      <c r="J32" s="575"/>
      <c r="K32" s="575"/>
      <c r="L32" s="575"/>
      <c r="M32" s="575"/>
      <c r="N32" s="575"/>
      <c r="O32" s="575"/>
      <c r="P32" s="575"/>
      <c r="Q32" s="575"/>
      <c r="R32" s="576"/>
      <c r="S32" s="116"/>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80"/>
      <c r="CW32" s="105" t="s">
        <v>209</v>
      </c>
      <c r="CX32" s="105" t="s">
        <v>210</v>
      </c>
      <c r="CY32" s="105" t="s">
        <v>205</v>
      </c>
      <c r="CZ32" s="149">
        <v>0</v>
      </c>
    </row>
    <row r="33" spans="2:105" ht="9" customHeight="1">
      <c r="B33" s="571" t="s">
        <v>188</v>
      </c>
      <c r="C33" s="572"/>
      <c r="D33" s="572"/>
      <c r="E33" s="572"/>
      <c r="F33" s="572"/>
      <c r="G33" s="572"/>
      <c r="H33" s="572"/>
      <c r="I33" s="572"/>
      <c r="J33" s="572"/>
      <c r="K33" s="572"/>
      <c r="L33" s="572"/>
      <c r="M33" s="572"/>
      <c r="N33" s="572"/>
      <c r="O33" s="572"/>
      <c r="P33" s="572"/>
      <c r="Q33" s="572"/>
      <c r="R33" s="573"/>
      <c r="S33" s="118"/>
      <c r="T33" s="613">
        <f>★注文シート!E52</f>
        <v>0</v>
      </c>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4"/>
      <c r="CW33" s="66" t="s">
        <v>211</v>
      </c>
      <c r="CX33" s="105" t="s">
        <v>212</v>
      </c>
      <c r="CY33" s="105" t="s">
        <v>205</v>
      </c>
      <c r="CZ33" s="149">
        <v>0</v>
      </c>
    </row>
    <row r="34" spans="2:105" ht="9" customHeight="1">
      <c r="B34" s="574"/>
      <c r="C34" s="575"/>
      <c r="D34" s="575"/>
      <c r="E34" s="575"/>
      <c r="F34" s="575"/>
      <c r="G34" s="575"/>
      <c r="H34" s="575"/>
      <c r="I34" s="575"/>
      <c r="J34" s="575"/>
      <c r="K34" s="575"/>
      <c r="L34" s="575"/>
      <c r="M34" s="575"/>
      <c r="N34" s="575"/>
      <c r="O34" s="575"/>
      <c r="P34" s="575"/>
      <c r="Q34" s="575"/>
      <c r="R34" s="576"/>
      <c r="S34" s="1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c r="CU34" s="616"/>
      <c r="CW34" s="66" t="s">
        <v>213</v>
      </c>
      <c r="CX34" s="105" t="s">
        <v>214</v>
      </c>
      <c r="CY34" s="105" t="s">
        <v>205</v>
      </c>
      <c r="CZ34" s="149">
        <v>0</v>
      </c>
    </row>
    <row r="35" spans="2:105" ht="9" customHeight="1">
      <c r="B35" s="571" t="s">
        <v>190</v>
      </c>
      <c r="C35" s="572"/>
      <c r="D35" s="572"/>
      <c r="E35" s="572"/>
      <c r="F35" s="572"/>
      <c r="G35" s="572"/>
      <c r="H35" s="572"/>
      <c r="I35" s="572"/>
      <c r="J35" s="572"/>
      <c r="K35" s="572"/>
      <c r="L35" s="572"/>
      <c r="M35" s="572"/>
      <c r="N35" s="572"/>
      <c r="O35" s="572"/>
      <c r="P35" s="572"/>
      <c r="Q35" s="572"/>
      <c r="R35" s="573"/>
      <c r="S35" s="119"/>
      <c r="T35" s="620" t="s">
        <v>191</v>
      </c>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1"/>
      <c r="CW35" s="105" t="s">
        <v>215</v>
      </c>
      <c r="CX35" s="105" t="s">
        <v>216</v>
      </c>
      <c r="CY35" s="105" t="s">
        <v>205</v>
      </c>
      <c r="CZ35" s="149">
        <v>0</v>
      </c>
    </row>
    <row r="36" spans="2:105" ht="9" customHeight="1" thickBot="1">
      <c r="B36" s="617"/>
      <c r="C36" s="618"/>
      <c r="D36" s="618"/>
      <c r="E36" s="618"/>
      <c r="F36" s="618"/>
      <c r="G36" s="618"/>
      <c r="H36" s="618"/>
      <c r="I36" s="618"/>
      <c r="J36" s="618"/>
      <c r="K36" s="618"/>
      <c r="L36" s="618"/>
      <c r="M36" s="618"/>
      <c r="N36" s="618"/>
      <c r="O36" s="618"/>
      <c r="P36" s="618"/>
      <c r="Q36" s="618"/>
      <c r="R36" s="619"/>
      <c r="S36" s="120"/>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3"/>
    </row>
    <row r="37" spans="2:105" ht="9" customHeight="1">
      <c r="B37" s="624" t="s">
        <v>192</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625"/>
    </row>
    <row r="38" spans="2:105" ht="9" customHeight="1" thickBot="1">
      <c r="B38" s="626"/>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625"/>
    </row>
    <row r="39" spans="2:105" ht="9" customHeight="1">
      <c r="B39" s="586" t="s">
        <v>193</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2"/>
      <c r="CE39" s="586" t="s">
        <v>194</v>
      </c>
      <c r="CF39" s="591"/>
      <c r="CG39" s="591"/>
      <c r="CH39" s="591"/>
      <c r="CI39" s="591"/>
      <c r="CJ39" s="591"/>
      <c r="CK39" s="591"/>
      <c r="CL39" s="591"/>
      <c r="CM39" s="591"/>
      <c r="CN39" s="591"/>
      <c r="CO39" s="591"/>
      <c r="CP39" s="591"/>
      <c r="CQ39" s="591"/>
      <c r="CR39" s="591"/>
      <c r="CS39" s="591"/>
      <c r="CT39" s="591"/>
      <c r="CU39" s="592"/>
    </row>
    <row r="40" spans="2:105" ht="9"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5"/>
      <c r="CE40" s="593"/>
      <c r="CF40" s="594"/>
      <c r="CG40" s="594"/>
      <c r="CH40" s="594"/>
      <c r="CI40" s="594"/>
      <c r="CJ40" s="594"/>
      <c r="CK40" s="594"/>
      <c r="CL40" s="594"/>
      <c r="CM40" s="594"/>
      <c r="CN40" s="594"/>
      <c r="CO40" s="594"/>
      <c r="CP40" s="594"/>
      <c r="CQ40" s="594"/>
      <c r="CR40" s="594"/>
      <c r="CS40" s="594"/>
      <c r="CT40" s="594"/>
      <c r="CU40" s="595"/>
    </row>
    <row r="41" spans="2:105" ht="9" customHeight="1">
      <c r="B41" s="593" t="s">
        <v>198</v>
      </c>
      <c r="C41" s="599"/>
      <c r="D41" s="599"/>
      <c r="E41" s="602" t="s">
        <v>199</v>
      </c>
      <c r="F41" s="599"/>
      <c r="G41" s="599"/>
      <c r="H41" s="599"/>
      <c r="I41" s="599"/>
      <c r="J41" s="599"/>
      <c r="K41" s="603"/>
      <c r="L41" s="602" t="s">
        <v>200</v>
      </c>
      <c r="M41" s="599"/>
      <c r="N41" s="599"/>
      <c r="O41" s="599"/>
      <c r="P41" s="599"/>
      <c r="Q41" s="599"/>
      <c r="R41" s="599"/>
      <c r="S41" s="599"/>
      <c r="T41" s="599"/>
      <c r="U41" s="599"/>
      <c r="V41" s="599"/>
      <c r="W41" s="599"/>
      <c r="X41" s="599"/>
      <c r="Y41" s="603"/>
      <c r="Z41" s="602" t="s">
        <v>201</v>
      </c>
      <c r="AA41" s="594"/>
      <c r="AB41" s="594"/>
      <c r="AC41" s="594"/>
      <c r="AD41" s="594"/>
      <c r="AE41" s="594"/>
      <c r="AF41" s="594"/>
      <c r="AG41" s="594"/>
      <c r="AH41" s="594"/>
      <c r="AI41" s="594"/>
      <c r="AJ41" s="594"/>
      <c r="AK41" s="607" t="s">
        <v>202</v>
      </c>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9"/>
      <c r="CE41" s="593"/>
      <c r="CF41" s="594"/>
      <c r="CG41" s="594"/>
      <c r="CH41" s="594"/>
      <c r="CI41" s="594"/>
      <c r="CJ41" s="594"/>
      <c r="CK41" s="594"/>
      <c r="CL41" s="594"/>
      <c r="CM41" s="594"/>
      <c r="CN41" s="594"/>
      <c r="CO41" s="594"/>
      <c r="CP41" s="594"/>
      <c r="CQ41" s="594"/>
      <c r="CR41" s="594"/>
      <c r="CS41" s="594"/>
      <c r="CT41" s="594"/>
      <c r="CU41" s="595"/>
    </row>
    <row r="42" spans="2:105" ht="9" customHeight="1">
      <c r="B42" s="600"/>
      <c r="C42" s="601"/>
      <c r="D42" s="601"/>
      <c r="E42" s="604"/>
      <c r="F42" s="601"/>
      <c r="G42" s="601"/>
      <c r="H42" s="601"/>
      <c r="I42" s="601"/>
      <c r="J42" s="601"/>
      <c r="K42" s="605"/>
      <c r="L42" s="604"/>
      <c r="M42" s="601"/>
      <c r="N42" s="601"/>
      <c r="O42" s="601"/>
      <c r="P42" s="601"/>
      <c r="Q42" s="601"/>
      <c r="R42" s="601"/>
      <c r="S42" s="601"/>
      <c r="T42" s="601"/>
      <c r="U42" s="601"/>
      <c r="V42" s="601"/>
      <c r="W42" s="601"/>
      <c r="X42" s="601"/>
      <c r="Y42" s="605"/>
      <c r="Z42" s="606"/>
      <c r="AA42" s="597"/>
      <c r="AB42" s="597"/>
      <c r="AC42" s="597"/>
      <c r="AD42" s="597"/>
      <c r="AE42" s="597"/>
      <c r="AF42" s="597"/>
      <c r="AG42" s="597"/>
      <c r="AH42" s="597"/>
      <c r="AI42" s="597"/>
      <c r="AJ42" s="597"/>
      <c r="AK42" s="610"/>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2"/>
      <c r="CE42" s="596"/>
      <c r="CF42" s="597"/>
      <c r="CG42" s="597"/>
      <c r="CH42" s="597"/>
      <c r="CI42" s="597"/>
      <c r="CJ42" s="597"/>
      <c r="CK42" s="597"/>
      <c r="CL42" s="597"/>
      <c r="CM42" s="597"/>
      <c r="CN42" s="597"/>
      <c r="CO42" s="597"/>
      <c r="CP42" s="597"/>
      <c r="CQ42" s="597"/>
      <c r="CR42" s="597"/>
      <c r="CS42" s="597"/>
      <c r="CT42" s="597"/>
      <c r="CU42" s="598"/>
      <c r="CW42" s="145" t="s">
        <v>250</v>
      </c>
      <c r="CX42" s="146" t="s">
        <v>251</v>
      </c>
      <c r="CY42" s="146" t="s">
        <v>252</v>
      </c>
      <c r="CZ42" s="146" t="s">
        <v>253</v>
      </c>
      <c r="DA42" s="147" t="s">
        <v>254</v>
      </c>
    </row>
    <row r="43" spans="2:105" ht="9" customHeight="1">
      <c r="B43" s="633">
        <v>1</v>
      </c>
      <c r="C43" s="634"/>
      <c r="D43" s="635"/>
      <c r="E43" s="636" t="str">
        <f>CW43</f>
        <v>-</v>
      </c>
      <c r="F43" s="637"/>
      <c r="G43" s="637"/>
      <c r="H43" s="637"/>
      <c r="I43" s="637"/>
      <c r="J43" s="637"/>
      <c r="K43" s="638"/>
      <c r="L43" s="642" t="str">
        <f>CY43</f>
        <v>-</v>
      </c>
      <c r="M43" s="643"/>
      <c r="N43" s="643"/>
      <c r="O43" s="643"/>
      <c r="P43" s="643"/>
      <c r="Q43" s="643"/>
      <c r="R43" s="643"/>
      <c r="S43" s="643"/>
      <c r="T43" s="643"/>
      <c r="U43" s="643"/>
      <c r="V43" s="643"/>
      <c r="W43" s="643"/>
      <c r="X43" s="643"/>
      <c r="Y43" s="644"/>
      <c r="Z43" s="648" t="str">
        <f>CX43</f>
        <v>-</v>
      </c>
      <c r="AA43" s="649"/>
      <c r="AB43" s="649"/>
      <c r="AC43" s="649"/>
      <c r="AD43" s="649"/>
      <c r="AE43" s="649"/>
      <c r="AF43" s="649"/>
      <c r="AG43" s="649"/>
      <c r="AH43" s="649"/>
      <c r="AI43" s="649"/>
      <c r="AJ43" s="649"/>
      <c r="AK43" s="648" t="str">
        <f>IF(DA43="","-",DA43)</f>
        <v>-</v>
      </c>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52"/>
      <c r="CE43" s="680" t="str">
        <f>IF(DA43&amp;DA45&amp;DA47&amp;DA49&amp;DA51&lt;&gt;"","検出","不検出")</f>
        <v>不検出</v>
      </c>
      <c r="CF43" s="681"/>
      <c r="CG43" s="681"/>
      <c r="CH43" s="681"/>
      <c r="CI43" s="681"/>
      <c r="CJ43" s="681"/>
      <c r="CK43" s="681"/>
      <c r="CL43" s="681"/>
      <c r="CM43" s="681"/>
      <c r="CN43" s="681"/>
      <c r="CO43" s="681"/>
      <c r="CP43" s="681"/>
      <c r="CQ43" s="681"/>
      <c r="CR43" s="681"/>
      <c r="CS43" s="681"/>
      <c r="CT43" s="681"/>
      <c r="CU43" s="682"/>
      <c r="CW43" s="552" t="s">
        <v>255</v>
      </c>
      <c r="CX43" s="554" t="s">
        <v>255</v>
      </c>
      <c r="CY43" s="554" t="s">
        <v>255</v>
      </c>
      <c r="CZ43" s="554" t="s">
        <v>255</v>
      </c>
      <c r="DA43" s="554"/>
    </row>
    <row r="44" spans="2:105" ht="9" customHeight="1">
      <c r="B44" s="600"/>
      <c r="C44" s="601"/>
      <c r="D44" s="605"/>
      <c r="E44" s="639"/>
      <c r="F44" s="640"/>
      <c r="G44" s="640"/>
      <c r="H44" s="640"/>
      <c r="I44" s="640"/>
      <c r="J44" s="640"/>
      <c r="K44" s="641"/>
      <c r="L44" s="645"/>
      <c r="M44" s="646"/>
      <c r="N44" s="646"/>
      <c r="O44" s="646"/>
      <c r="P44" s="646"/>
      <c r="Q44" s="646"/>
      <c r="R44" s="646"/>
      <c r="S44" s="646"/>
      <c r="T44" s="646"/>
      <c r="U44" s="646"/>
      <c r="V44" s="646"/>
      <c r="W44" s="646"/>
      <c r="X44" s="646"/>
      <c r="Y44" s="647"/>
      <c r="Z44" s="650"/>
      <c r="AA44" s="651"/>
      <c r="AB44" s="651"/>
      <c r="AC44" s="651"/>
      <c r="AD44" s="651"/>
      <c r="AE44" s="651"/>
      <c r="AF44" s="651"/>
      <c r="AG44" s="651"/>
      <c r="AH44" s="651"/>
      <c r="AI44" s="651"/>
      <c r="AJ44" s="651"/>
      <c r="AK44" s="627"/>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9"/>
      <c r="CE44" s="683"/>
      <c r="CF44" s="684"/>
      <c r="CG44" s="684"/>
      <c r="CH44" s="684"/>
      <c r="CI44" s="684"/>
      <c r="CJ44" s="684"/>
      <c r="CK44" s="684"/>
      <c r="CL44" s="684"/>
      <c r="CM44" s="684"/>
      <c r="CN44" s="684"/>
      <c r="CO44" s="684"/>
      <c r="CP44" s="684"/>
      <c r="CQ44" s="684"/>
      <c r="CR44" s="684"/>
      <c r="CS44" s="684"/>
      <c r="CT44" s="684"/>
      <c r="CU44" s="685"/>
      <c r="CW44" s="553"/>
      <c r="CX44" s="555"/>
      <c r="CY44" s="555"/>
      <c r="CZ44" s="555"/>
      <c r="DA44" s="555"/>
    </row>
    <row r="45" spans="2:105" ht="9" customHeight="1">
      <c r="B45" s="653">
        <v>2</v>
      </c>
      <c r="C45" s="634"/>
      <c r="D45" s="635"/>
      <c r="E45" s="636" t="str">
        <f t="shared" ref="E45" si="0">CW45</f>
        <v>-</v>
      </c>
      <c r="F45" s="637"/>
      <c r="G45" s="637"/>
      <c r="H45" s="637"/>
      <c r="I45" s="637"/>
      <c r="J45" s="637"/>
      <c r="K45" s="638"/>
      <c r="L45" s="654" t="str">
        <f t="shared" ref="L45" si="1">CY45</f>
        <v>-</v>
      </c>
      <c r="M45" s="643"/>
      <c r="N45" s="643"/>
      <c r="O45" s="643"/>
      <c r="P45" s="643"/>
      <c r="Q45" s="643"/>
      <c r="R45" s="643"/>
      <c r="S45" s="643"/>
      <c r="T45" s="643"/>
      <c r="U45" s="643"/>
      <c r="V45" s="643"/>
      <c r="W45" s="643"/>
      <c r="X45" s="643"/>
      <c r="Y45" s="644"/>
      <c r="Z45" s="648" t="str">
        <f t="shared" ref="Z45" si="2">CX45</f>
        <v>-</v>
      </c>
      <c r="AA45" s="649"/>
      <c r="AB45" s="649"/>
      <c r="AC45" s="649"/>
      <c r="AD45" s="649"/>
      <c r="AE45" s="649"/>
      <c r="AF45" s="649"/>
      <c r="AG45" s="649"/>
      <c r="AH45" s="649"/>
      <c r="AI45" s="649"/>
      <c r="AJ45" s="649"/>
      <c r="AK45" s="648" t="str">
        <f t="shared" ref="AK45" si="3">IF(DA45="","-",DA45)</f>
        <v>-</v>
      </c>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49"/>
      <c r="CD45" s="652"/>
      <c r="CE45" s="683"/>
      <c r="CF45" s="684"/>
      <c r="CG45" s="684"/>
      <c r="CH45" s="684"/>
      <c r="CI45" s="684"/>
      <c r="CJ45" s="684"/>
      <c r="CK45" s="684"/>
      <c r="CL45" s="684"/>
      <c r="CM45" s="684"/>
      <c r="CN45" s="684"/>
      <c r="CO45" s="684"/>
      <c r="CP45" s="684"/>
      <c r="CQ45" s="684"/>
      <c r="CR45" s="684"/>
      <c r="CS45" s="684"/>
      <c r="CT45" s="684"/>
      <c r="CU45" s="685"/>
      <c r="CW45" s="552" t="s">
        <v>255</v>
      </c>
      <c r="CX45" s="554" t="s">
        <v>255</v>
      </c>
      <c r="CY45" s="554" t="s">
        <v>255</v>
      </c>
      <c r="CZ45" s="554" t="s">
        <v>255</v>
      </c>
      <c r="DA45" s="554"/>
    </row>
    <row r="46" spans="2:105" ht="9" customHeight="1">
      <c r="B46" s="600"/>
      <c r="C46" s="601"/>
      <c r="D46" s="605"/>
      <c r="E46" s="639"/>
      <c r="F46" s="640"/>
      <c r="G46" s="640"/>
      <c r="H46" s="640"/>
      <c r="I46" s="640"/>
      <c r="J46" s="640"/>
      <c r="K46" s="641"/>
      <c r="L46" s="645"/>
      <c r="M46" s="646"/>
      <c r="N46" s="646"/>
      <c r="O46" s="646"/>
      <c r="P46" s="646"/>
      <c r="Q46" s="646"/>
      <c r="R46" s="646"/>
      <c r="S46" s="646"/>
      <c r="T46" s="646"/>
      <c r="U46" s="646"/>
      <c r="V46" s="646"/>
      <c r="W46" s="646"/>
      <c r="X46" s="646"/>
      <c r="Y46" s="647"/>
      <c r="Z46" s="650"/>
      <c r="AA46" s="651"/>
      <c r="AB46" s="651"/>
      <c r="AC46" s="651"/>
      <c r="AD46" s="651"/>
      <c r="AE46" s="651"/>
      <c r="AF46" s="651"/>
      <c r="AG46" s="651"/>
      <c r="AH46" s="651"/>
      <c r="AI46" s="651"/>
      <c r="AJ46" s="651"/>
      <c r="AK46" s="650"/>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79"/>
      <c r="CE46" s="683"/>
      <c r="CF46" s="684"/>
      <c r="CG46" s="684"/>
      <c r="CH46" s="684"/>
      <c r="CI46" s="684"/>
      <c r="CJ46" s="684"/>
      <c r="CK46" s="684"/>
      <c r="CL46" s="684"/>
      <c r="CM46" s="684"/>
      <c r="CN46" s="684"/>
      <c r="CO46" s="684"/>
      <c r="CP46" s="684"/>
      <c r="CQ46" s="684"/>
      <c r="CR46" s="684"/>
      <c r="CS46" s="684"/>
      <c r="CT46" s="684"/>
      <c r="CU46" s="685"/>
      <c r="CW46" s="553"/>
      <c r="CX46" s="555"/>
      <c r="CY46" s="555"/>
      <c r="CZ46" s="555"/>
      <c r="DA46" s="555"/>
    </row>
    <row r="47" spans="2:105" ht="9" customHeight="1">
      <c r="B47" s="653">
        <v>3</v>
      </c>
      <c r="C47" s="634"/>
      <c r="D47" s="635"/>
      <c r="E47" s="636" t="str">
        <f t="shared" ref="E47" si="4">CW47</f>
        <v>-</v>
      </c>
      <c r="F47" s="637"/>
      <c r="G47" s="637"/>
      <c r="H47" s="637"/>
      <c r="I47" s="637"/>
      <c r="J47" s="637"/>
      <c r="K47" s="638"/>
      <c r="L47" s="654" t="str">
        <f t="shared" ref="L47" si="5">CY47</f>
        <v>-</v>
      </c>
      <c r="M47" s="643"/>
      <c r="N47" s="643"/>
      <c r="O47" s="643"/>
      <c r="P47" s="643"/>
      <c r="Q47" s="643"/>
      <c r="R47" s="643"/>
      <c r="S47" s="643"/>
      <c r="T47" s="643"/>
      <c r="U47" s="643"/>
      <c r="V47" s="643"/>
      <c r="W47" s="643"/>
      <c r="X47" s="643"/>
      <c r="Y47" s="644"/>
      <c r="Z47" s="648" t="str">
        <f t="shared" ref="Z47" si="6">CX47</f>
        <v>-</v>
      </c>
      <c r="AA47" s="649"/>
      <c r="AB47" s="649"/>
      <c r="AC47" s="649"/>
      <c r="AD47" s="649"/>
      <c r="AE47" s="649"/>
      <c r="AF47" s="649"/>
      <c r="AG47" s="649"/>
      <c r="AH47" s="649"/>
      <c r="AI47" s="649"/>
      <c r="AJ47" s="649"/>
      <c r="AK47" s="627" t="str">
        <f t="shared" ref="AK47" si="7">IF(DA47="","-",DA47)</f>
        <v>-</v>
      </c>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9"/>
      <c r="CE47" s="683"/>
      <c r="CF47" s="684"/>
      <c r="CG47" s="684"/>
      <c r="CH47" s="684"/>
      <c r="CI47" s="684"/>
      <c r="CJ47" s="684"/>
      <c r="CK47" s="684"/>
      <c r="CL47" s="684"/>
      <c r="CM47" s="684"/>
      <c r="CN47" s="684"/>
      <c r="CO47" s="684"/>
      <c r="CP47" s="684"/>
      <c r="CQ47" s="684"/>
      <c r="CR47" s="684"/>
      <c r="CS47" s="684"/>
      <c r="CT47" s="684"/>
      <c r="CU47" s="685"/>
      <c r="CW47" s="552" t="s">
        <v>255</v>
      </c>
      <c r="CX47" s="554" t="s">
        <v>255</v>
      </c>
      <c r="CY47" s="554" t="s">
        <v>255</v>
      </c>
      <c r="CZ47" s="554" t="s">
        <v>255</v>
      </c>
      <c r="DA47" s="554"/>
    </row>
    <row r="48" spans="2:105" ht="9" customHeight="1">
      <c r="B48" s="600"/>
      <c r="C48" s="601"/>
      <c r="D48" s="605"/>
      <c r="E48" s="639"/>
      <c r="F48" s="640"/>
      <c r="G48" s="640"/>
      <c r="H48" s="640"/>
      <c r="I48" s="640"/>
      <c r="J48" s="640"/>
      <c r="K48" s="641"/>
      <c r="L48" s="645"/>
      <c r="M48" s="646"/>
      <c r="N48" s="646"/>
      <c r="O48" s="646"/>
      <c r="P48" s="646"/>
      <c r="Q48" s="646"/>
      <c r="R48" s="646"/>
      <c r="S48" s="646"/>
      <c r="T48" s="646"/>
      <c r="U48" s="646"/>
      <c r="V48" s="646"/>
      <c r="W48" s="646"/>
      <c r="X48" s="646"/>
      <c r="Y48" s="647"/>
      <c r="Z48" s="650"/>
      <c r="AA48" s="651"/>
      <c r="AB48" s="651"/>
      <c r="AC48" s="651"/>
      <c r="AD48" s="651"/>
      <c r="AE48" s="651"/>
      <c r="AF48" s="651"/>
      <c r="AG48" s="651"/>
      <c r="AH48" s="651"/>
      <c r="AI48" s="651"/>
      <c r="AJ48" s="651"/>
      <c r="AK48" s="627"/>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8"/>
      <c r="CD48" s="629"/>
      <c r="CE48" s="683"/>
      <c r="CF48" s="684"/>
      <c r="CG48" s="684"/>
      <c r="CH48" s="684"/>
      <c r="CI48" s="684"/>
      <c r="CJ48" s="684"/>
      <c r="CK48" s="684"/>
      <c r="CL48" s="684"/>
      <c r="CM48" s="684"/>
      <c r="CN48" s="684"/>
      <c r="CO48" s="684"/>
      <c r="CP48" s="684"/>
      <c r="CQ48" s="684"/>
      <c r="CR48" s="684"/>
      <c r="CS48" s="684"/>
      <c r="CT48" s="684"/>
      <c r="CU48" s="685"/>
      <c r="CW48" s="553"/>
      <c r="CX48" s="555"/>
      <c r="CY48" s="555"/>
      <c r="CZ48" s="555"/>
      <c r="DA48" s="555"/>
    </row>
    <row r="49" spans="2:105" ht="9" customHeight="1">
      <c r="B49" s="653">
        <v>4</v>
      </c>
      <c r="C49" s="634"/>
      <c r="D49" s="635"/>
      <c r="E49" s="636" t="str">
        <f t="shared" ref="E49" si="8">CW49</f>
        <v>-</v>
      </c>
      <c r="F49" s="637"/>
      <c r="G49" s="637"/>
      <c r="H49" s="637"/>
      <c r="I49" s="637"/>
      <c r="J49" s="637"/>
      <c r="K49" s="638"/>
      <c r="L49" s="654" t="str">
        <f t="shared" ref="L49" si="9">CY49</f>
        <v>-</v>
      </c>
      <c r="M49" s="643"/>
      <c r="N49" s="643"/>
      <c r="O49" s="643"/>
      <c r="P49" s="643"/>
      <c r="Q49" s="643"/>
      <c r="R49" s="643"/>
      <c r="S49" s="643"/>
      <c r="T49" s="643"/>
      <c r="U49" s="643"/>
      <c r="V49" s="643"/>
      <c r="W49" s="643"/>
      <c r="X49" s="643"/>
      <c r="Y49" s="644"/>
      <c r="Z49" s="648" t="str">
        <f t="shared" ref="Z49" si="10">CX49</f>
        <v>-</v>
      </c>
      <c r="AA49" s="649"/>
      <c r="AB49" s="649"/>
      <c r="AC49" s="649"/>
      <c r="AD49" s="649"/>
      <c r="AE49" s="649"/>
      <c r="AF49" s="649"/>
      <c r="AG49" s="649"/>
      <c r="AH49" s="649"/>
      <c r="AI49" s="649"/>
      <c r="AJ49" s="649"/>
      <c r="AK49" s="648" t="str">
        <f t="shared" ref="AK49" si="11">IF(DA49="","-",DA49)</f>
        <v>-</v>
      </c>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B49" s="649"/>
      <c r="CC49" s="649"/>
      <c r="CD49" s="652"/>
      <c r="CE49" s="683"/>
      <c r="CF49" s="684"/>
      <c r="CG49" s="684"/>
      <c r="CH49" s="684"/>
      <c r="CI49" s="684"/>
      <c r="CJ49" s="684"/>
      <c r="CK49" s="684"/>
      <c r="CL49" s="684"/>
      <c r="CM49" s="684"/>
      <c r="CN49" s="684"/>
      <c r="CO49" s="684"/>
      <c r="CP49" s="684"/>
      <c r="CQ49" s="684"/>
      <c r="CR49" s="684"/>
      <c r="CS49" s="684"/>
      <c r="CT49" s="684"/>
      <c r="CU49" s="685"/>
      <c r="CW49" s="552" t="s">
        <v>255</v>
      </c>
      <c r="CX49" s="554" t="s">
        <v>255</v>
      </c>
      <c r="CY49" s="554" t="s">
        <v>255</v>
      </c>
      <c r="CZ49" s="554" t="s">
        <v>255</v>
      </c>
      <c r="DA49" s="554"/>
    </row>
    <row r="50" spans="2:105" ht="9" customHeight="1">
      <c r="B50" s="600"/>
      <c r="C50" s="601"/>
      <c r="D50" s="605"/>
      <c r="E50" s="639"/>
      <c r="F50" s="640"/>
      <c r="G50" s="640"/>
      <c r="H50" s="640"/>
      <c r="I50" s="640"/>
      <c r="J50" s="640"/>
      <c r="K50" s="641"/>
      <c r="L50" s="645"/>
      <c r="M50" s="646"/>
      <c r="N50" s="646"/>
      <c r="O50" s="646"/>
      <c r="P50" s="646"/>
      <c r="Q50" s="646"/>
      <c r="R50" s="646"/>
      <c r="S50" s="646"/>
      <c r="T50" s="646"/>
      <c r="U50" s="646"/>
      <c r="V50" s="646"/>
      <c r="W50" s="646"/>
      <c r="X50" s="646"/>
      <c r="Y50" s="647"/>
      <c r="Z50" s="650"/>
      <c r="AA50" s="651"/>
      <c r="AB50" s="651"/>
      <c r="AC50" s="651"/>
      <c r="AD50" s="651"/>
      <c r="AE50" s="651"/>
      <c r="AF50" s="651"/>
      <c r="AG50" s="651"/>
      <c r="AH50" s="651"/>
      <c r="AI50" s="651"/>
      <c r="AJ50" s="651"/>
      <c r="AK50" s="650"/>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79"/>
      <c r="CE50" s="683"/>
      <c r="CF50" s="684"/>
      <c r="CG50" s="684"/>
      <c r="CH50" s="684"/>
      <c r="CI50" s="684"/>
      <c r="CJ50" s="684"/>
      <c r="CK50" s="684"/>
      <c r="CL50" s="684"/>
      <c r="CM50" s="684"/>
      <c r="CN50" s="684"/>
      <c r="CO50" s="684"/>
      <c r="CP50" s="684"/>
      <c r="CQ50" s="684"/>
      <c r="CR50" s="684"/>
      <c r="CS50" s="684"/>
      <c r="CT50" s="684"/>
      <c r="CU50" s="685"/>
      <c r="CW50" s="553"/>
      <c r="CX50" s="555"/>
      <c r="CY50" s="555"/>
      <c r="CZ50" s="555"/>
      <c r="DA50" s="555"/>
    </row>
    <row r="51" spans="2:105" ht="9" customHeight="1">
      <c r="B51" s="653">
        <v>5</v>
      </c>
      <c r="C51" s="634"/>
      <c r="D51" s="635"/>
      <c r="E51" s="636" t="str">
        <f t="shared" ref="E51" si="12">CW51</f>
        <v>-</v>
      </c>
      <c r="F51" s="637"/>
      <c r="G51" s="637"/>
      <c r="H51" s="637"/>
      <c r="I51" s="637"/>
      <c r="J51" s="637"/>
      <c r="K51" s="638"/>
      <c r="L51" s="654" t="str">
        <f t="shared" ref="L51" si="13">CY51</f>
        <v>-</v>
      </c>
      <c r="M51" s="643"/>
      <c r="N51" s="643"/>
      <c r="O51" s="643"/>
      <c r="P51" s="643"/>
      <c r="Q51" s="643"/>
      <c r="R51" s="643"/>
      <c r="S51" s="643"/>
      <c r="T51" s="643"/>
      <c r="U51" s="643"/>
      <c r="V51" s="643"/>
      <c r="W51" s="643"/>
      <c r="X51" s="643"/>
      <c r="Y51" s="644"/>
      <c r="Z51" s="648" t="str">
        <f t="shared" ref="Z51" si="14">CX51</f>
        <v>-</v>
      </c>
      <c r="AA51" s="649"/>
      <c r="AB51" s="649"/>
      <c r="AC51" s="649"/>
      <c r="AD51" s="649"/>
      <c r="AE51" s="649"/>
      <c r="AF51" s="649"/>
      <c r="AG51" s="649"/>
      <c r="AH51" s="649"/>
      <c r="AI51" s="649"/>
      <c r="AJ51" s="649"/>
      <c r="AK51" s="627" t="str">
        <f t="shared" ref="AK51" si="15">IF(DA51="","-",DA51)</f>
        <v>-</v>
      </c>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9"/>
      <c r="CE51" s="683"/>
      <c r="CF51" s="684"/>
      <c r="CG51" s="684"/>
      <c r="CH51" s="684"/>
      <c r="CI51" s="684"/>
      <c r="CJ51" s="684"/>
      <c r="CK51" s="684"/>
      <c r="CL51" s="684"/>
      <c r="CM51" s="684"/>
      <c r="CN51" s="684"/>
      <c r="CO51" s="684"/>
      <c r="CP51" s="684"/>
      <c r="CQ51" s="684"/>
      <c r="CR51" s="684"/>
      <c r="CS51" s="684"/>
      <c r="CT51" s="684"/>
      <c r="CU51" s="685"/>
      <c r="CW51" s="552" t="s">
        <v>255</v>
      </c>
      <c r="CX51" s="554" t="s">
        <v>255</v>
      </c>
      <c r="CY51" s="554" t="s">
        <v>255</v>
      </c>
      <c r="CZ51" s="554" t="s">
        <v>255</v>
      </c>
      <c r="DA51" s="554"/>
    </row>
    <row r="52" spans="2:105" ht="9" customHeight="1" thickBot="1">
      <c r="B52" s="617"/>
      <c r="C52" s="618"/>
      <c r="D52" s="619"/>
      <c r="E52" s="639"/>
      <c r="F52" s="640"/>
      <c r="G52" s="640"/>
      <c r="H52" s="640"/>
      <c r="I52" s="640"/>
      <c r="J52" s="640"/>
      <c r="K52" s="641"/>
      <c r="L52" s="655"/>
      <c r="M52" s="656"/>
      <c r="N52" s="656"/>
      <c r="O52" s="656"/>
      <c r="P52" s="656"/>
      <c r="Q52" s="656"/>
      <c r="R52" s="656"/>
      <c r="S52" s="656"/>
      <c r="T52" s="656"/>
      <c r="U52" s="656"/>
      <c r="V52" s="656"/>
      <c r="W52" s="656"/>
      <c r="X52" s="656"/>
      <c r="Y52" s="657"/>
      <c r="Z52" s="630"/>
      <c r="AA52" s="631"/>
      <c r="AB52" s="631"/>
      <c r="AC52" s="631"/>
      <c r="AD52" s="631"/>
      <c r="AE52" s="631"/>
      <c r="AF52" s="631"/>
      <c r="AG52" s="631"/>
      <c r="AH52" s="631"/>
      <c r="AI52" s="631"/>
      <c r="AJ52" s="631"/>
      <c r="AK52" s="630"/>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2"/>
      <c r="CE52" s="686"/>
      <c r="CF52" s="687"/>
      <c r="CG52" s="687"/>
      <c r="CH52" s="687"/>
      <c r="CI52" s="687"/>
      <c r="CJ52" s="687"/>
      <c r="CK52" s="687"/>
      <c r="CL52" s="687"/>
      <c r="CM52" s="687"/>
      <c r="CN52" s="687"/>
      <c r="CO52" s="687"/>
      <c r="CP52" s="687"/>
      <c r="CQ52" s="687"/>
      <c r="CR52" s="687"/>
      <c r="CS52" s="687"/>
      <c r="CT52" s="687"/>
      <c r="CU52" s="688"/>
      <c r="CW52" s="553"/>
      <c r="CX52" s="555"/>
      <c r="CY52" s="555"/>
      <c r="CZ52" s="555"/>
      <c r="DA52" s="555"/>
    </row>
    <row r="53" spans="2:105" ht="9" customHeight="1">
      <c r="B53" s="586" t="s">
        <v>217</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678"/>
      <c r="CY53" s="66"/>
    </row>
    <row r="54" spans="2:105" ht="9" customHeight="1">
      <c r="B54" s="626"/>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625"/>
      <c r="CY54" s="66"/>
    </row>
    <row r="55" spans="2:105" ht="7.5" customHeight="1">
      <c r="B55" s="633" t="s">
        <v>218</v>
      </c>
      <c r="C55" s="658"/>
      <c r="D55" s="658"/>
      <c r="E55" s="658"/>
      <c r="F55" s="658"/>
      <c r="G55" s="658"/>
      <c r="H55" s="658"/>
      <c r="I55" s="658"/>
      <c r="J55" s="658"/>
      <c r="K55" s="658"/>
      <c r="L55" s="658"/>
      <c r="M55" s="658"/>
      <c r="N55" s="658"/>
      <c r="O55" s="658"/>
      <c r="P55" s="658"/>
      <c r="Q55" s="658"/>
      <c r="R55" s="658"/>
      <c r="S55" s="658"/>
      <c r="T55" s="658"/>
      <c r="U55" s="658"/>
      <c r="V55" s="658"/>
      <c r="W55" s="635"/>
      <c r="X55" s="659" t="s">
        <v>219</v>
      </c>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35"/>
      <c r="BJ55" s="659" t="s">
        <v>220</v>
      </c>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60"/>
      <c r="CW55" s="151">
        <f>SUM(CW43:CW52)</f>
        <v>0</v>
      </c>
      <c r="CX55" s="122"/>
      <c r="CY55" s="66"/>
    </row>
    <row r="56" spans="2:105" ht="9.75" customHeight="1">
      <c r="B56" s="600"/>
      <c r="C56" s="601"/>
      <c r="D56" s="601"/>
      <c r="E56" s="601"/>
      <c r="F56" s="601"/>
      <c r="G56" s="601"/>
      <c r="H56" s="601"/>
      <c r="I56" s="601"/>
      <c r="J56" s="601"/>
      <c r="K56" s="601"/>
      <c r="L56" s="601"/>
      <c r="M56" s="601"/>
      <c r="N56" s="601"/>
      <c r="O56" s="601"/>
      <c r="P56" s="601"/>
      <c r="Q56" s="601"/>
      <c r="R56" s="601"/>
      <c r="S56" s="601"/>
      <c r="T56" s="601"/>
      <c r="U56" s="601"/>
      <c r="V56" s="601"/>
      <c r="W56" s="605"/>
      <c r="X56" s="604"/>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5"/>
      <c r="BJ56" s="604"/>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61"/>
      <c r="CX56" s="122"/>
      <c r="CY56" s="66"/>
    </row>
    <row r="57" spans="2:105" ht="9.75" customHeight="1">
      <c r="B57" s="662" t="str">
        <f>IF(CE43="不検出","不検出",IF(CE43="検出","クリソタイル",""))</f>
        <v>不検出</v>
      </c>
      <c r="C57" s="565"/>
      <c r="D57" s="565"/>
      <c r="E57" s="565"/>
      <c r="F57" s="565"/>
      <c r="G57" s="565"/>
      <c r="H57" s="565"/>
      <c r="I57" s="565"/>
      <c r="J57" s="565"/>
      <c r="K57" s="565"/>
      <c r="L57" s="565"/>
      <c r="M57" s="565"/>
      <c r="N57" s="565"/>
      <c r="O57" s="565"/>
      <c r="P57" s="565"/>
      <c r="Q57" s="565"/>
      <c r="R57" s="565"/>
      <c r="S57" s="565"/>
      <c r="T57" s="565"/>
      <c r="U57" s="565"/>
      <c r="V57" s="565"/>
      <c r="W57" s="60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626"/>
      <c r="C58" s="565"/>
      <c r="D58" s="565"/>
      <c r="E58" s="565"/>
      <c r="F58" s="565"/>
      <c r="G58" s="565"/>
      <c r="H58" s="565"/>
      <c r="I58" s="565"/>
      <c r="J58" s="565"/>
      <c r="K58" s="565"/>
      <c r="L58" s="565"/>
      <c r="M58" s="565"/>
      <c r="N58" s="565"/>
      <c r="O58" s="565"/>
      <c r="P58" s="565"/>
      <c r="Q58" s="565"/>
      <c r="R58" s="565"/>
      <c r="S58" s="565"/>
      <c r="T58" s="565"/>
      <c r="U58" s="565"/>
      <c r="V58" s="565"/>
      <c r="W58" s="603"/>
      <c r="X58" s="126"/>
      <c r="Y58" s="108"/>
      <c r="Z58" s="108"/>
      <c r="AA58" s="108"/>
      <c r="AC58" s="558" t="s">
        <v>222</v>
      </c>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107"/>
      <c r="BF58" s="108"/>
      <c r="BG58" s="108"/>
      <c r="BH58" s="108"/>
      <c r="BI58" s="127"/>
      <c r="BJ58" s="126"/>
      <c r="BK58" s="108"/>
      <c r="BL58" s="108"/>
      <c r="BM58" s="108"/>
      <c r="BO58" s="558" t="s">
        <v>222</v>
      </c>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107"/>
      <c r="CR58" s="108"/>
      <c r="CS58" s="108"/>
      <c r="CT58" s="108"/>
      <c r="CU58" s="128"/>
      <c r="CX58" s="122"/>
      <c r="CY58" s="66"/>
    </row>
    <row r="59" spans="2:105" ht="9.75" customHeight="1">
      <c r="B59" s="626"/>
      <c r="C59" s="565"/>
      <c r="D59" s="565"/>
      <c r="E59" s="565"/>
      <c r="F59" s="565"/>
      <c r="G59" s="565"/>
      <c r="H59" s="565"/>
      <c r="I59" s="565"/>
      <c r="J59" s="565"/>
      <c r="K59" s="565"/>
      <c r="L59" s="565"/>
      <c r="M59" s="565"/>
      <c r="N59" s="565"/>
      <c r="O59" s="565"/>
      <c r="P59" s="565"/>
      <c r="Q59" s="565"/>
      <c r="R59" s="565"/>
      <c r="S59" s="565"/>
      <c r="T59" s="565"/>
      <c r="U59" s="565"/>
      <c r="V59" s="565"/>
      <c r="W59" s="603"/>
      <c r="X59" s="126"/>
      <c r="Y59" s="108"/>
      <c r="Z59" s="108"/>
      <c r="AA59" s="108"/>
      <c r="AB59" s="107"/>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107"/>
      <c r="BF59" s="108"/>
      <c r="BG59" s="108"/>
      <c r="BH59" s="108"/>
      <c r="BI59" s="127"/>
      <c r="BJ59" s="126"/>
      <c r="BK59" s="108"/>
      <c r="BL59" s="108"/>
      <c r="BM59" s="108"/>
      <c r="BN59" s="107"/>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107"/>
      <c r="CR59" s="108"/>
      <c r="CS59" s="108"/>
      <c r="CT59" s="108"/>
      <c r="CU59" s="128"/>
      <c r="CX59" s="122"/>
      <c r="CY59" s="66"/>
    </row>
    <row r="60" spans="2:105" ht="9.75" customHeight="1">
      <c r="B60" s="626"/>
      <c r="C60" s="565"/>
      <c r="D60" s="565"/>
      <c r="E60" s="565"/>
      <c r="F60" s="565"/>
      <c r="G60" s="565"/>
      <c r="H60" s="565"/>
      <c r="I60" s="565"/>
      <c r="J60" s="565"/>
      <c r="K60" s="565"/>
      <c r="L60" s="565"/>
      <c r="M60" s="565"/>
      <c r="N60" s="565"/>
      <c r="O60" s="565"/>
      <c r="P60" s="565"/>
      <c r="Q60" s="565"/>
      <c r="R60" s="565"/>
      <c r="S60" s="565"/>
      <c r="T60" s="565"/>
      <c r="U60" s="565"/>
      <c r="V60" s="565"/>
      <c r="W60" s="603"/>
      <c r="X60" s="126"/>
      <c r="Y60" s="108"/>
      <c r="Z60" s="108"/>
      <c r="AA60" s="108"/>
      <c r="AB60" s="107"/>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107"/>
      <c r="BF60" s="108"/>
      <c r="BG60" s="108"/>
      <c r="BH60" s="108"/>
      <c r="BI60" s="127"/>
      <c r="BJ60" s="126"/>
      <c r="BK60" s="108"/>
      <c r="BL60" s="108"/>
      <c r="BM60" s="108"/>
      <c r="BN60" s="107"/>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107"/>
      <c r="CR60" s="108"/>
      <c r="CS60" s="108"/>
      <c r="CT60" s="108"/>
      <c r="CU60" s="128"/>
      <c r="CX60" s="122"/>
    </row>
    <row r="61" spans="2:105" ht="9.75" customHeight="1">
      <c r="B61" s="626"/>
      <c r="C61" s="565"/>
      <c r="D61" s="565"/>
      <c r="E61" s="565"/>
      <c r="F61" s="565"/>
      <c r="G61" s="565"/>
      <c r="H61" s="565"/>
      <c r="I61" s="565"/>
      <c r="J61" s="565"/>
      <c r="K61" s="565"/>
      <c r="L61" s="565"/>
      <c r="M61" s="565"/>
      <c r="N61" s="565"/>
      <c r="O61" s="565"/>
      <c r="P61" s="565"/>
      <c r="Q61" s="565"/>
      <c r="R61" s="565"/>
      <c r="S61" s="565"/>
      <c r="T61" s="565"/>
      <c r="U61" s="565"/>
      <c r="V61" s="565"/>
      <c r="W61" s="603"/>
      <c r="X61" s="126"/>
      <c r="Y61" s="108"/>
      <c r="Z61" s="108"/>
      <c r="AA61" s="108"/>
      <c r="AB61" s="107"/>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107"/>
      <c r="BF61" s="108"/>
      <c r="BG61" s="108"/>
      <c r="BH61" s="108"/>
      <c r="BI61" s="127"/>
      <c r="BJ61" s="126"/>
      <c r="BK61" s="108"/>
      <c r="BL61" s="108"/>
      <c r="BM61" s="108"/>
      <c r="BN61" s="107"/>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107"/>
      <c r="CR61" s="108"/>
      <c r="CS61" s="108"/>
      <c r="CT61" s="108"/>
      <c r="CU61" s="128"/>
    </row>
    <row r="62" spans="2:105" ht="9.75" customHeight="1">
      <c r="B62" s="626"/>
      <c r="C62" s="565"/>
      <c r="D62" s="565"/>
      <c r="E62" s="565"/>
      <c r="F62" s="565"/>
      <c r="G62" s="565"/>
      <c r="H62" s="565"/>
      <c r="I62" s="565"/>
      <c r="J62" s="565"/>
      <c r="K62" s="565"/>
      <c r="L62" s="565"/>
      <c r="M62" s="565"/>
      <c r="N62" s="565"/>
      <c r="O62" s="565"/>
      <c r="P62" s="565"/>
      <c r="Q62" s="565"/>
      <c r="R62" s="565"/>
      <c r="S62" s="565"/>
      <c r="T62" s="565"/>
      <c r="U62" s="565"/>
      <c r="V62" s="565"/>
      <c r="W62" s="603"/>
      <c r="X62" s="126"/>
      <c r="Y62" s="108"/>
      <c r="Z62" s="108"/>
      <c r="AA62" s="108"/>
      <c r="AB62" s="107"/>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107"/>
      <c r="BF62" s="108"/>
      <c r="BG62" s="108"/>
      <c r="BH62" s="108"/>
      <c r="BI62" s="127"/>
      <c r="BJ62" s="126"/>
      <c r="BK62" s="108"/>
      <c r="BL62" s="108"/>
      <c r="BM62" s="108"/>
      <c r="BN62" s="107"/>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107"/>
      <c r="CR62" s="108"/>
      <c r="CS62" s="108"/>
      <c r="CT62" s="108"/>
      <c r="CU62" s="128"/>
      <c r="CX62" s="122"/>
    </row>
    <row r="63" spans="2:105" ht="9.75" customHeight="1">
      <c r="B63" s="626"/>
      <c r="C63" s="565"/>
      <c r="D63" s="565"/>
      <c r="E63" s="565"/>
      <c r="F63" s="565"/>
      <c r="G63" s="565"/>
      <c r="H63" s="565"/>
      <c r="I63" s="565"/>
      <c r="J63" s="565"/>
      <c r="K63" s="565"/>
      <c r="L63" s="565"/>
      <c r="M63" s="565"/>
      <c r="N63" s="565"/>
      <c r="O63" s="565"/>
      <c r="P63" s="565"/>
      <c r="Q63" s="565"/>
      <c r="R63" s="565"/>
      <c r="S63" s="565"/>
      <c r="T63" s="565"/>
      <c r="U63" s="565"/>
      <c r="V63" s="565"/>
      <c r="W63" s="603"/>
      <c r="X63" s="126"/>
      <c r="Y63" s="108"/>
      <c r="Z63" s="108"/>
      <c r="AA63" s="108"/>
      <c r="AB63" s="107"/>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107"/>
      <c r="BF63" s="108"/>
      <c r="BG63" s="108"/>
      <c r="BH63" s="108"/>
      <c r="BI63" s="127"/>
      <c r="BJ63" s="126"/>
      <c r="BK63" s="108"/>
      <c r="BL63" s="108"/>
      <c r="BM63" s="108"/>
      <c r="BN63" s="107"/>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107"/>
      <c r="CR63" s="108"/>
      <c r="CS63" s="108"/>
      <c r="CT63" s="108"/>
      <c r="CU63" s="128"/>
    </row>
    <row r="64" spans="2:105" ht="9.75" customHeight="1">
      <c r="B64" s="626"/>
      <c r="C64" s="565"/>
      <c r="D64" s="565"/>
      <c r="E64" s="565"/>
      <c r="F64" s="565"/>
      <c r="G64" s="565"/>
      <c r="H64" s="565"/>
      <c r="I64" s="565"/>
      <c r="J64" s="565"/>
      <c r="K64" s="565"/>
      <c r="L64" s="565"/>
      <c r="M64" s="565"/>
      <c r="N64" s="565"/>
      <c r="O64" s="565"/>
      <c r="P64" s="565"/>
      <c r="Q64" s="565"/>
      <c r="R64" s="565"/>
      <c r="S64" s="565"/>
      <c r="T64" s="565"/>
      <c r="U64" s="565"/>
      <c r="V64" s="565"/>
      <c r="W64" s="603"/>
      <c r="X64" s="126"/>
      <c r="Y64" s="108"/>
      <c r="Z64" s="108"/>
      <c r="AA64" s="108"/>
      <c r="AB64" s="107"/>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107"/>
      <c r="BF64" s="108"/>
      <c r="BG64" s="108"/>
      <c r="BH64" s="108"/>
      <c r="BI64" s="127"/>
      <c r="BJ64" s="126"/>
      <c r="BK64" s="108"/>
      <c r="BL64" s="108"/>
      <c r="BM64" s="108"/>
      <c r="BN64" s="107"/>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107"/>
      <c r="CR64" s="108"/>
      <c r="CS64" s="108"/>
      <c r="CT64" s="108"/>
      <c r="CU64" s="128"/>
    </row>
    <row r="65" spans="2:99" ht="9.75" customHeight="1">
      <c r="B65" s="626"/>
      <c r="C65" s="565"/>
      <c r="D65" s="565"/>
      <c r="E65" s="565"/>
      <c r="F65" s="565"/>
      <c r="G65" s="565"/>
      <c r="H65" s="565"/>
      <c r="I65" s="565"/>
      <c r="J65" s="565"/>
      <c r="K65" s="565"/>
      <c r="L65" s="565"/>
      <c r="M65" s="565"/>
      <c r="N65" s="565"/>
      <c r="O65" s="565"/>
      <c r="P65" s="565"/>
      <c r="Q65" s="565"/>
      <c r="R65" s="565"/>
      <c r="S65" s="565"/>
      <c r="T65" s="565"/>
      <c r="U65" s="565"/>
      <c r="V65" s="565"/>
      <c r="W65" s="603"/>
      <c r="X65" s="126"/>
      <c r="Y65" s="108"/>
      <c r="Z65" s="108"/>
      <c r="AA65" s="108"/>
      <c r="AB65" s="107"/>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107"/>
      <c r="BF65" s="108"/>
      <c r="BG65" s="108"/>
      <c r="BH65" s="108"/>
      <c r="BI65" s="127"/>
      <c r="BJ65" s="126"/>
      <c r="BK65" s="108"/>
      <c r="BL65" s="108"/>
      <c r="BM65" s="108"/>
      <c r="BN65" s="107"/>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107"/>
      <c r="CR65" s="108"/>
      <c r="CS65" s="108"/>
      <c r="CT65" s="108"/>
      <c r="CU65" s="128"/>
    </row>
    <row r="66" spans="2:99" ht="9.75" customHeight="1">
      <c r="B66" s="626"/>
      <c r="C66" s="565"/>
      <c r="D66" s="565"/>
      <c r="E66" s="565"/>
      <c r="F66" s="565"/>
      <c r="G66" s="565"/>
      <c r="H66" s="565"/>
      <c r="I66" s="565"/>
      <c r="J66" s="565"/>
      <c r="K66" s="565"/>
      <c r="L66" s="565"/>
      <c r="M66" s="565"/>
      <c r="N66" s="565"/>
      <c r="O66" s="565"/>
      <c r="P66" s="565"/>
      <c r="Q66" s="565"/>
      <c r="R66" s="565"/>
      <c r="S66" s="565"/>
      <c r="T66" s="565"/>
      <c r="U66" s="565"/>
      <c r="V66" s="565"/>
      <c r="W66" s="603"/>
      <c r="X66" s="126"/>
      <c r="Y66" s="108"/>
      <c r="Z66" s="108"/>
      <c r="AA66" s="108"/>
      <c r="AB66" s="107"/>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107"/>
      <c r="BF66" s="108"/>
      <c r="BG66" s="108"/>
      <c r="BH66" s="108"/>
      <c r="BI66" s="127"/>
      <c r="BJ66" s="126"/>
      <c r="BK66" s="108"/>
      <c r="BL66" s="108"/>
      <c r="BM66" s="108"/>
      <c r="BN66" s="107"/>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107"/>
      <c r="CR66" s="108"/>
      <c r="CS66" s="108"/>
      <c r="CT66" s="108"/>
      <c r="CU66" s="128"/>
    </row>
    <row r="67" spans="2:99" ht="9.75" customHeight="1">
      <c r="B67" s="626"/>
      <c r="C67" s="565"/>
      <c r="D67" s="565"/>
      <c r="E67" s="565"/>
      <c r="F67" s="565"/>
      <c r="G67" s="565"/>
      <c r="H67" s="565"/>
      <c r="I67" s="565"/>
      <c r="J67" s="565"/>
      <c r="K67" s="565"/>
      <c r="L67" s="565"/>
      <c r="M67" s="565"/>
      <c r="N67" s="565"/>
      <c r="O67" s="565"/>
      <c r="P67" s="565"/>
      <c r="Q67" s="565"/>
      <c r="R67" s="565"/>
      <c r="S67" s="565"/>
      <c r="T67" s="565"/>
      <c r="U67" s="565"/>
      <c r="V67" s="565"/>
      <c r="W67" s="603"/>
      <c r="X67" s="126"/>
      <c r="Y67" s="108"/>
      <c r="Z67" s="108"/>
      <c r="AA67" s="108"/>
      <c r="AB67" s="107"/>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107"/>
      <c r="BF67" s="108"/>
      <c r="BG67" s="108"/>
      <c r="BH67" s="108"/>
      <c r="BI67" s="127"/>
      <c r="BJ67" s="126"/>
      <c r="BK67" s="108"/>
      <c r="BL67" s="108"/>
      <c r="BM67" s="108"/>
      <c r="BN67" s="107"/>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107"/>
      <c r="CR67" s="108"/>
      <c r="CS67" s="108"/>
      <c r="CT67" s="108"/>
      <c r="CU67" s="128"/>
    </row>
    <row r="68" spans="2:99" ht="9.75" customHeight="1">
      <c r="B68" s="626"/>
      <c r="C68" s="565"/>
      <c r="D68" s="565"/>
      <c r="E68" s="565"/>
      <c r="F68" s="565"/>
      <c r="G68" s="565"/>
      <c r="H68" s="565"/>
      <c r="I68" s="565"/>
      <c r="J68" s="565"/>
      <c r="K68" s="565"/>
      <c r="L68" s="565"/>
      <c r="M68" s="565"/>
      <c r="N68" s="565"/>
      <c r="O68" s="565"/>
      <c r="P68" s="565"/>
      <c r="Q68" s="565"/>
      <c r="R68" s="565"/>
      <c r="S68" s="565"/>
      <c r="T68" s="565"/>
      <c r="U68" s="565"/>
      <c r="V68" s="565"/>
      <c r="W68" s="603"/>
      <c r="X68" s="126"/>
      <c r="Y68" s="108"/>
      <c r="Z68" s="108"/>
      <c r="AA68" s="108"/>
      <c r="AB68" s="107"/>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107"/>
      <c r="BF68" s="108"/>
      <c r="BG68" s="108"/>
      <c r="BH68" s="108"/>
      <c r="BI68" s="127"/>
      <c r="BJ68" s="126"/>
      <c r="BK68" s="108"/>
      <c r="BL68" s="108"/>
      <c r="BM68" s="108"/>
      <c r="BN68" s="107"/>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107"/>
      <c r="CR68" s="108"/>
      <c r="CS68" s="108"/>
      <c r="CT68" s="108"/>
      <c r="CU68" s="128"/>
    </row>
    <row r="69" spans="2:99" ht="9.75" customHeight="1">
      <c r="B69" s="626"/>
      <c r="C69" s="565"/>
      <c r="D69" s="565"/>
      <c r="E69" s="565"/>
      <c r="F69" s="565"/>
      <c r="G69" s="565"/>
      <c r="H69" s="565"/>
      <c r="I69" s="565"/>
      <c r="J69" s="565"/>
      <c r="K69" s="565"/>
      <c r="L69" s="565"/>
      <c r="M69" s="565"/>
      <c r="N69" s="565"/>
      <c r="O69" s="565"/>
      <c r="P69" s="565"/>
      <c r="Q69" s="565"/>
      <c r="R69" s="565"/>
      <c r="S69" s="565"/>
      <c r="T69" s="565"/>
      <c r="U69" s="565"/>
      <c r="V69" s="565"/>
      <c r="W69" s="603"/>
      <c r="X69" s="126"/>
      <c r="Y69" s="108"/>
      <c r="Z69" s="108"/>
      <c r="AA69" s="108"/>
      <c r="AB69" s="107"/>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107"/>
      <c r="BF69" s="108"/>
      <c r="BG69" s="108"/>
      <c r="BH69" s="108"/>
      <c r="BI69" s="127"/>
      <c r="BJ69" s="126"/>
      <c r="BK69" s="108"/>
      <c r="BL69" s="108"/>
      <c r="BM69" s="108"/>
      <c r="BN69" s="107"/>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107"/>
      <c r="CR69" s="108"/>
      <c r="CS69" s="108"/>
      <c r="CT69" s="108"/>
      <c r="CU69" s="128"/>
    </row>
    <row r="70" spans="2:99" ht="9.75" customHeight="1">
      <c r="B70" s="626"/>
      <c r="C70" s="565"/>
      <c r="D70" s="565"/>
      <c r="E70" s="565"/>
      <c r="F70" s="565"/>
      <c r="G70" s="565"/>
      <c r="H70" s="565"/>
      <c r="I70" s="565"/>
      <c r="J70" s="565"/>
      <c r="K70" s="565"/>
      <c r="L70" s="565"/>
      <c r="M70" s="565"/>
      <c r="N70" s="565"/>
      <c r="O70" s="565"/>
      <c r="P70" s="565"/>
      <c r="Q70" s="565"/>
      <c r="R70" s="565"/>
      <c r="S70" s="565"/>
      <c r="T70" s="565"/>
      <c r="U70" s="565"/>
      <c r="V70" s="565"/>
      <c r="W70" s="603"/>
      <c r="X70" s="126"/>
      <c r="Y70" s="108"/>
      <c r="Z70" s="108"/>
      <c r="AA70" s="108"/>
      <c r="AB70" s="107"/>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107"/>
      <c r="BF70" s="108"/>
      <c r="BG70" s="108"/>
      <c r="BH70" s="108"/>
      <c r="BI70" s="127"/>
      <c r="BJ70" s="126"/>
      <c r="BK70" s="108"/>
      <c r="BL70" s="108"/>
      <c r="BM70" s="108"/>
      <c r="BN70" s="107"/>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107"/>
      <c r="CR70" s="108"/>
      <c r="CS70" s="108"/>
      <c r="CT70" s="108"/>
      <c r="CU70" s="128"/>
    </row>
    <row r="71" spans="2:99" ht="9.75" customHeight="1">
      <c r="B71" s="626"/>
      <c r="C71" s="565"/>
      <c r="D71" s="565"/>
      <c r="E71" s="565"/>
      <c r="F71" s="565"/>
      <c r="G71" s="565"/>
      <c r="H71" s="565"/>
      <c r="I71" s="565"/>
      <c r="J71" s="565"/>
      <c r="K71" s="565"/>
      <c r="L71" s="565"/>
      <c r="M71" s="565"/>
      <c r="N71" s="565"/>
      <c r="O71" s="565"/>
      <c r="P71" s="565"/>
      <c r="Q71" s="565"/>
      <c r="R71" s="565"/>
      <c r="S71" s="565"/>
      <c r="T71" s="565"/>
      <c r="U71" s="565"/>
      <c r="V71" s="565"/>
      <c r="W71" s="603"/>
      <c r="X71" s="126"/>
      <c r="Y71" s="108"/>
      <c r="Z71" s="108"/>
      <c r="AA71" s="108"/>
      <c r="AB71" s="107"/>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107"/>
      <c r="BF71" s="108"/>
      <c r="BG71" s="108"/>
      <c r="BH71" s="108"/>
      <c r="BI71" s="127"/>
      <c r="BJ71" s="126"/>
      <c r="BK71" s="108"/>
      <c r="BL71" s="108"/>
      <c r="BM71" s="108"/>
      <c r="BN71" s="107"/>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107"/>
      <c r="CR71" s="108"/>
      <c r="CS71" s="108"/>
      <c r="CT71" s="108"/>
      <c r="CU71" s="128"/>
    </row>
    <row r="72" spans="2:99" ht="9.75" customHeight="1">
      <c r="B72" s="626"/>
      <c r="C72" s="565"/>
      <c r="D72" s="565"/>
      <c r="E72" s="565"/>
      <c r="F72" s="565"/>
      <c r="G72" s="565"/>
      <c r="H72" s="565"/>
      <c r="I72" s="565"/>
      <c r="J72" s="565"/>
      <c r="K72" s="565"/>
      <c r="L72" s="565"/>
      <c r="M72" s="565"/>
      <c r="N72" s="565"/>
      <c r="O72" s="565"/>
      <c r="P72" s="565"/>
      <c r="Q72" s="565"/>
      <c r="R72" s="565"/>
      <c r="S72" s="565"/>
      <c r="T72" s="565"/>
      <c r="U72" s="565"/>
      <c r="V72" s="565"/>
      <c r="W72" s="603"/>
      <c r="X72" s="126"/>
      <c r="Y72" s="108"/>
      <c r="Z72" s="108"/>
      <c r="AA72" s="108"/>
      <c r="AB72" s="107"/>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107"/>
      <c r="BF72" s="108"/>
      <c r="BG72" s="108"/>
      <c r="BH72" s="108"/>
      <c r="BI72" s="127"/>
      <c r="BJ72" s="126"/>
      <c r="BK72" s="108"/>
      <c r="BL72" s="108"/>
      <c r="BM72" s="108"/>
      <c r="BN72" s="107"/>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107"/>
      <c r="CR72" s="108"/>
      <c r="CS72" s="108"/>
      <c r="CT72" s="108"/>
      <c r="CU72" s="128"/>
    </row>
    <row r="73" spans="2:99" ht="9.75" customHeight="1">
      <c r="B73" s="600"/>
      <c r="C73" s="601"/>
      <c r="D73" s="601"/>
      <c r="E73" s="601"/>
      <c r="F73" s="601"/>
      <c r="G73" s="601"/>
      <c r="H73" s="601"/>
      <c r="I73" s="601"/>
      <c r="J73" s="601"/>
      <c r="K73" s="601"/>
      <c r="L73" s="601"/>
      <c r="M73" s="601"/>
      <c r="N73" s="601"/>
      <c r="O73" s="601"/>
      <c r="P73" s="601"/>
      <c r="Q73" s="601"/>
      <c r="R73" s="601"/>
      <c r="S73" s="601"/>
      <c r="T73" s="601"/>
      <c r="U73" s="601"/>
      <c r="V73" s="601"/>
      <c r="W73" s="605"/>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62" t="s">
        <v>222</v>
      </c>
      <c r="C74" s="565"/>
      <c r="D74" s="565"/>
      <c r="E74" s="565"/>
      <c r="F74" s="565"/>
      <c r="G74" s="565"/>
      <c r="H74" s="565"/>
      <c r="I74" s="565"/>
      <c r="J74" s="565"/>
      <c r="K74" s="565"/>
      <c r="L74" s="565"/>
      <c r="M74" s="565"/>
      <c r="N74" s="565"/>
      <c r="O74" s="565"/>
      <c r="P74" s="565"/>
      <c r="Q74" s="565"/>
      <c r="R74" s="565"/>
      <c r="S74" s="565"/>
      <c r="T74" s="565"/>
      <c r="U74" s="565"/>
      <c r="V74" s="565"/>
      <c r="W74" s="60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626"/>
      <c r="C75" s="565"/>
      <c r="D75" s="565"/>
      <c r="E75" s="565"/>
      <c r="F75" s="565"/>
      <c r="G75" s="565"/>
      <c r="H75" s="565"/>
      <c r="I75" s="565"/>
      <c r="J75" s="565"/>
      <c r="K75" s="565"/>
      <c r="L75" s="565"/>
      <c r="M75" s="565"/>
      <c r="N75" s="565"/>
      <c r="O75" s="565"/>
      <c r="P75" s="565"/>
      <c r="Q75" s="565"/>
      <c r="R75" s="565"/>
      <c r="S75" s="565"/>
      <c r="T75" s="565"/>
      <c r="U75" s="565"/>
      <c r="V75" s="565"/>
      <c r="W75" s="603"/>
      <c r="X75" s="126"/>
      <c r="Y75" s="108"/>
      <c r="Z75" s="108"/>
      <c r="AA75" s="108"/>
      <c r="AC75" s="558" t="s">
        <v>222</v>
      </c>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107"/>
      <c r="BF75" s="108"/>
      <c r="BG75" s="108"/>
      <c r="BH75" s="108"/>
      <c r="BI75" s="127"/>
      <c r="BJ75" s="126"/>
      <c r="BK75" s="108"/>
      <c r="BL75" s="108"/>
      <c r="BM75" s="108"/>
      <c r="BO75" s="558" t="s">
        <v>222</v>
      </c>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107"/>
      <c r="CR75" s="108"/>
      <c r="CS75" s="108"/>
      <c r="CT75" s="108"/>
      <c r="CU75" s="128"/>
    </row>
    <row r="76" spans="2:99" ht="9.75" customHeight="1">
      <c r="B76" s="626"/>
      <c r="C76" s="565"/>
      <c r="D76" s="565"/>
      <c r="E76" s="565"/>
      <c r="F76" s="565"/>
      <c r="G76" s="565"/>
      <c r="H76" s="565"/>
      <c r="I76" s="565"/>
      <c r="J76" s="565"/>
      <c r="K76" s="565"/>
      <c r="L76" s="565"/>
      <c r="M76" s="565"/>
      <c r="N76" s="565"/>
      <c r="O76" s="565"/>
      <c r="P76" s="565"/>
      <c r="Q76" s="565"/>
      <c r="R76" s="565"/>
      <c r="S76" s="565"/>
      <c r="T76" s="565"/>
      <c r="U76" s="565"/>
      <c r="V76" s="565"/>
      <c r="W76" s="603"/>
      <c r="X76" s="126"/>
      <c r="Y76" s="108"/>
      <c r="Z76" s="108"/>
      <c r="AA76" s="108"/>
      <c r="AB76" s="107"/>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107"/>
      <c r="BF76" s="108"/>
      <c r="BG76" s="108"/>
      <c r="BH76" s="108"/>
      <c r="BI76" s="127"/>
      <c r="BJ76" s="126"/>
      <c r="BK76" s="108"/>
      <c r="BL76" s="108"/>
      <c r="BM76" s="108"/>
      <c r="BN76" s="107"/>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107"/>
      <c r="CR76" s="108"/>
      <c r="CS76" s="108"/>
      <c r="CT76" s="108"/>
      <c r="CU76" s="128"/>
    </row>
    <row r="77" spans="2:99" ht="9.75" customHeight="1">
      <c r="B77" s="626"/>
      <c r="C77" s="565"/>
      <c r="D77" s="565"/>
      <c r="E77" s="565"/>
      <c r="F77" s="565"/>
      <c r="G77" s="565"/>
      <c r="H77" s="565"/>
      <c r="I77" s="565"/>
      <c r="J77" s="565"/>
      <c r="K77" s="565"/>
      <c r="L77" s="565"/>
      <c r="M77" s="565"/>
      <c r="N77" s="565"/>
      <c r="O77" s="565"/>
      <c r="P77" s="565"/>
      <c r="Q77" s="565"/>
      <c r="R77" s="565"/>
      <c r="S77" s="565"/>
      <c r="T77" s="565"/>
      <c r="U77" s="565"/>
      <c r="V77" s="565"/>
      <c r="W77" s="603"/>
      <c r="X77" s="126"/>
      <c r="Y77" s="108"/>
      <c r="Z77" s="108"/>
      <c r="AA77" s="108"/>
      <c r="AB77" s="107"/>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107"/>
      <c r="BF77" s="108"/>
      <c r="BG77" s="108"/>
      <c r="BH77" s="108"/>
      <c r="BI77" s="127"/>
      <c r="BJ77" s="126"/>
      <c r="BK77" s="108"/>
      <c r="BL77" s="108"/>
      <c r="BM77" s="108"/>
      <c r="BN77" s="107"/>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107"/>
      <c r="CR77" s="108"/>
      <c r="CS77" s="108"/>
      <c r="CT77" s="108"/>
      <c r="CU77" s="128"/>
    </row>
    <row r="78" spans="2:99" ht="9.75" customHeight="1">
      <c r="B78" s="626"/>
      <c r="C78" s="565"/>
      <c r="D78" s="565"/>
      <c r="E78" s="565"/>
      <c r="F78" s="565"/>
      <c r="G78" s="565"/>
      <c r="H78" s="565"/>
      <c r="I78" s="565"/>
      <c r="J78" s="565"/>
      <c r="K78" s="565"/>
      <c r="L78" s="565"/>
      <c r="M78" s="565"/>
      <c r="N78" s="565"/>
      <c r="O78" s="565"/>
      <c r="P78" s="565"/>
      <c r="Q78" s="565"/>
      <c r="R78" s="565"/>
      <c r="S78" s="565"/>
      <c r="T78" s="565"/>
      <c r="U78" s="565"/>
      <c r="V78" s="565"/>
      <c r="W78" s="603"/>
      <c r="X78" s="126"/>
      <c r="Y78" s="108"/>
      <c r="Z78" s="108"/>
      <c r="AA78" s="108"/>
      <c r="AB78" s="107"/>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107"/>
      <c r="BF78" s="108"/>
      <c r="BG78" s="108"/>
      <c r="BH78" s="108"/>
      <c r="BI78" s="127"/>
      <c r="BJ78" s="126"/>
      <c r="BK78" s="108"/>
      <c r="BL78" s="108"/>
      <c r="BM78" s="108"/>
      <c r="BN78" s="107"/>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107"/>
      <c r="CR78" s="108"/>
      <c r="CS78" s="108"/>
      <c r="CT78" s="108"/>
      <c r="CU78" s="128"/>
    </row>
    <row r="79" spans="2:99" ht="9.75" customHeight="1">
      <c r="B79" s="626"/>
      <c r="C79" s="565"/>
      <c r="D79" s="565"/>
      <c r="E79" s="565"/>
      <c r="F79" s="565"/>
      <c r="G79" s="565"/>
      <c r="H79" s="565"/>
      <c r="I79" s="565"/>
      <c r="J79" s="565"/>
      <c r="K79" s="565"/>
      <c r="L79" s="565"/>
      <c r="M79" s="565"/>
      <c r="N79" s="565"/>
      <c r="O79" s="565"/>
      <c r="P79" s="565"/>
      <c r="Q79" s="565"/>
      <c r="R79" s="565"/>
      <c r="S79" s="565"/>
      <c r="T79" s="565"/>
      <c r="U79" s="565"/>
      <c r="V79" s="565"/>
      <c r="W79" s="603"/>
      <c r="X79" s="126"/>
      <c r="Y79" s="108"/>
      <c r="Z79" s="108"/>
      <c r="AA79" s="108"/>
      <c r="AB79" s="107"/>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107"/>
      <c r="BF79" s="108"/>
      <c r="BG79" s="108"/>
      <c r="BH79" s="108"/>
      <c r="BI79" s="127"/>
      <c r="BJ79" s="126"/>
      <c r="BK79" s="108"/>
      <c r="BL79" s="108"/>
      <c r="BM79" s="108"/>
      <c r="BN79" s="107"/>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107"/>
      <c r="CR79" s="108"/>
      <c r="CS79" s="108"/>
      <c r="CT79" s="108"/>
      <c r="CU79" s="128"/>
    </row>
    <row r="80" spans="2:99" ht="9.75" customHeight="1">
      <c r="B80" s="626"/>
      <c r="C80" s="565"/>
      <c r="D80" s="565"/>
      <c r="E80" s="565"/>
      <c r="F80" s="565"/>
      <c r="G80" s="565"/>
      <c r="H80" s="565"/>
      <c r="I80" s="565"/>
      <c r="J80" s="565"/>
      <c r="K80" s="565"/>
      <c r="L80" s="565"/>
      <c r="M80" s="565"/>
      <c r="N80" s="565"/>
      <c r="O80" s="565"/>
      <c r="P80" s="565"/>
      <c r="Q80" s="565"/>
      <c r="R80" s="565"/>
      <c r="S80" s="565"/>
      <c r="T80" s="565"/>
      <c r="U80" s="565"/>
      <c r="V80" s="565"/>
      <c r="W80" s="603"/>
      <c r="X80" s="126"/>
      <c r="Y80" s="108"/>
      <c r="Z80" s="108"/>
      <c r="AA80" s="108"/>
      <c r="AB80" s="107"/>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107"/>
      <c r="BF80" s="108"/>
      <c r="BG80" s="108"/>
      <c r="BH80" s="108"/>
      <c r="BI80" s="127"/>
      <c r="BJ80" s="126"/>
      <c r="BK80" s="108"/>
      <c r="BL80" s="108"/>
      <c r="BM80" s="108"/>
      <c r="BN80" s="107"/>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107"/>
      <c r="CR80" s="108"/>
      <c r="CS80" s="108"/>
      <c r="CT80" s="108"/>
      <c r="CU80" s="128"/>
    </row>
    <row r="81" spans="2:99" ht="9.75" customHeight="1">
      <c r="B81" s="626"/>
      <c r="C81" s="565"/>
      <c r="D81" s="565"/>
      <c r="E81" s="565"/>
      <c r="F81" s="565"/>
      <c r="G81" s="565"/>
      <c r="H81" s="565"/>
      <c r="I81" s="565"/>
      <c r="J81" s="565"/>
      <c r="K81" s="565"/>
      <c r="L81" s="565"/>
      <c r="M81" s="565"/>
      <c r="N81" s="565"/>
      <c r="O81" s="565"/>
      <c r="P81" s="565"/>
      <c r="Q81" s="565"/>
      <c r="R81" s="565"/>
      <c r="S81" s="565"/>
      <c r="T81" s="565"/>
      <c r="U81" s="565"/>
      <c r="V81" s="565"/>
      <c r="W81" s="603"/>
      <c r="X81" s="126"/>
      <c r="Y81" s="108"/>
      <c r="Z81" s="108"/>
      <c r="AA81" s="108"/>
      <c r="AB81" s="107"/>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107"/>
      <c r="BF81" s="108"/>
      <c r="BG81" s="108"/>
      <c r="BH81" s="108"/>
      <c r="BI81" s="127"/>
      <c r="BJ81" s="126"/>
      <c r="BK81" s="108"/>
      <c r="BL81" s="108"/>
      <c r="BM81" s="108"/>
      <c r="BN81" s="107"/>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107"/>
      <c r="CR81" s="108"/>
      <c r="CS81" s="108"/>
      <c r="CT81" s="108"/>
      <c r="CU81" s="128"/>
    </row>
    <row r="82" spans="2:99" ht="9.75" customHeight="1">
      <c r="B82" s="626"/>
      <c r="C82" s="565"/>
      <c r="D82" s="565"/>
      <c r="E82" s="565"/>
      <c r="F82" s="565"/>
      <c r="G82" s="565"/>
      <c r="H82" s="565"/>
      <c r="I82" s="565"/>
      <c r="J82" s="565"/>
      <c r="K82" s="565"/>
      <c r="L82" s="565"/>
      <c r="M82" s="565"/>
      <c r="N82" s="565"/>
      <c r="O82" s="565"/>
      <c r="P82" s="565"/>
      <c r="Q82" s="565"/>
      <c r="R82" s="565"/>
      <c r="S82" s="565"/>
      <c r="T82" s="565"/>
      <c r="U82" s="565"/>
      <c r="V82" s="565"/>
      <c r="W82" s="603"/>
      <c r="X82" s="126"/>
      <c r="Y82" s="108"/>
      <c r="Z82" s="108"/>
      <c r="AA82" s="108"/>
      <c r="AB82" s="10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107"/>
      <c r="BF82" s="108"/>
      <c r="BG82" s="108"/>
      <c r="BH82" s="108"/>
      <c r="BI82" s="127"/>
      <c r="BJ82" s="126"/>
      <c r="BK82" s="108"/>
      <c r="BL82" s="108"/>
      <c r="BM82" s="108"/>
      <c r="BN82" s="107"/>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107"/>
      <c r="CR82" s="108"/>
      <c r="CS82" s="108"/>
      <c r="CT82" s="108"/>
      <c r="CU82" s="128"/>
    </row>
    <row r="83" spans="2:99" ht="9.75" customHeight="1">
      <c r="B83" s="626"/>
      <c r="C83" s="565"/>
      <c r="D83" s="565"/>
      <c r="E83" s="565"/>
      <c r="F83" s="565"/>
      <c r="G83" s="565"/>
      <c r="H83" s="565"/>
      <c r="I83" s="565"/>
      <c r="J83" s="565"/>
      <c r="K83" s="565"/>
      <c r="L83" s="565"/>
      <c r="M83" s="565"/>
      <c r="N83" s="565"/>
      <c r="O83" s="565"/>
      <c r="P83" s="565"/>
      <c r="Q83" s="565"/>
      <c r="R83" s="565"/>
      <c r="S83" s="565"/>
      <c r="T83" s="565"/>
      <c r="U83" s="565"/>
      <c r="V83" s="565"/>
      <c r="W83" s="603"/>
      <c r="X83" s="126"/>
      <c r="Y83" s="108"/>
      <c r="Z83" s="108"/>
      <c r="AA83" s="108"/>
      <c r="AB83" s="10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107"/>
      <c r="BF83" s="108"/>
      <c r="BG83" s="108"/>
      <c r="BH83" s="108"/>
      <c r="BI83" s="127"/>
      <c r="BJ83" s="126"/>
      <c r="BK83" s="108"/>
      <c r="BL83" s="108"/>
      <c r="BM83" s="108"/>
      <c r="BN83" s="107"/>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107"/>
      <c r="CR83" s="108"/>
      <c r="CS83" s="108"/>
      <c r="CT83" s="108"/>
      <c r="CU83" s="128"/>
    </row>
    <row r="84" spans="2:99" ht="9.75" customHeight="1">
      <c r="B84" s="626"/>
      <c r="C84" s="565"/>
      <c r="D84" s="565"/>
      <c r="E84" s="565"/>
      <c r="F84" s="565"/>
      <c r="G84" s="565"/>
      <c r="H84" s="565"/>
      <c r="I84" s="565"/>
      <c r="J84" s="565"/>
      <c r="K84" s="565"/>
      <c r="L84" s="565"/>
      <c r="M84" s="565"/>
      <c r="N84" s="565"/>
      <c r="O84" s="565"/>
      <c r="P84" s="565"/>
      <c r="Q84" s="565"/>
      <c r="R84" s="565"/>
      <c r="S84" s="565"/>
      <c r="T84" s="565"/>
      <c r="U84" s="565"/>
      <c r="V84" s="565"/>
      <c r="W84" s="603"/>
      <c r="X84" s="126"/>
      <c r="Y84" s="108"/>
      <c r="Z84" s="108"/>
      <c r="AA84" s="108"/>
      <c r="AB84" s="107"/>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107"/>
      <c r="BF84" s="108"/>
      <c r="BG84" s="108"/>
      <c r="BH84" s="108"/>
      <c r="BI84" s="127"/>
      <c r="BJ84" s="126"/>
      <c r="BK84" s="108"/>
      <c r="BL84" s="108"/>
      <c r="BM84" s="108"/>
      <c r="BN84" s="107"/>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107"/>
      <c r="CR84" s="108"/>
      <c r="CS84" s="108"/>
      <c r="CT84" s="108"/>
      <c r="CU84" s="128"/>
    </row>
    <row r="85" spans="2:99" ht="9.75" customHeight="1">
      <c r="B85" s="626"/>
      <c r="C85" s="565"/>
      <c r="D85" s="565"/>
      <c r="E85" s="565"/>
      <c r="F85" s="565"/>
      <c r="G85" s="565"/>
      <c r="H85" s="565"/>
      <c r="I85" s="565"/>
      <c r="J85" s="565"/>
      <c r="K85" s="565"/>
      <c r="L85" s="565"/>
      <c r="M85" s="565"/>
      <c r="N85" s="565"/>
      <c r="O85" s="565"/>
      <c r="P85" s="565"/>
      <c r="Q85" s="565"/>
      <c r="R85" s="565"/>
      <c r="S85" s="565"/>
      <c r="T85" s="565"/>
      <c r="U85" s="565"/>
      <c r="V85" s="565"/>
      <c r="W85" s="603"/>
      <c r="X85" s="126"/>
      <c r="Y85" s="108"/>
      <c r="Z85" s="108"/>
      <c r="AA85" s="108"/>
      <c r="AB85" s="107"/>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107"/>
      <c r="BF85" s="108"/>
      <c r="BG85" s="108"/>
      <c r="BH85" s="108"/>
      <c r="BI85" s="127"/>
      <c r="BJ85" s="126"/>
      <c r="BK85" s="108"/>
      <c r="BL85" s="108"/>
      <c r="BM85" s="108"/>
      <c r="BN85" s="107"/>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107"/>
      <c r="CR85" s="108"/>
      <c r="CS85" s="108"/>
      <c r="CT85" s="108"/>
      <c r="CU85" s="128"/>
    </row>
    <row r="86" spans="2:99" ht="9.75" customHeight="1">
      <c r="B86" s="626"/>
      <c r="C86" s="565"/>
      <c r="D86" s="565"/>
      <c r="E86" s="565"/>
      <c r="F86" s="565"/>
      <c r="G86" s="565"/>
      <c r="H86" s="565"/>
      <c r="I86" s="565"/>
      <c r="J86" s="565"/>
      <c r="K86" s="565"/>
      <c r="L86" s="565"/>
      <c r="M86" s="565"/>
      <c r="N86" s="565"/>
      <c r="O86" s="565"/>
      <c r="P86" s="565"/>
      <c r="Q86" s="565"/>
      <c r="R86" s="565"/>
      <c r="S86" s="565"/>
      <c r="T86" s="565"/>
      <c r="U86" s="565"/>
      <c r="V86" s="565"/>
      <c r="W86" s="603"/>
      <c r="X86" s="126"/>
      <c r="Y86" s="108"/>
      <c r="Z86" s="108"/>
      <c r="AA86" s="108"/>
      <c r="AB86" s="107"/>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107"/>
      <c r="BF86" s="108"/>
      <c r="BG86" s="108"/>
      <c r="BH86" s="108"/>
      <c r="BI86" s="127"/>
      <c r="BJ86" s="126"/>
      <c r="BK86" s="108"/>
      <c r="BL86" s="108"/>
      <c r="BM86" s="108"/>
      <c r="BN86" s="107"/>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107"/>
      <c r="CR86" s="108"/>
      <c r="CS86" s="108"/>
      <c r="CT86" s="108"/>
      <c r="CU86" s="128"/>
    </row>
    <row r="87" spans="2:99" ht="9.75" customHeight="1">
      <c r="B87" s="626"/>
      <c r="C87" s="565"/>
      <c r="D87" s="565"/>
      <c r="E87" s="565"/>
      <c r="F87" s="565"/>
      <c r="G87" s="565"/>
      <c r="H87" s="565"/>
      <c r="I87" s="565"/>
      <c r="J87" s="565"/>
      <c r="K87" s="565"/>
      <c r="L87" s="565"/>
      <c r="M87" s="565"/>
      <c r="N87" s="565"/>
      <c r="O87" s="565"/>
      <c r="P87" s="565"/>
      <c r="Q87" s="565"/>
      <c r="R87" s="565"/>
      <c r="S87" s="565"/>
      <c r="T87" s="565"/>
      <c r="U87" s="565"/>
      <c r="V87" s="565"/>
      <c r="W87" s="603"/>
      <c r="X87" s="126"/>
      <c r="Y87" s="108"/>
      <c r="Z87" s="108"/>
      <c r="AA87" s="108"/>
      <c r="AB87" s="107"/>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107"/>
      <c r="BF87" s="108"/>
      <c r="BG87" s="108"/>
      <c r="BH87" s="108"/>
      <c r="BI87" s="127"/>
      <c r="BJ87" s="126"/>
      <c r="BK87" s="108"/>
      <c r="BL87" s="108"/>
      <c r="BM87" s="108"/>
      <c r="BN87" s="107"/>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107"/>
      <c r="CR87" s="108"/>
      <c r="CS87" s="108"/>
      <c r="CT87" s="108"/>
      <c r="CU87" s="128"/>
    </row>
    <row r="88" spans="2:99" ht="9.75" customHeight="1">
      <c r="B88" s="626"/>
      <c r="C88" s="565"/>
      <c r="D88" s="565"/>
      <c r="E88" s="565"/>
      <c r="F88" s="565"/>
      <c r="G88" s="565"/>
      <c r="H88" s="565"/>
      <c r="I88" s="565"/>
      <c r="J88" s="565"/>
      <c r="K88" s="565"/>
      <c r="L88" s="565"/>
      <c r="M88" s="565"/>
      <c r="N88" s="565"/>
      <c r="O88" s="565"/>
      <c r="P88" s="565"/>
      <c r="Q88" s="565"/>
      <c r="R88" s="565"/>
      <c r="S88" s="565"/>
      <c r="T88" s="565"/>
      <c r="U88" s="565"/>
      <c r="V88" s="565"/>
      <c r="W88" s="603"/>
      <c r="X88" s="126"/>
      <c r="Y88" s="108"/>
      <c r="Z88" s="108"/>
      <c r="AA88" s="108"/>
      <c r="AB88" s="107"/>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107"/>
      <c r="BF88" s="108"/>
      <c r="BG88" s="108"/>
      <c r="BH88" s="108"/>
      <c r="BI88" s="127"/>
      <c r="BJ88" s="126"/>
      <c r="BK88" s="108"/>
      <c r="BL88" s="108"/>
      <c r="BM88" s="108"/>
      <c r="BN88" s="107"/>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107"/>
      <c r="CR88" s="108"/>
      <c r="CS88" s="108"/>
      <c r="CT88" s="108"/>
      <c r="CU88" s="128"/>
    </row>
    <row r="89" spans="2:99" ht="9.75" customHeight="1">
      <c r="B89" s="626"/>
      <c r="C89" s="565"/>
      <c r="D89" s="565"/>
      <c r="E89" s="565"/>
      <c r="F89" s="565"/>
      <c r="G89" s="565"/>
      <c r="H89" s="565"/>
      <c r="I89" s="565"/>
      <c r="J89" s="565"/>
      <c r="K89" s="565"/>
      <c r="L89" s="565"/>
      <c r="M89" s="565"/>
      <c r="N89" s="565"/>
      <c r="O89" s="565"/>
      <c r="P89" s="565"/>
      <c r="Q89" s="565"/>
      <c r="R89" s="565"/>
      <c r="S89" s="565"/>
      <c r="T89" s="565"/>
      <c r="U89" s="565"/>
      <c r="V89" s="565"/>
      <c r="W89" s="603"/>
      <c r="X89" s="126"/>
      <c r="Y89" s="108"/>
      <c r="Z89" s="108"/>
      <c r="AA89" s="108"/>
      <c r="AB89" s="107"/>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107"/>
      <c r="BF89" s="108"/>
      <c r="BG89" s="108"/>
      <c r="BH89" s="108"/>
      <c r="BI89" s="127"/>
      <c r="BJ89" s="126"/>
      <c r="BK89" s="108"/>
      <c r="BL89" s="108"/>
      <c r="BM89" s="108"/>
      <c r="BN89" s="107"/>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107"/>
      <c r="CR89" s="108"/>
      <c r="CS89" s="108"/>
      <c r="CT89" s="108"/>
      <c r="CU89" s="128"/>
    </row>
    <row r="90" spans="2:99" ht="9.75" customHeight="1">
      <c r="B90" s="600"/>
      <c r="C90" s="601"/>
      <c r="D90" s="601"/>
      <c r="E90" s="601"/>
      <c r="F90" s="601"/>
      <c r="G90" s="601"/>
      <c r="H90" s="601"/>
      <c r="I90" s="601"/>
      <c r="J90" s="601"/>
      <c r="K90" s="601"/>
      <c r="L90" s="601"/>
      <c r="M90" s="601"/>
      <c r="N90" s="601"/>
      <c r="O90" s="601"/>
      <c r="P90" s="601"/>
      <c r="Q90" s="601"/>
      <c r="R90" s="601"/>
      <c r="S90" s="601"/>
      <c r="T90" s="601"/>
      <c r="U90" s="601"/>
      <c r="V90" s="601"/>
      <c r="W90" s="605"/>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62" t="s">
        <v>222</v>
      </c>
      <c r="C91" s="565"/>
      <c r="D91" s="565"/>
      <c r="E91" s="565"/>
      <c r="F91" s="565"/>
      <c r="G91" s="565"/>
      <c r="H91" s="565"/>
      <c r="I91" s="565"/>
      <c r="J91" s="565"/>
      <c r="K91" s="565"/>
      <c r="L91" s="565"/>
      <c r="M91" s="565"/>
      <c r="N91" s="565"/>
      <c r="O91" s="565"/>
      <c r="P91" s="565"/>
      <c r="Q91" s="565"/>
      <c r="R91" s="565"/>
      <c r="S91" s="565"/>
      <c r="T91" s="565"/>
      <c r="U91" s="565"/>
      <c r="V91" s="565"/>
      <c r="W91" s="60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626"/>
      <c r="C92" s="565"/>
      <c r="D92" s="565"/>
      <c r="E92" s="565"/>
      <c r="F92" s="565"/>
      <c r="G92" s="565"/>
      <c r="H92" s="565"/>
      <c r="I92" s="565"/>
      <c r="J92" s="565"/>
      <c r="K92" s="565"/>
      <c r="L92" s="565"/>
      <c r="M92" s="565"/>
      <c r="N92" s="565"/>
      <c r="O92" s="565"/>
      <c r="P92" s="565"/>
      <c r="Q92" s="565"/>
      <c r="R92" s="565"/>
      <c r="S92" s="565"/>
      <c r="T92" s="565"/>
      <c r="U92" s="565"/>
      <c r="V92" s="565"/>
      <c r="W92" s="603"/>
      <c r="X92" s="126"/>
      <c r="Y92" s="108"/>
      <c r="Z92" s="108"/>
      <c r="AA92" s="108"/>
      <c r="AC92" s="558" t="s">
        <v>222</v>
      </c>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107"/>
      <c r="BF92" s="108"/>
      <c r="BG92" s="108"/>
      <c r="BH92" s="108"/>
      <c r="BI92" s="127"/>
      <c r="BJ92" s="126"/>
      <c r="BK92" s="108"/>
      <c r="BL92" s="108"/>
      <c r="BM92" s="108"/>
      <c r="BO92" s="558" t="s">
        <v>222</v>
      </c>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107"/>
      <c r="CR92" s="108"/>
      <c r="CS92" s="108"/>
      <c r="CT92" s="108"/>
      <c r="CU92" s="128"/>
    </row>
    <row r="93" spans="2:99" ht="9.75" customHeight="1">
      <c r="B93" s="626"/>
      <c r="C93" s="565"/>
      <c r="D93" s="565"/>
      <c r="E93" s="565"/>
      <c r="F93" s="565"/>
      <c r="G93" s="565"/>
      <c r="H93" s="565"/>
      <c r="I93" s="565"/>
      <c r="J93" s="565"/>
      <c r="K93" s="565"/>
      <c r="L93" s="565"/>
      <c r="M93" s="565"/>
      <c r="N93" s="565"/>
      <c r="O93" s="565"/>
      <c r="P93" s="565"/>
      <c r="Q93" s="565"/>
      <c r="R93" s="565"/>
      <c r="S93" s="565"/>
      <c r="T93" s="565"/>
      <c r="U93" s="565"/>
      <c r="V93" s="565"/>
      <c r="W93" s="603"/>
      <c r="X93" s="126"/>
      <c r="Y93" s="108"/>
      <c r="Z93" s="108"/>
      <c r="AA93" s="108"/>
      <c r="AB93" s="107"/>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107"/>
      <c r="BF93" s="108"/>
      <c r="BG93" s="108"/>
      <c r="BH93" s="108"/>
      <c r="BI93" s="127"/>
      <c r="BJ93" s="126"/>
      <c r="BK93" s="108"/>
      <c r="BL93" s="108"/>
      <c r="BM93" s="108"/>
      <c r="BN93" s="107"/>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107"/>
      <c r="CR93" s="108"/>
      <c r="CS93" s="108"/>
      <c r="CT93" s="108"/>
      <c r="CU93" s="128"/>
    </row>
    <row r="94" spans="2:99" ht="9.75" customHeight="1">
      <c r="B94" s="626"/>
      <c r="C94" s="565"/>
      <c r="D94" s="565"/>
      <c r="E94" s="565"/>
      <c r="F94" s="565"/>
      <c r="G94" s="565"/>
      <c r="H94" s="565"/>
      <c r="I94" s="565"/>
      <c r="J94" s="565"/>
      <c r="K94" s="565"/>
      <c r="L94" s="565"/>
      <c r="M94" s="565"/>
      <c r="N94" s="565"/>
      <c r="O94" s="565"/>
      <c r="P94" s="565"/>
      <c r="Q94" s="565"/>
      <c r="R94" s="565"/>
      <c r="S94" s="565"/>
      <c r="T94" s="565"/>
      <c r="U94" s="565"/>
      <c r="V94" s="565"/>
      <c r="W94" s="603"/>
      <c r="X94" s="126"/>
      <c r="Y94" s="108"/>
      <c r="Z94" s="108"/>
      <c r="AA94" s="108"/>
      <c r="AB94" s="107"/>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107"/>
      <c r="BF94" s="108"/>
      <c r="BG94" s="108"/>
      <c r="BH94" s="108"/>
      <c r="BI94" s="127"/>
      <c r="BJ94" s="126"/>
      <c r="BK94" s="108"/>
      <c r="BL94" s="108"/>
      <c r="BM94" s="108"/>
      <c r="BN94" s="107"/>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107"/>
      <c r="CR94" s="108"/>
      <c r="CS94" s="108"/>
      <c r="CT94" s="108"/>
      <c r="CU94" s="128"/>
    </row>
    <row r="95" spans="2:99" ht="9.75" customHeight="1">
      <c r="B95" s="626"/>
      <c r="C95" s="565"/>
      <c r="D95" s="565"/>
      <c r="E95" s="565"/>
      <c r="F95" s="565"/>
      <c r="G95" s="565"/>
      <c r="H95" s="565"/>
      <c r="I95" s="565"/>
      <c r="J95" s="565"/>
      <c r="K95" s="565"/>
      <c r="L95" s="565"/>
      <c r="M95" s="565"/>
      <c r="N95" s="565"/>
      <c r="O95" s="565"/>
      <c r="P95" s="565"/>
      <c r="Q95" s="565"/>
      <c r="R95" s="565"/>
      <c r="S95" s="565"/>
      <c r="T95" s="565"/>
      <c r="U95" s="565"/>
      <c r="V95" s="565"/>
      <c r="W95" s="603"/>
      <c r="X95" s="126"/>
      <c r="Y95" s="108"/>
      <c r="Z95" s="108"/>
      <c r="AA95" s="108"/>
      <c r="AB95" s="107"/>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107"/>
      <c r="BF95" s="108"/>
      <c r="BG95" s="108"/>
      <c r="BH95" s="108"/>
      <c r="BI95" s="127"/>
      <c r="BJ95" s="126"/>
      <c r="BK95" s="108"/>
      <c r="BL95" s="108"/>
      <c r="BM95" s="108"/>
      <c r="BN95" s="107"/>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107"/>
      <c r="CR95" s="108"/>
      <c r="CS95" s="108"/>
      <c r="CT95" s="108"/>
      <c r="CU95" s="128"/>
    </row>
    <row r="96" spans="2:99" ht="9.75" customHeight="1">
      <c r="B96" s="626"/>
      <c r="C96" s="565"/>
      <c r="D96" s="565"/>
      <c r="E96" s="565"/>
      <c r="F96" s="565"/>
      <c r="G96" s="565"/>
      <c r="H96" s="565"/>
      <c r="I96" s="565"/>
      <c r="J96" s="565"/>
      <c r="K96" s="565"/>
      <c r="L96" s="565"/>
      <c r="M96" s="565"/>
      <c r="N96" s="565"/>
      <c r="O96" s="565"/>
      <c r="P96" s="565"/>
      <c r="Q96" s="565"/>
      <c r="R96" s="565"/>
      <c r="S96" s="565"/>
      <c r="T96" s="565"/>
      <c r="U96" s="565"/>
      <c r="V96" s="565"/>
      <c r="W96" s="603"/>
      <c r="X96" s="126"/>
      <c r="Y96" s="108"/>
      <c r="Z96" s="108"/>
      <c r="AA96" s="108"/>
      <c r="AB96" s="107"/>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107"/>
      <c r="BF96" s="108"/>
      <c r="BG96" s="108"/>
      <c r="BH96" s="108"/>
      <c r="BI96" s="127"/>
      <c r="BJ96" s="126"/>
      <c r="BK96" s="108"/>
      <c r="BL96" s="108"/>
      <c r="BM96" s="108"/>
      <c r="BN96" s="107"/>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107"/>
      <c r="CR96" s="108"/>
      <c r="CS96" s="108"/>
      <c r="CT96" s="108"/>
      <c r="CU96" s="128"/>
    </row>
    <row r="97" spans="2:99" ht="9.75" customHeight="1">
      <c r="B97" s="626"/>
      <c r="C97" s="565"/>
      <c r="D97" s="565"/>
      <c r="E97" s="565"/>
      <c r="F97" s="565"/>
      <c r="G97" s="565"/>
      <c r="H97" s="565"/>
      <c r="I97" s="565"/>
      <c r="J97" s="565"/>
      <c r="K97" s="565"/>
      <c r="L97" s="565"/>
      <c r="M97" s="565"/>
      <c r="N97" s="565"/>
      <c r="O97" s="565"/>
      <c r="P97" s="565"/>
      <c r="Q97" s="565"/>
      <c r="R97" s="565"/>
      <c r="S97" s="565"/>
      <c r="T97" s="565"/>
      <c r="U97" s="565"/>
      <c r="V97" s="565"/>
      <c r="W97" s="603"/>
      <c r="X97" s="126"/>
      <c r="Y97" s="108"/>
      <c r="Z97" s="108"/>
      <c r="AA97" s="108"/>
      <c r="AB97" s="107"/>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107"/>
      <c r="BF97" s="108"/>
      <c r="BG97" s="108"/>
      <c r="BH97" s="108"/>
      <c r="BI97" s="127"/>
      <c r="BJ97" s="126"/>
      <c r="BK97" s="108"/>
      <c r="BL97" s="108"/>
      <c r="BM97" s="108"/>
      <c r="BN97" s="107"/>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107"/>
      <c r="CR97" s="108"/>
      <c r="CS97" s="108"/>
      <c r="CT97" s="108"/>
      <c r="CU97" s="128"/>
    </row>
    <row r="98" spans="2:99" ht="9.75" customHeight="1">
      <c r="B98" s="626"/>
      <c r="C98" s="565"/>
      <c r="D98" s="565"/>
      <c r="E98" s="565"/>
      <c r="F98" s="565"/>
      <c r="G98" s="565"/>
      <c r="H98" s="565"/>
      <c r="I98" s="565"/>
      <c r="J98" s="565"/>
      <c r="K98" s="565"/>
      <c r="L98" s="565"/>
      <c r="M98" s="565"/>
      <c r="N98" s="565"/>
      <c r="O98" s="565"/>
      <c r="P98" s="565"/>
      <c r="Q98" s="565"/>
      <c r="R98" s="565"/>
      <c r="S98" s="565"/>
      <c r="T98" s="565"/>
      <c r="U98" s="565"/>
      <c r="V98" s="565"/>
      <c r="W98" s="603"/>
      <c r="X98" s="126"/>
      <c r="Y98" s="108"/>
      <c r="Z98" s="108"/>
      <c r="AA98" s="108"/>
      <c r="AB98" s="107"/>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107"/>
      <c r="BF98" s="108"/>
      <c r="BG98" s="108"/>
      <c r="BH98" s="108"/>
      <c r="BI98" s="127"/>
      <c r="BJ98" s="126"/>
      <c r="BK98" s="108"/>
      <c r="BL98" s="108"/>
      <c r="BM98" s="108"/>
      <c r="BN98" s="107"/>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107"/>
      <c r="CR98" s="108"/>
      <c r="CS98" s="108"/>
      <c r="CT98" s="108"/>
      <c r="CU98" s="128"/>
    </row>
    <row r="99" spans="2:99" ht="9.75" customHeight="1">
      <c r="B99" s="626"/>
      <c r="C99" s="565"/>
      <c r="D99" s="565"/>
      <c r="E99" s="565"/>
      <c r="F99" s="565"/>
      <c r="G99" s="565"/>
      <c r="H99" s="565"/>
      <c r="I99" s="565"/>
      <c r="J99" s="565"/>
      <c r="K99" s="565"/>
      <c r="L99" s="565"/>
      <c r="M99" s="565"/>
      <c r="N99" s="565"/>
      <c r="O99" s="565"/>
      <c r="P99" s="565"/>
      <c r="Q99" s="565"/>
      <c r="R99" s="565"/>
      <c r="S99" s="565"/>
      <c r="T99" s="565"/>
      <c r="U99" s="565"/>
      <c r="V99" s="565"/>
      <c r="W99" s="603"/>
      <c r="X99" s="126"/>
      <c r="Y99" s="108"/>
      <c r="Z99" s="108"/>
      <c r="AA99" s="108"/>
      <c r="AB99" s="107"/>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107"/>
      <c r="BF99" s="108"/>
      <c r="BG99" s="108"/>
      <c r="BH99" s="108"/>
      <c r="BI99" s="127"/>
      <c r="BJ99" s="126"/>
      <c r="BK99" s="108"/>
      <c r="BL99" s="108"/>
      <c r="BM99" s="108"/>
      <c r="BN99" s="107"/>
      <c r="BO99" s="558"/>
      <c r="BP99" s="558"/>
      <c r="BQ99" s="558"/>
      <c r="BR99" s="558"/>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107"/>
      <c r="CR99" s="108"/>
      <c r="CS99" s="108"/>
      <c r="CT99" s="108"/>
      <c r="CU99" s="128"/>
    </row>
    <row r="100" spans="2:99" ht="9.75" customHeight="1">
      <c r="B100" s="626"/>
      <c r="C100" s="565"/>
      <c r="D100" s="565"/>
      <c r="E100" s="565"/>
      <c r="F100" s="565"/>
      <c r="G100" s="565"/>
      <c r="H100" s="565"/>
      <c r="I100" s="565"/>
      <c r="J100" s="565"/>
      <c r="K100" s="565"/>
      <c r="L100" s="565"/>
      <c r="M100" s="565"/>
      <c r="N100" s="565"/>
      <c r="O100" s="565"/>
      <c r="P100" s="565"/>
      <c r="Q100" s="565"/>
      <c r="R100" s="565"/>
      <c r="S100" s="565"/>
      <c r="T100" s="565"/>
      <c r="U100" s="565"/>
      <c r="V100" s="565"/>
      <c r="W100" s="603"/>
      <c r="X100" s="126"/>
      <c r="Y100" s="108"/>
      <c r="Z100" s="108"/>
      <c r="AA100" s="108"/>
      <c r="AB100" s="107"/>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107"/>
      <c r="BF100" s="108"/>
      <c r="BG100" s="108"/>
      <c r="BH100" s="108"/>
      <c r="BI100" s="127"/>
      <c r="BJ100" s="126"/>
      <c r="BK100" s="108"/>
      <c r="BL100" s="108"/>
      <c r="BM100" s="108"/>
      <c r="BN100" s="107"/>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107"/>
      <c r="CR100" s="108"/>
      <c r="CS100" s="108"/>
      <c r="CT100" s="108"/>
      <c r="CU100" s="128"/>
    </row>
    <row r="101" spans="2:99" ht="9.75" customHeight="1">
      <c r="B101" s="626"/>
      <c r="C101" s="565"/>
      <c r="D101" s="565"/>
      <c r="E101" s="565"/>
      <c r="F101" s="565"/>
      <c r="G101" s="565"/>
      <c r="H101" s="565"/>
      <c r="I101" s="565"/>
      <c r="J101" s="565"/>
      <c r="K101" s="565"/>
      <c r="L101" s="565"/>
      <c r="M101" s="565"/>
      <c r="N101" s="565"/>
      <c r="O101" s="565"/>
      <c r="P101" s="565"/>
      <c r="Q101" s="565"/>
      <c r="R101" s="565"/>
      <c r="S101" s="565"/>
      <c r="T101" s="565"/>
      <c r="U101" s="565"/>
      <c r="V101" s="565"/>
      <c r="W101" s="603"/>
      <c r="X101" s="126"/>
      <c r="Y101" s="108"/>
      <c r="Z101" s="108"/>
      <c r="AA101" s="108"/>
      <c r="AB101" s="107"/>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107"/>
      <c r="BF101" s="108"/>
      <c r="BG101" s="108"/>
      <c r="BH101" s="108"/>
      <c r="BI101" s="127"/>
      <c r="BJ101" s="126"/>
      <c r="BK101" s="108"/>
      <c r="BL101" s="108"/>
      <c r="BM101" s="108"/>
      <c r="BN101" s="107"/>
      <c r="BO101" s="558"/>
      <c r="BP101" s="558"/>
      <c r="BQ101" s="558"/>
      <c r="BR101" s="558"/>
      <c r="BS101" s="558"/>
      <c r="BT101" s="558"/>
      <c r="BU101" s="558"/>
      <c r="BV101" s="558"/>
      <c r="BW101" s="558"/>
      <c r="BX101" s="558"/>
      <c r="BY101" s="558"/>
      <c r="BZ101" s="558"/>
      <c r="CA101" s="558"/>
      <c r="CB101" s="558"/>
      <c r="CC101" s="558"/>
      <c r="CD101" s="558"/>
      <c r="CE101" s="558"/>
      <c r="CF101" s="558"/>
      <c r="CG101" s="558"/>
      <c r="CH101" s="558"/>
      <c r="CI101" s="558"/>
      <c r="CJ101" s="558"/>
      <c r="CK101" s="558"/>
      <c r="CL101" s="558"/>
      <c r="CM101" s="558"/>
      <c r="CN101" s="558"/>
      <c r="CO101" s="558"/>
      <c r="CP101" s="558"/>
      <c r="CQ101" s="107"/>
      <c r="CR101" s="108"/>
      <c r="CS101" s="108"/>
      <c r="CT101" s="108"/>
      <c r="CU101" s="128"/>
    </row>
    <row r="102" spans="2:99" ht="9.75" customHeight="1">
      <c r="B102" s="626"/>
      <c r="C102" s="565"/>
      <c r="D102" s="565"/>
      <c r="E102" s="565"/>
      <c r="F102" s="565"/>
      <c r="G102" s="565"/>
      <c r="H102" s="565"/>
      <c r="I102" s="565"/>
      <c r="J102" s="565"/>
      <c r="K102" s="565"/>
      <c r="L102" s="565"/>
      <c r="M102" s="565"/>
      <c r="N102" s="565"/>
      <c r="O102" s="565"/>
      <c r="P102" s="565"/>
      <c r="Q102" s="565"/>
      <c r="R102" s="565"/>
      <c r="S102" s="565"/>
      <c r="T102" s="565"/>
      <c r="U102" s="565"/>
      <c r="V102" s="565"/>
      <c r="W102" s="603"/>
      <c r="X102" s="126"/>
      <c r="Y102" s="108"/>
      <c r="Z102" s="108"/>
      <c r="AA102" s="108"/>
      <c r="AB102" s="107"/>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107"/>
      <c r="BF102" s="108"/>
      <c r="BG102" s="108"/>
      <c r="BH102" s="108"/>
      <c r="BI102" s="127"/>
      <c r="BJ102" s="126"/>
      <c r="BK102" s="108"/>
      <c r="BL102" s="108"/>
      <c r="BM102" s="108"/>
      <c r="BN102" s="107"/>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107"/>
      <c r="CR102" s="108"/>
      <c r="CS102" s="108"/>
      <c r="CT102" s="108"/>
      <c r="CU102" s="128"/>
    </row>
    <row r="103" spans="2:99" ht="9.75" customHeight="1">
      <c r="B103" s="626"/>
      <c r="C103" s="565"/>
      <c r="D103" s="565"/>
      <c r="E103" s="565"/>
      <c r="F103" s="565"/>
      <c r="G103" s="565"/>
      <c r="H103" s="565"/>
      <c r="I103" s="565"/>
      <c r="J103" s="565"/>
      <c r="K103" s="565"/>
      <c r="L103" s="565"/>
      <c r="M103" s="565"/>
      <c r="N103" s="565"/>
      <c r="O103" s="565"/>
      <c r="P103" s="565"/>
      <c r="Q103" s="565"/>
      <c r="R103" s="565"/>
      <c r="S103" s="565"/>
      <c r="T103" s="565"/>
      <c r="U103" s="565"/>
      <c r="V103" s="565"/>
      <c r="W103" s="603"/>
      <c r="X103" s="126"/>
      <c r="Y103" s="108"/>
      <c r="Z103" s="108"/>
      <c r="AA103" s="108"/>
      <c r="AB103" s="107"/>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107"/>
      <c r="BF103" s="108"/>
      <c r="BG103" s="108"/>
      <c r="BH103" s="108"/>
      <c r="BI103" s="127"/>
      <c r="BJ103" s="126"/>
      <c r="BK103" s="108"/>
      <c r="BL103" s="108"/>
      <c r="BM103" s="108"/>
      <c r="BN103" s="107"/>
      <c r="BO103" s="558"/>
      <c r="BP103" s="558"/>
      <c r="BQ103" s="558"/>
      <c r="BR103" s="558"/>
      <c r="BS103" s="558"/>
      <c r="BT103" s="558"/>
      <c r="BU103" s="558"/>
      <c r="BV103" s="558"/>
      <c r="BW103" s="558"/>
      <c r="BX103" s="558"/>
      <c r="BY103" s="558"/>
      <c r="BZ103" s="558"/>
      <c r="CA103" s="558"/>
      <c r="CB103" s="558"/>
      <c r="CC103" s="558"/>
      <c r="CD103" s="558"/>
      <c r="CE103" s="558"/>
      <c r="CF103" s="558"/>
      <c r="CG103" s="558"/>
      <c r="CH103" s="558"/>
      <c r="CI103" s="558"/>
      <c r="CJ103" s="558"/>
      <c r="CK103" s="558"/>
      <c r="CL103" s="558"/>
      <c r="CM103" s="558"/>
      <c r="CN103" s="558"/>
      <c r="CO103" s="558"/>
      <c r="CP103" s="558"/>
      <c r="CQ103" s="107"/>
      <c r="CR103" s="108"/>
      <c r="CS103" s="108"/>
      <c r="CT103" s="108"/>
      <c r="CU103" s="128"/>
    </row>
    <row r="104" spans="2:99" ht="9.75" customHeight="1">
      <c r="B104" s="626"/>
      <c r="C104" s="565"/>
      <c r="D104" s="565"/>
      <c r="E104" s="565"/>
      <c r="F104" s="565"/>
      <c r="G104" s="565"/>
      <c r="H104" s="565"/>
      <c r="I104" s="565"/>
      <c r="J104" s="565"/>
      <c r="K104" s="565"/>
      <c r="L104" s="565"/>
      <c r="M104" s="565"/>
      <c r="N104" s="565"/>
      <c r="O104" s="565"/>
      <c r="P104" s="565"/>
      <c r="Q104" s="565"/>
      <c r="R104" s="565"/>
      <c r="S104" s="565"/>
      <c r="T104" s="565"/>
      <c r="U104" s="565"/>
      <c r="V104" s="565"/>
      <c r="W104" s="603"/>
      <c r="X104" s="126"/>
      <c r="Y104" s="108"/>
      <c r="Z104" s="108"/>
      <c r="AA104" s="108"/>
      <c r="AB104" s="107"/>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107"/>
      <c r="BF104" s="108"/>
      <c r="BG104" s="108"/>
      <c r="BH104" s="108"/>
      <c r="BI104" s="127"/>
      <c r="BJ104" s="126"/>
      <c r="BK104" s="108"/>
      <c r="BL104" s="108"/>
      <c r="BM104" s="108"/>
      <c r="BN104" s="107"/>
      <c r="BO104" s="558"/>
      <c r="BP104" s="558"/>
      <c r="BQ104" s="558"/>
      <c r="BR104" s="558"/>
      <c r="BS104" s="558"/>
      <c r="BT104" s="558"/>
      <c r="BU104" s="558"/>
      <c r="BV104" s="558"/>
      <c r="BW104" s="558"/>
      <c r="BX104" s="558"/>
      <c r="BY104" s="558"/>
      <c r="BZ104" s="558"/>
      <c r="CA104" s="558"/>
      <c r="CB104" s="558"/>
      <c r="CC104" s="558"/>
      <c r="CD104" s="558"/>
      <c r="CE104" s="558"/>
      <c r="CF104" s="558"/>
      <c r="CG104" s="558"/>
      <c r="CH104" s="558"/>
      <c r="CI104" s="558"/>
      <c r="CJ104" s="558"/>
      <c r="CK104" s="558"/>
      <c r="CL104" s="558"/>
      <c r="CM104" s="558"/>
      <c r="CN104" s="558"/>
      <c r="CO104" s="558"/>
      <c r="CP104" s="558"/>
      <c r="CQ104" s="107"/>
      <c r="CR104" s="108"/>
      <c r="CS104" s="108"/>
      <c r="CT104" s="108"/>
      <c r="CU104" s="128"/>
    </row>
    <row r="105" spans="2:99" ht="9.75" customHeight="1">
      <c r="B105" s="626"/>
      <c r="C105" s="565"/>
      <c r="D105" s="565"/>
      <c r="E105" s="565"/>
      <c r="F105" s="565"/>
      <c r="G105" s="565"/>
      <c r="H105" s="565"/>
      <c r="I105" s="565"/>
      <c r="J105" s="565"/>
      <c r="K105" s="565"/>
      <c r="L105" s="565"/>
      <c r="M105" s="565"/>
      <c r="N105" s="565"/>
      <c r="O105" s="565"/>
      <c r="P105" s="565"/>
      <c r="Q105" s="565"/>
      <c r="R105" s="565"/>
      <c r="S105" s="565"/>
      <c r="T105" s="565"/>
      <c r="U105" s="565"/>
      <c r="V105" s="565"/>
      <c r="W105" s="603"/>
      <c r="X105" s="126"/>
      <c r="Y105" s="108"/>
      <c r="Z105" s="108"/>
      <c r="AA105" s="108"/>
      <c r="AB105" s="107"/>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107"/>
      <c r="BF105" s="108"/>
      <c r="BG105" s="108"/>
      <c r="BH105" s="108"/>
      <c r="BI105" s="127"/>
      <c r="BJ105" s="126"/>
      <c r="BK105" s="108"/>
      <c r="BL105" s="108"/>
      <c r="BM105" s="108"/>
      <c r="BN105" s="107"/>
      <c r="BO105" s="558"/>
      <c r="BP105" s="558"/>
      <c r="BQ105" s="558"/>
      <c r="BR105" s="558"/>
      <c r="BS105" s="558"/>
      <c r="BT105" s="558"/>
      <c r="BU105" s="558"/>
      <c r="BV105" s="558"/>
      <c r="BW105" s="558"/>
      <c r="BX105" s="558"/>
      <c r="BY105" s="558"/>
      <c r="BZ105" s="558"/>
      <c r="CA105" s="558"/>
      <c r="CB105" s="558"/>
      <c r="CC105" s="558"/>
      <c r="CD105" s="558"/>
      <c r="CE105" s="558"/>
      <c r="CF105" s="558"/>
      <c r="CG105" s="558"/>
      <c r="CH105" s="558"/>
      <c r="CI105" s="558"/>
      <c r="CJ105" s="558"/>
      <c r="CK105" s="558"/>
      <c r="CL105" s="558"/>
      <c r="CM105" s="558"/>
      <c r="CN105" s="558"/>
      <c r="CO105" s="558"/>
      <c r="CP105" s="558"/>
      <c r="CQ105" s="107"/>
      <c r="CR105" s="108"/>
      <c r="CS105" s="108"/>
      <c r="CT105" s="108"/>
      <c r="CU105" s="128"/>
    </row>
    <row r="106" spans="2:99" ht="9.75" customHeight="1">
      <c r="B106" s="626"/>
      <c r="C106" s="565"/>
      <c r="D106" s="565"/>
      <c r="E106" s="565"/>
      <c r="F106" s="565"/>
      <c r="G106" s="565"/>
      <c r="H106" s="565"/>
      <c r="I106" s="565"/>
      <c r="J106" s="565"/>
      <c r="K106" s="565"/>
      <c r="L106" s="565"/>
      <c r="M106" s="565"/>
      <c r="N106" s="565"/>
      <c r="O106" s="565"/>
      <c r="P106" s="565"/>
      <c r="Q106" s="565"/>
      <c r="R106" s="565"/>
      <c r="S106" s="565"/>
      <c r="T106" s="565"/>
      <c r="U106" s="565"/>
      <c r="V106" s="565"/>
      <c r="W106" s="603"/>
      <c r="X106" s="126"/>
      <c r="Y106" s="108"/>
      <c r="Z106" s="108"/>
      <c r="AA106" s="108"/>
      <c r="AB106" s="107"/>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107"/>
      <c r="BF106" s="108"/>
      <c r="BG106" s="108"/>
      <c r="BH106" s="108"/>
      <c r="BI106" s="127"/>
      <c r="BJ106" s="126"/>
      <c r="BK106" s="108"/>
      <c r="BL106" s="108"/>
      <c r="BM106" s="108"/>
      <c r="BN106" s="107"/>
      <c r="BO106" s="558"/>
      <c r="BP106" s="558"/>
      <c r="BQ106" s="558"/>
      <c r="BR106" s="558"/>
      <c r="BS106" s="558"/>
      <c r="BT106" s="558"/>
      <c r="BU106" s="558"/>
      <c r="BV106" s="558"/>
      <c r="BW106" s="558"/>
      <c r="BX106" s="558"/>
      <c r="BY106" s="558"/>
      <c r="BZ106" s="558"/>
      <c r="CA106" s="558"/>
      <c r="CB106" s="558"/>
      <c r="CC106" s="558"/>
      <c r="CD106" s="558"/>
      <c r="CE106" s="558"/>
      <c r="CF106" s="558"/>
      <c r="CG106" s="558"/>
      <c r="CH106" s="558"/>
      <c r="CI106" s="558"/>
      <c r="CJ106" s="558"/>
      <c r="CK106" s="558"/>
      <c r="CL106" s="558"/>
      <c r="CM106" s="558"/>
      <c r="CN106" s="558"/>
      <c r="CO106" s="558"/>
      <c r="CP106" s="558"/>
      <c r="CQ106" s="107"/>
      <c r="CR106" s="108"/>
      <c r="CS106" s="108"/>
      <c r="CT106" s="108"/>
      <c r="CU106" s="128"/>
    </row>
    <row r="107" spans="2:99" ht="9.75" customHeight="1">
      <c r="B107" s="600"/>
      <c r="C107" s="601"/>
      <c r="D107" s="601"/>
      <c r="E107" s="601"/>
      <c r="F107" s="601"/>
      <c r="G107" s="601"/>
      <c r="H107" s="601"/>
      <c r="I107" s="601"/>
      <c r="J107" s="601"/>
      <c r="K107" s="601"/>
      <c r="L107" s="601"/>
      <c r="M107" s="601"/>
      <c r="N107" s="601"/>
      <c r="O107" s="601"/>
      <c r="P107" s="601"/>
      <c r="Q107" s="601"/>
      <c r="R107" s="601"/>
      <c r="S107" s="601"/>
      <c r="T107" s="601"/>
      <c r="U107" s="601"/>
      <c r="V107" s="601"/>
      <c r="W107" s="605"/>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663" t="s">
        <v>223</v>
      </c>
      <c r="C108" s="664"/>
      <c r="D108" s="664"/>
      <c r="E108" s="664"/>
      <c r="F108" s="664"/>
      <c r="G108" s="664"/>
      <c r="H108" s="669" t="s">
        <v>208</v>
      </c>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70"/>
    </row>
    <row r="109" spans="2:99" ht="7.5" customHeight="1">
      <c r="B109" s="665"/>
      <c r="C109" s="666"/>
      <c r="D109" s="666"/>
      <c r="E109" s="666"/>
      <c r="F109" s="666"/>
      <c r="G109" s="66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1"/>
      <c r="CM109" s="671"/>
      <c r="CN109" s="671"/>
      <c r="CO109" s="671"/>
      <c r="CP109" s="671"/>
      <c r="CQ109" s="671"/>
      <c r="CR109" s="671"/>
      <c r="CS109" s="671"/>
      <c r="CT109" s="671"/>
      <c r="CU109" s="672"/>
    </row>
    <row r="110" spans="2:99" ht="7.5" customHeight="1">
      <c r="B110" s="665"/>
      <c r="C110" s="666"/>
      <c r="D110" s="666"/>
      <c r="E110" s="666"/>
      <c r="F110" s="666"/>
      <c r="G110" s="666"/>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1"/>
      <c r="CO110" s="671"/>
      <c r="CP110" s="671"/>
      <c r="CQ110" s="671"/>
      <c r="CR110" s="671"/>
      <c r="CS110" s="671"/>
      <c r="CT110" s="671"/>
      <c r="CU110" s="672"/>
    </row>
    <row r="111" spans="2:99" ht="7.5" customHeight="1" thickBot="1">
      <c r="B111" s="667"/>
      <c r="C111" s="668"/>
      <c r="D111" s="668"/>
      <c r="E111" s="668"/>
      <c r="F111" s="668"/>
      <c r="G111" s="668"/>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4"/>
    </row>
    <row r="112" spans="2:99" ht="10.95" customHeight="1">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c r="BN112" s="675"/>
      <c r="BO112" s="675"/>
      <c r="BP112" s="675"/>
      <c r="BQ112" s="675"/>
      <c r="BR112" s="675"/>
      <c r="BS112" s="675"/>
      <c r="BT112" s="675"/>
      <c r="BU112" s="675"/>
      <c r="BV112" s="675"/>
      <c r="BW112" s="675"/>
      <c r="BX112" s="675"/>
      <c r="BY112" s="675"/>
      <c r="BZ112" s="675"/>
      <c r="CA112" s="675"/>
      <c r="CB112" s="675"/>
      <c r="CC112" s="675"/>
      <c r="CD112" s="675"/>
      <c r="CE112" s="675"/>
      <c r="CF112" s="675"/>
      <c r="CG112" s="675"/>
      <c r="CH112" s="675"/>
      <c r="CI112" s="675"/>
      <c r="CJ112" s="675"/>
      <c r="CK112" s="675"/>
      <c r="CL112" s="675"/>
      <c r="CM112" s="675"/>
      <c r="CN112" s="675"/>
      <c r="CO112" s="675"/>
      <c r="CP112" s="675"/>
      <c r="CQ112" s="675"/>
      <c r="CR112" s="675"/>
      <c r="CS112" s="675"/>
      <c r="CT112" s="675"/>
      <c r="CU112" s="675"/>
    </row>
    <row r="113" spans="2:99" ht="10.95" customHeight="1">
      <c r="B113" s="676" t="s">
        <v>224</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c r="CN113" s="676"/>
      <c r="CO113" s="676"/>
      <c r="CP113" s="676"/>
      <c r="CQ113" s="676"/>
      <c r="CR113" s="676"/>
      <c r="CS113" s="676"/>
      <c r="CT113" s="676"/>
      <c r="CU113" s="676"/>
    </row>
    <row r="114" spans="2:99" ht="10.95" customHeight="1">
      <c r="B114" s="676" t="s">
        <v>225</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row>
  </sheetData>
  <mergeCells count="116">
    <mergeCell ref="B108:G111"/>
    <mergeCell ref="H108:CU111"/>
    <mergeCell ref="B112:CU112"/>
    <mergeCell ref="B113:CU113"/>
    <mergeCell ref="B114:CU114"/>
    <mergeCell ref="B74:W90"/>
    <mergeCell ref="AC75:BD89"/>
    <mergeCell ref="BO75:CP89"/>
    <mergeCell ref="B91:W107"/>
    <mergeCell ref="AC92:BD106"/>
    <mergeCell ref="BO92:CP106"/>
    <mergeCell ref="B55:W56"/>
    <mergeCell ref="X55:BI56"/>
    <mergeCell ref="BJ55:CU56"/>
    <mergeCell ref="B57:W73"/>
    <mergeCell ref="AC58:BD72"/>
    <mergeCell ref="BO58:CP72"/>
    <mergeCell ref="CW51:CW52"/>
    <mergeCell ref="CX51:CX52"/>
    <mergeCell ref="CY51:CY52"/>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Z47:AJ48"/>
    <mergeCell ref="AK47:CD48"/>
    <mergeCell ref="CW47:CW48"/>
    <mergeCell ref="CX47:CX48"/>
    <mergeCell ref="CY47:CY48"/>
    <mergeCell ref="CZ47:CZ48"/>
    <mergeCell ref="DA47:DA48"/>
    <mergeCell ref="B49:D50"/>
    <mergeCell ref="E49:K50"/>
    <mergeCell ref="L49:Y50"/>
    <mergeCell ref="Z49:AJ50"/>
    <mergeCell ref="AK49:CD50"/>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B35:R36"/>
    <mergeCell ref="T35:CU36"/>
    <mergeCell ref="B37:CU38"/>
    <mergeCell ref="B39:CD40"/>
    <mergeCell ref="CE39:CU42"/>
    <mergeCell ref="B41:D42"/>
    <mergeCell ref="E41:K42"/>
    <mergeCell ref="L41:Y42"/>
    <mergeCell ref="Z41:AJ42"/>
    <mergeCell ref="AK41:CD42"/>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14:K15"/>
    <mergeCell ref="M14:Y15"/>
    <mergeCell ref="Z14:AC15"/>
    <mergeCell ref="AD14:AP15"/>
    <mergeCell ref="B16:K17"/>
    <mergeCell ref="M16:Z17"/>
    <mergeCell ref="A7:AE9"/>
    <mergeCell ref="AF7:AL9"/>
    <mergeCell ref="CA8:CF9"/>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s>
  <phoneticPr fontId="3"/>
  <conditionalFormatting sqref="B43:CD52">
    <cfRule type="expression" dxfId="39" priority="1">
      <formula>($AK43&lt;&gt;"-")</formula>
    </cfRule>
  </conditionalFormatting>
  <conditionalFormatting sqref="CE43">
    <cfRule type="cellIs" dxfId="38" priority="2" operator="equal">
      <formula>"検出"</formula>
    </cfRule>
  </conditionalFormatting>
  <dataValidations count="2">
    <dataValidation type="list" allowBlank="1" showInputMessage="1" showErrorMessage="1" sqref="M16:Z17" xr:uid="{1D298216-DA78-47C1-8BFA-9D02FAD74BE8}">
      <formula1>"持ち込み,郵送"</formula1>
    </dataValidation>
    <dataValidation allowBlank="1" showErrorMessage="1" sqref="CW43:DA43 CW45:DA45 CW47:DA47 CW49:DA49 CW51:DA51" xr:uid="{BF0BD0C1-4A98-4033-86A9-ECA084142526}"/>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6CB07-768E-4E63-8FCA-2E2D400E34AE}">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275</v>
      </c>
      <c r="CP1" s="689"/>
      <c r="CQ1" s="569" t="s">
        <v>247</v>
      </c>
      <c r="CR1" s="569"/>
      <c r="CS1" s="568">
        <f>'★成績書 (12)'!$CW$1</f>
        <v>0</v>
      </c>
      <c r="CT1" s="568"/>
      <c r="CU1" s="141" t="s">
        <v>246</v>
      </c>
      <c r="CW1" s="144">
        <f>'★成績書 (9)'!CW1</f>
        <v>0</v>
      </c>
      <c r="CX1" s="143" t="s">
        <v>249</v>
      </c>
    </row>
    <row r="2" spans="1:102" ht="9" customHeight="1" thickTop="1">
      <c r="B2" s="562" t="s">
        <v>175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row>
    <row r="3" spans="1:102" ht="9" customHeight="1">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W3" s="556" t="s">
        <v>221</v>
      </c>
    </row>
    <row r="4" spans="1:102" ht="9"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W4" s="556"/>
    </row>
    <row r="5" spans="1:102" ht="9"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W5" s="556"/>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558" t="s">
        <v>176</v>
      </c>
      <c r="CB6" s="558"/>
      <c r="CC6" s="558"/>
      <c r="CD6" s="558"/>
      <c r="CE6" s="558"/>
      <c r="CF6" s="558"/>
      <c r="CG6" s="557" t="str">
        <f>'★成績書 (12)'!$CW$3</f>
        <v>A04942-A1</v>
      </c>
      <c r="CH6" s="557"/>
      <c r="CI6" s="557"/>
      <c r="CJ6" s="557"/>
      <c r="CK6" s="557"/>
      <c r="CL6" s="557"/>
      <c r="CM6" s="557"/>
      <c r="CN6" s="557"/>
      <c r="CO6" s="557"/>
      <c r="CP6" s="557"/>
      <c r="CQ6" s="558" t="s">
        <v>189</v>
      </c>
      <c r="CR6" s="559" t="str">
        <f>CO1</f>
        <v>12</v>
      </c>
      <c r="CS6" s="559"/>
      <c r="CT6" s="559"/>
      <c r="CU6" s="559"/>
      <c r="CW6" s="556"/>
    </row>
    <row r="7" spans="1:102" ht="9" customHeight="1">
      <c r="A7" s="566">
        <f>★注文シート!C31</f>
        <v>0</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7" t="str">
        <f>IF(COUNTIF(★注文シート!C31,"*株式会社*")+COUNTIF(★注文シート!C31,"*有限会社*"),"御中","様")</f>
        <v>様</v>
      </c>
      <c r="AG7" s="567"/>
      <c r="AH7" s="567"/>
      <c r="AI7" s="567"/>
      <c r="AJ7" s="567"/>
      <c r="AK7" s="567"/>
      <c r="AL7" s="56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558"/>
      <c r="CB7" s="558"/>
      <c r="CC7" s="558"/>
      <c r="CD7" s="558"/>
      <c r="CE7" s="558"/>
      <c r="CF7" s="558"/>
      <c r="CG7" s="557"/>
      <c r="CH7" s="557"/>
      <c r="CI7" s="557"/>
      <c r="CJ7" s="557"/>
      <c r="CK7" s="557"/>
      <c r="CL7" s="557"/>
      <c r="CM7" s="557"/>
      <c r="CN7" s="557"/>
      <c r="CO7" s="557"/>
      <c r="CP7" s="557"/>
      <c r="CQ7" s="558"/>
      <c r="CR7" s="559"/>
      <c r="CS7" s="559"/>
      <c r="CT7" s="559"/>
      <c r="CU7" s="559"/>
    </row>
    <row r="8" spans="1:102" ht="9" customHeight="1">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567"/>
      <c r="AH8" s="567"/>
      <c r="AI8" s="567"/>
      <c r="AJ8" s="567"/>
      <c r="AK8" s="567"/>
      <c r="AL8" s="56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558" t="s">
        <v>177</v>
      </c>
      <c r="CB8" s="558"/>
      <c r="CC8" s="558"/>
      <c r="CD8" s="558"/>
      <c r="CE8" s="558"/>
      <c r="CF8" s="558"/>
      <c r="CG8" s="564">
        <f>'★成績書 (11)'!CG8:CU9</f>
        <v>0</v>
      </c>
      <c r="CH8" s="564"/>
      <c r="CI8" s="564"/>
      <c r="CJ8" s="564"/>
      <c r="CK8" s="564"/>
      <c r="CL8" s="564"/>
      <c r="CM8" s="564"/>
      <c r="CN8" s="564"/>
      <c r="CO8" s="564"/>
      <c r="CP8" s="564"/>
      <c r="CQ8" s="564"/>
      <c r="CR8" s="564"/>
      <c r="CS8" s="564"/>
      <c r="CT8" s="564"/>
      <c r="CU8" s="564"/>
      <c r="CW8" s="677" t="s">
        <v>256</v>
      </c>
    </row>
    <row r="9" spans="1:102" ht="9" customHeight="1">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c r="AG9" s="567"/>
      <c r="AH9" s="567"/>
      <c r="AI9" s="567"/>
      <c r="AJ9" s="567"/>
      <c r="AK9" s="567"/>
      <c r="AL9" s="56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558"/>
      <c r="CB9" s="558"/>
      <c r="CC9" s="558"/>
      <c r="CD9" s="558"/>
      <c r="CE9" s="558"/>
      <c r="CF9" s="558"/>
      <c r="CG9" s="564"/>
      <c r="CH9" s="564"/>
      <c r="CI9" s="564"/>
      <c r="CJ9" s="564"/>
      <c r="CK9" s="564"/>
      <c r="CL9" s="564"/>
      <c r="CM9" s="564"/>
      <c r="CN9" s="564"/>
      <c r="CO9" s="564"/>
      <c r="CP9" s="564"/>
      <c r="CQ9" s="564"/>
      <c r="CR9" s="564"/>
      <c r="CS9" s="564"/>
      <c r="CT9" s="564"/>
      <c r="CU9" s="564"/>
      <c r="CW9" s="677"/>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560" t="s">
        <v>258</v>
      </c>
      <c r="CX11" s="560"/>
    </row>
    <row r="12" spans="1:102" ht="10.95" customHeight="1">
      <c r="B12" s="558" t="s">
        <v>178</v>
      </c>
      <c r="C12" s="565"/>
      <c r="D12" s="565"/>
      <c r="E12" s="565"/>
      <c r="F12" s="565"/>
      <c r="G12" s="565"/>
      <c r="H12" s="565"/>
      <c r="I12" s="565"/>
      <c r="J12" s="565"/>
      <c r="K12" s="565"/>
      <c r="L12" s="109"/>
      <c r="M12" s="570">
        <f>★注文シート!C16</f>
        <v>0</v>
      </c>
      <c r="N12" s="570"/>
      <c r="O12" s="570"/>
      <c r="P12" s="570"/>
      <c r="Q12" s="570"/>
      <c r="R12" s="570"/>
      <c r="S12" s="570"/>
      <c r="T12" s="570"/>
      <c r="U12" s="570"/>
      <c r="V12" s="570"/>
      <c r="W12" s="570"/>
      <c r="X12" s="570"/>
      <c r="Y12" s="57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560"/>
      <c r="CX12" s="560"/>
    </row>
    <row r="13" spans="1:102" ht="10.95" customHeight="1">
      <c r="B13" s="565"/>
      <c r="C13" s="565"/>
      <c r="D13" s="565"/>
      <c r="E13" s="565"/>
      <c r="F13" s="565"/>
      <c r="G13" s="565"/>
      <c r="H13" s="565"/>
      <c r="I13" s="565"/>
      <c r="J13" s="565"/>
      <c r="K13" s="565"/>
      <c r="L13" s="109"/>
      <c r="M13" s="570"/>
      <c r="N13" s="570"/>
      <c r="O13" s="570"/>
      <c r="P13" s="570"/>
      <c r="Q13" s="570"/>
      <c r="R13" s="570"/>
      <c r="S13" s="570"/>
      <c r="T13" s="570"/>
      <c r="U13" s="570"/>
      <c r="V13" s="570"/>
      <c r="W13" s="570"/>
      <c r="X13" s="570"/>
      <c r="Y13" s="57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558" t="s">
        <v>179</v>
      </c>
      <c r="C14" s="565"/>
      <c r="D14" s="565"/>
      <c r="E14" s="565"/>
      <c r="F14" s="565"/>
      <c r="G14" s="565"/>
      <c r="H14" s="565"/>
      <c r="I14" s="565"/>
      <c r="J14" s="565"/>
      <c r="K14" s="565"/>
      <c r="L14" s="109"/>
      <c r="M14" s="570">
        <f>M12</f>
        <v>0</v>
      </c>
      <c r="N14" s="570"/>
      <c r="O14" s="570"/>
      <c r="P14" s="570"/>
      <c r="Q14" s="570"/>
      <c r="R14" s="570"/>
      <c r="S14" s="570"/>
      <c r="T14" s="570"/>
      <c r="U14" s="570"/>
      <c r="V14" s="570"/>
      <c r="W14" s="570"/>
      <c r="X14" s="570"/>
      <c r="Y14" s="570"/>
      <c r="Z14" s="564" t="s">
        <v>180</v>
      </c>
      <c r="AA14" s="564"/>
      <c r="AB14" s="564"/>
      <c r="AC14" s="564"/>
      <c r="AD14" s="570">
        <f>CG8</f>
        <v>0</v>
      </c>
      <c r="AE14" s="570"/>
      <c r="AF14" s="570"/>
      <c r="AG14" s="570"/>
      <c r="AH14" s="570"/>
      <c r="AI14" s="570"/>
      <c r="AJ14" s="570"/>
      <c r="AK14" s="570"/>
      <c r="AL14" s="570"/>
      <c r="AM14" s="570"/>
      <c r="AN14" s="570"/>
      <c r="AO14" s="570"/>
      <c r="AP14" s="57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565"/>
      <c r="C15" s="565"/>
      <c r="D15" s="565"/>
      <c r="E15" s="565"/>
      <c r="F15" s="565"/>
      <c r="G15" s="565"/>
      <c r="H15" s="565"/>
      <c r="I15" s="565"/>
      <c r="J15" s="565"/>
      <c r="K15" s="565"/>
      <c r="L15" s="109"/>
      <c r="M15" s="570"/>
      <c r="N15" s="570"/>
      <c r="O15" s="570"/>
      <c r="P15" s="570"/>
      <c r="Q15" s="570"/>
      <c r="R15" s="570"/>
      <c r="S15" s="570"/>
      <c r="T15" s="570"/>
      <c r="U15" s="570"/>
      <c r="V15" s="570"/>
      <c r="W15" s="570"/>
      <c r="X15" s="570"/>
      <c r="Y15" s="570"/>
      <c r="Z15" s="564"/>
      <c r="AA15" s="564"/>
      <c r="AB15" s="564"/>
      <c r="AC15" s="564"/>
      <c r="AD15" s="570"/>
      <c r="AE15" s="570"/>
      <c r="AF15" s="570"/>
      <c r="AG15" s="570"/>
      <c r="AH15" s="570"/>
      <c r="AI15" s="570"/>
      <c r="AJ15" s="570"/>
      <c r="AK15" s="570"/>
      <c r="AL15" s="570"/>
      <c r="AM15" s="570"/>
      <c r="AN15" s="570"/>
      <c r="AO15" s="570"/>
      <c r="AP15" s="57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558" t="s">
        <v>181</v>
      </c>
      <c r="C16" s="565"/>
      <c r="D16" s="565"/>
      <c r="E16" s="565"/>
      <c r="F16" s="565"/>
      <c r="G16" s="565"/>
      <c r="H16" s="565"/>
      <c r="I16" s="565"/>
      <c r="J16" s="565"/>
      <c r="K16" s="565"/>
      <c r="L16" s="107"/>
      <c r="M16" s="581" t="s">
        <v>182</v>
      </c>
      <c r="N16" s="581"/>
      <c r="O16" s="581"/>
      <c r="P16" s="581"/>
      <c r="Q16" s="581"/>
      <c r="R16" s="581"/>
      <c r="S16" s="581"/>
      <c r="T16" s="581"/>
      <c r="U16" s="581"/>
      <c r="V16" s="581"/>
      <c r="W16" s="581"/>
      <c r="X16" s="581"/>
      <c r="Y16" s="581"/>
      <c r="Z16" s="581"/>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565"/>
      <c r="C17" s="565"/>
      <c r="D17" s="565"/>
      <c r="E17" s="565"/>
      <c r="F17" s="565"/>
      <c r="G17" s="565"/>
      <c r="H17" s="565"/>
      <c r="I17" s="565"/>
      <c r="J17" s="565"/>
      <c r="K17" s="565"/>
      <c r="L17" s="107"/>
      <c r="M17" s="581"/>
      <c r="N17" s="581"/>
      <c r="O17" s="581"/>
      <c r="P17" s="581"/>
      <c r="Q17" s="581"/>
      <c r="R17" s="581"/>
      <c r="S17" s="581"/>
      <c r="T17" s="581"/>
      <c r="U17" s="581"/>
      <c r="V17" s="581"/>
      <c r="W17" s="581"/>
      <c r="X17" s="581"/>
      <c r="Y17" s="581"/>
      <c r="Z17" s="581"/>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558" t="s">
        <v>183</v>
      </c>
      <c r="C18" s="565"/>
      <c r="D18" s="565"/>
      <c r="E18" s="565"/>
      <c r="F18" s="565"/>
      <c r="G18" s="565"/>
      <c r="H18" s="565"/>
      <c r="I18" s="565"/>
      <c r="J18" s="565"/>
      <c r="K18" s="565"/>
      <c r="L18" s="107"/>
      <c r="M18" s="582">
        <f>★注文シート!G53</f>
        <v>0</v>
      </c>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565"/>
      <c r="C19" s="565"/>
      <c r="D19" s="565"/>
      <c r="E19" s="565"/>
      <c r="F19" s="565"/>
      <c r="G19" s="565"/>
      <c r="H19" s="565"/>
      <c r="I19" s="565"/>
      <c r="J19" s="565"/>
      <c r="K19" s="565"/>
      <c r="L19" s="107"/>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583" t="s">
        <v>184</v>
      </c>
      <c r="C24" s="584"/>
      <c r="D24" s="584"/>
      <c r="E24" s="584"/>
      <c r="F24" s="584"/>
      <c r="G24" s="584"/>
      <c r="H24" s="584"/>
      <c r="I24" s="584"/>
      <c r="J24" s="584"/>
      <c r="K24" s="584"/>
      <c r="L24" s="113"/>
      <c r="M24" s="585">
        <f>★注文シート!C38</f>
        <v>0</v>
      </c>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row>
    <row r="25" spans="2:104" ht="9" customHeight="1">
      <c r="B25" s="584"/>
      <c r="C25" s="584"/>
      <c r="D25" s="584"/>
      <c r="E25" s="584"/>
      <c r="F25" s="584"/>
      <c r="G25" s="584"/>
      <c r="H25" s="584"/>
      <c r="I25" s="584"/>
      <c r="J25" s="584"/>
      <c r="K25" s="584"/>
      <c r="L25" s="113"/>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row>
    <row r="26" spans="2:104" ht="9" customHeight="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row>
    <row r="27" spans="2:104" ht="7.5" customHeight="1">
      <c r="B27" s="558" t="s">
        <v>185</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row>
    <row r="28" spans="2:104" ht="7.5" customHeight="1" thickBot="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row>
    <row r="29" spans="2:104" ht="9" customHeight="1">
      <c r="B29" s="586" t="s">
        <v>186</v>
      </c>
      <c r="C29" s="587"/>
      <c r="D29" s="587"/>
      <c r="E29" s="587"/>
      <c r="F29" s="587"/>
      <c r="G29" s="587"/>
      <c r="H29" s="587"/>
      <c r="I29" s="587"/>
      <c r="J29" s="587"/>
      <c r="K29" s="587"/>
      <c r="L29" s="587"/>
      <c r="M29" s="587"/>
      <c r="N29" s="587"/>
      <c r="O29" s="587"/>
      <c r="P29" s="587"/>
      <c r="Q29" s="587"/>
      <c r="R29" s="588"/>
      <c r="S29" s="114"/>
      <c r="T29" s="589">
        <f>★注文シート!D53</f>
        <v>0</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90"/>
      <c r="CX29" s="148" t="s">
        <v>195</v>
      </c>
      <c r="CY29" s="148" t="s">
        <v>196</v>
      </c>
      <c r="CZ29" s="148" t="s">
        <v>197</v>
      </c>
    </row>
    <row r="30" spans="2:104" ht="9" customHeight="1">
      <c r="B30" s="574"/>
      <c r="C30" s="575"/>
      <c r="D30" s="575"/>
      <c r="E30" s="575"/>
      <c r="F30" s="575"/>
      <c r="G30" s="575"/>
      <c r="H30" s="575"/>
      <c r="I30" s="575"/>
      <c r="J30" s="575"/>
      <c r="K30" s="575"/>
      <c r="L30" s="575"/>
      <c r="M30" s="575"/>
      <c r="N30" s="575"/>
      <c r="O30" s="575"/>
      <c r="P30" s="575"/>
      <c r="Q30" s="575"/>
      <c r="R30" s="576"/>
      <c r="S30" s="1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80"/>
      <c r="CW30" s="105" t="s">
        <v>203</v>
      </c>
      <c r="CX30" s="105" t="s">
        <v>204</v>
      </c>
      <c r="CY30" s="105" t="s">
        <v>205</v>
      </c>
      <c r="CZ30" s="149">
        <v>0</v>
      </c>
    </row>
    <row r="31" spans="2:104" ht="9" customHeight="1">
      <c r="B31" s="571" t="s">
        <v>187</v>
      </c>
      <c r="C31" s="572"/>
      <c r="D31" s="572"/>
      <c r="E31" s="572"/>
      <c r="F31" s="572"/>
      <c r="G31" s="572"/>
      <c r="H31" s="572"/>
      <c r="I31" s="572"/>
      <c r="J31" s="572"/>
      <c r="K31" s="572"/>
      <c r="L31" s="572"/>
      <c r="M31" s="572"/>
      <c r="N31" s="572"/>
      <c r="O31" s="572"/>
      <c r="P31" s="572"/>
      <c r="Q31" s="572"/>
      <c r="R31" s="573"/>
      <c r="S31" s="117"/>
      <c r="T31" s="577">
        <f>★注文シート!F53</f>
        <v>0</v>
      </c>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8"/>
      <c r="CW31" s="105" t="s">
        <v>206</v>
      </c>
      <c r="CX31" s="105" t="s">
        <v>207</v>
      </c>
      <c r="CY31" s="105" t="s">
        <v>205</v>
      </c>
      <c r="CZ31" s="149">
        <v>0</v>
      </c>
    </row>
    <row r="32" spans="2:104" ht="9" customHeight="1">
      <c r="B32" s="574"/>
      <c r="C32" s="575"/>
      <c r="D32" s="575"/>
      <c r="E32" s="575"/>
      <c r="F32" s="575"/>
      <c r="G32" s="575"/>
      <c r="H32" s="575"/>
      <c r="I32" s="575"/>
      <c r="J32" s="575"/>
      <c r="K32" s="575"/>
      <c r="L32" s="575"/>
      <c r="M32" s="575"/>
      <c r="N32" s="575"/>
      <c r="O32" s="575"/>
      <c r="P32" s="575"/>
      <c r="Q32" s="575"/>
      <c r="R32" s="576"/>
      <c r="S32" s="116"/>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80"/>
      <c r="CW32" s="105" t="s">
        <v>209</v>
      </c>
      <c r="CX32" s="105" t="s">
        <v>210</v>
      </c>
      <c r="CY32" s="105" t="s">
        <v>205</v>
      </c>
      <c r="CZ32" s="149">
        <v>0</v>
      </c>
    </row>
    <row r="33" spans="2:105" ht="9" customHeight="1">
      <c r="B33" s="571" t="s">
        <v>188</v>
      </c>
      <c r="C33" s="572"/>
      <c r="D33" s="572"/>
      <c r="E33" s="572"/>
      <c r="F33" s="572"/>
      <c r="G33" s="572"/>
      <c r="H33" s="572"/>
      <c r="I33" s="572"/>
      <c r="J33" s="572"/>
      <c r="K33" s="572"/>
      <c r="L33" s="572"/>
      <c r="M33" s="572"/>
      <c r="N33" s="572"/>
      <c r="O33" s="572"/>
      <c r="P33" s="572"/>
      <c r="Q33" s="572"/>
      <c r="R33" s="573"/>
      <c r="S33" s="118"/>
      <c r="T33" s="613">
        <f>★注文シート!E53</f>
        <v>0</v>
      </c>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4"/>
      <c r="CW33" s="66" t="s">
        <v>211</v>
      </c>
      <c r="CX33" s="105" t="s">
        <v>212</v>
      </c>
      <c r="CY33" s="105" t="s">
        <v>205</v>
      </c>
      <c r="CZ33" s="149">
        <v>0</v>
      </c>
    </row>
    <row r="34" spans="2:105" ht="9" customHeight="1">
      <c r="B34" s="574"/>
      <c r="C34" s="575"/>
      <c r="D34" s="575"/>
      <c r="E34" s="575"/>
      <c r="F34" s="575"/>
      <c r="G34" s="575"/>
      <c r="H34" s="575"/>
      <c r="I34" s="575"/>
      <c r="J34" s="575"/>
      <c r="K34" s="575"/>
      <c r="L34" s="575"/>
      <c r="M34" s="575"/>
      <c r="N34" s="575"/>
      <c r="O34" s="575"/>
      <c r="P34" s="575"/>
      <c r="Q34" s="575"/>
      <c r="R34" s="576"/>
      <c r="S34" s="1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c r="CU34" s="616"/>
      <c r="CW34" s="66" t="s">
        <v>213</v>
      </c>
      <c r="CX34" s="105" t="s">
        <v>214</v>
      </c>
      <c r="CY34" s="105" t="s">
        <v>205</v>
      </c>
      <c r="CZ34" s="149">
        <v>0</v>
      </c>
    </row>
    <row r="35" spans="2:105" ht="9" customHeight="1">
      <c r="B35" s="571" t="s">
        <v>190</v>
      </c>
      <c r="C35" s="572"/>
      <c r="D35" s="572"/>
      <c r="E35" s="572"/>
      <c r="F35" s="572"/>
      <c r="G35" s="572"/>
      <c r="H35" s="572"/>
      <c r="I35" s="572"/>
      <c r="J35" s="572"/>
      <c r="K35" s="572"/>
      <c r="L35" s="572"/>
      <c r="M35" s="572"/>
      <c r="N35" s="572"/>
      <c r="O35" s="572"/>
      <c r="P35" s="572"/>
      <c r="Q35" s="572"/>
      <c r="R35" s="573"/>
      <c r="S35" s="119"/>
      <c r="T35" s="620" t="s">
        <v>191</v>
      </c>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1"/>
      <c r="CW35" s="105" t="s">
        <v>215</v>
      </c>
      <c r="CX35" s="105" t="s">
        <v>216</v>
      </c>
      <c r="CY35" s="105" t="s">
        <v>205</v>
      </c>
      <c r="CZ35" s="149">
        <v>0</v>
      </c>
    </row>
    <row r="36" spans="2:105" ht="9" customHeight="1" thickBot="1">
      <c r="B36" s="617"/>
      <c r="C36" s="618"/>
      <c r="D36" s="618"/>
      <c r="E36" s="618"/>
      <c r="F36" s="618"/>
      <c r="G36" s="618"/>
      <c r="H36" s="618"/>
      <c r="I36" s="618"/>
      <c r="J36" s="618"/>
      <c r="K36" s="618"/>
      <c r="L36" s="618"/>
      <c r="M36" s="618"/>
      <c r="N36" s="618"/>
      <c r="O36" s="618"/>
      <c r="P36" s="618"/>
      <c r="Q36" s="618"/>
      <c r="R36" s="619"/>
      <c r="S36" s="120"/>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3"/>
    </row>
    <row r="37" spans="2:105" ht="9" customHeight="1">
      <c r="B37" s="624" t="s">
        <v>192</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625"/>
    </row>
    <row r="38" spans="2:105" ht="9" customHeight="1" thickBot="1">
      <c r="B38" s="626"/>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625"/>
    </row>
    <row r="39" spans="2:105" ht="9" customHeight="1">
      <c r="B39" s="586" t="s">
        <v>193</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2"/>
      <c r="CE39" s="586" t="s">
        <v>194</v>
      </c>
      <c r="CF39" s="591"/>
      <c r="CG39" s="591"/>
      <c r="CH39" s="591"/>
      <c r="CI39" s="591"/>
      <c r="CJ39" s="591"/>
      <c r="CK39" s="591"/>
      <c r="CL39" s="591"/>
      <c r="CM39" s="591"/>
      <c r="CN39" s="591"/>
      <c r="CO39" s="591"/>
      <c r="CP39" s="591"/>
      <c r="CQ39" s="591"/>
      <c r="CR39" s="591"/>
      <c r="CS39" s="591"/>
      <c r="CT39" s="591"/>
      <c r="CU39" s="592"/>
    </row>
    <row r="40" spans="2:105" ht="9"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5"/>
      <c r="CE40" s="593"/>
      <c r="CF40" s="594"/>
      <c r="CG40" s="594"/>
      <c r="CH40" s="594"/>
      <c r="CI40" s="594"/>
      <c r="CJ40" s="594"/>
      <c r="CK40" s="594"/>
      <c r="CL40" s="594"/>
      <c r="CM40" s="594"/>
      <c r="CN40" s="594"/>
      <c r="CO40" s="594"/>
      <c r="CP40" s="594"/>
      <c r="CQ40" s="594"/>
      <c r="CR40" s="594"/>
      <c r="CS40" s="594"/>
      <c r="CT40" s="594"/>
      <c r="CU40" s="595"/>
    </row>
    <row r="41" spans="2:105" ht="9" customHeight="1">
      <c r="B41" s="593" t="s">
        <v>198</v>
      </c>
      <c r="C41" s="599"/>
      <c r="D41" s="599"/>
      <c r="E41" s="602" t="s">
        <v>199</v>
      </c>
      <c r="F41" s="599"/>
      <c r="G41" s="599"/>
      <c r="H41" s="599"/>
      <c r="I41" s="599"/>
      <c r="J41" s="599"/>
      <c r="K41" s="603"/>
      <c r="L41" s="602" t="s">
        <v>200</v>
      </c>
      <c r="M41" s="599"/>
      <c r="N41" s="599"/>
      <c r="O41" s="599"/>
      <c r="P41" s="599"/>
      <c r="Q41" s="599"/>
      <c r="R41" s="599"/>
      <c r="S41" s="599"/>
      <c r="T41" s="599"/>
      <c r="U41" s="599"/>
      <c r="V41" s="599"/>
      <c r="W41" s="599"/>
      <c r="X41" s="599"/>
      <c r="Y41" s="603"/>
      <c r="Z41" s="602" t="s">
        <v>201</v>
      </c>
      <c r="AA41" s="594"/>
      <c r="AB41" s="594"/>
      <c r="AC41" s="594"/>
      <c r="AD41" s="594"/>
      <c r="AE41" s="594"/>
      <c r="AF41" s="594"/>
      <c r="AG41" s="594"/>
      <c r="AH41" s="594"/>
      <c r="AI41" s="594"/>
      <c r="AJ41" s="594"/>
      <c r="AK41" s="607" t="s">
        <v>202</v>
      </c>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9"/>
      <c r="CE41" s="593"/>
      <c r="CF41" s="594"/>
      <c r="CG41" s="594"/>
      <c r="CH41" s="594"/>
      <c r="CI41" s="594"/>
      <c r="CJ41" s="594"/>
      <c r="CK41" s="594"/>
      <c r="CL41" s="594"/>
      <c r="CM41" s="594"/>
      <c r="CN41" s="594"/>
      <c r="CO41" s="594"/>
      <c r="CP41" s="594"/>
      <c r="CQ41" s="594"/>
      <c r="CR41" s="594"/>
      <c r="CS41" s="594"/>
      <c r="CT41" s="594"/>
      <c r="CU41" s="595"/>
    </row>
    <row r="42" spans="2:105" ht="9" customHeight="1">
      <c r="B42" s="600"/>
      <c r="C42" s="601"/>
      <c r="D42" s="601"/>
      <c r="E42" s="604"/>
      <c r="F42" s="601"/>
      <c r="G42" s="601"/>
      <c r="H42" s="601"/>
      <c r="I42" s="601"/>
      <c r="J42" s="601"/>
      <c r="K42" s="605"/>
      <c r="L42" s="604"/>
      <c r="M42" s="601"/>
      <c r="N42" s="601"/>
      <c r="O42" s="601"/>
      <c r="P42" s="601"/>
      <c r="Q42" s="601"/>
      <c r="R42" s="601"/>
      <c r="S42" s="601"/>
      <c r="T42" s="601"/>
      <c r="U42" s="601"/>
      <c r="V42" s="601"/>
      <c r="W42" s="601"/>
      <c r="X42" s="601"/>
      <c r="Y42" s="605"/>
      <c r="Z42" s="606"/>
      <c r="AA42" s="597"/>
      <c r="AB42" s="597"/>
      <c r="AC42" s="597"/>
      <c r="AD42" s="597"/>
      <c r="AE42" s="597"/>
      <c r="AF42" s="597"/>
      <c r="AG42" s="597"/>
      <c r="AH42" s="597"/>
      <c r="AI42" s="597"/>
      <c r="AJ42" s="597"/>
      <c r="AK42" s="610"/>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2"/>
      <c r="CE42" s="596"/>
      <c r="CF42" s="597"/>
      <c r="CG42" s="597"/>
      <c r="CH42" s="597"/>
      <c r="CI42" s="597"/>
      <c r="CJ42" s="597"/>
      <c r="CK42" s="597"/>
      <c r="CL42" s="597"/>
      <c r="CM42" s="597"/>
      <c r="CN42" s="597"/>
      <c r="CO42" s="597"/>
      <c r="CP42" s="597"/>
      <c r="CQ42" s="597"/>
      <c r="CR42" s="597"/>
      <c r="CS42" s="597"/>
      <c r="CT42" s="597"/>
      <c r="CU42" s="598"/>
      <c r="CW42" s="145" t="s">
        <v>250</v>
      </c>
      <c r="CX42" s="146" t="s">
        <v>251</v>
      </c>
      <c r="CY42" s="146" t="s">
        <v>252</v>
      </c>
      <c r="CZ42" s="146" t="s">
        <v>253</v>
      </c>
      <c r="DA42" s="147" t="s">
        <v>254</v>
      </c>
    </row>
    <row r="43" spans="2:105" ht="9" customHeight="1">
      <c r="B43" s="633">
        <v>1</v>
      </c>
      <c r="C43" s="634"/>
      <c r="D43" s="635"/>
      <c r="E43" s="636" t="str">
        <f>CW43</f>
        <v>-</v>
      </c>
      <c r="F43" s="637"/>
      <c r="G43" s="637"/>
      <c r="H43" s="637"/>
      <c r="I43" s="637"/>
      <c r="J43" s="637"/>
      <c r="K43" s="638"/>
      <c r="L43" s="642" t="str">
        <f>CY43</f>
        <v>-</v>
      </c>
      <c r="M43" s="643"/>
      <c r="N43" s="643"/>
      <c r="O43" s="643"/>
      <c r="P43" s="643"/>
      <c r="Q43" s="643"/>
      <c r="R43" s="643"/>
      <c r="S43" s="643"/>
      <c r="T43" s="643"/>
      <c r="U43" s="643"/>
      <c r="V43" s="643"/>
      <c r="W43" s="643"/>
      <c r="X43" s="643"/>
      <c r="Y43" s="644"/>
      <c r="Z43" s="648" t="str">
        <f>CX43</f>
        <v>-</v>
      </c>
      <c r="AA43" s="649"/>
      <c r="AB43" s="649"/>
      <c r="AC43" s="649"/>
      <c r="AD43" s="649"/>
      <c r="AE43" s="649"/>
      <c r="AF43" s="649"/>
      <c r="AG43" s="649"/>
      <c r="AH43" s="649"/>
      <c r="AI43" s="649"/>
      <c r="AJ43" s="649"/>
      <c r="AK43" s="648" t="str">
        <f>IF(DA43="","-",DA43)</f>
        <v>-</v>
      </c>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52"/>
      <c r="CE43" s="680" t="str">
        <f>IF(DA43&amp;DA45&amp;DA47&amp;DA49&amp;DA51&lt;&gt;"","検出","不検出")</f>
        <v>不検出</v>
      </c>
      <c r="CF43" s="681"/>
      <c r="CG43" s="681"/>
      <c r="CH43" s="681"/>
      <c r="CI43" s="681"/>
      <c r="CJ43" s="681"/>
      <c r="CK43" s="681"/>
      <c r="CL43" s="681"/>
      <c r="CM43" s="681"/>
      <c r="CN43" s="681"/>
      <c r="CO43" s="681"/>
      <c r="CP43" s="681"/>
      <c r="CQ43" s="681"/>
      <c r="CR43" s="681"/>
      <c r="CS43" s="681"/>
      <c r="CT43" s="681"/>
      <c r="CU43" s="682"/>
      <c r="CW43" s="552" t="s">
        <v>255</v>
      </c>
      <c r="CX43" s="554" t="s">
        <v>255</v>
      </c>
      <c r="CY43" s="554" t="s">
        <v>255</v>
      </c>
      <c r="CZ43" s="554" t="s">
        <v>255</v>
      </c>
      <c r="DA43" s="554"/>
    </row>
    <row r="44" spans="2:105" ht="9" customHeight="1">
      <c r="B44" s="600"/>
      <c r="C44" s="601"/>
      <c r="D44" s="605"/>
      <c r="E44" s="639"/>
      <c r="F44" s="640"/>
      <c r="G44" s="640"/>
      <c r="H44" s="640"/>
      <c r="I44" s="640"/>
      <c r="J44" s="640"/>
      <c r="K44" s="641"/>
      <c r="L44" s="645"/>
      <c r="M44" s="646"/>
      <c r="N44" s="646"/>
      <c r="O44" s="646"/>
      <c r="P44" s="646"/>
      <c r="Q44" s="646"/>
      <c r="R44" s="646"/>
      <c r="S44" s="646"/>
      <c r="T44" s="646"/>
      <c r="U44" s="646"/>
      <c r="V44" s="646"/>
      <c r="W44" s="646"/>
      <c r="X44" s="646"/>
      <c r="Y44" s="647"/>
      <c r="Z44" s="650"/>
      <c r="AA44" s="651"/>
      <c r="AB44" s="651"/>
      <c r="AC44" s="651"/>
      <c r="AD44" s="651"/>
      <c r="AE44" s="651"/>
      <c r="AF44" s="651"/>
      <c r="AG44" s="651"/>
      <c r="AH44" s="651"/>
      <c r="AI44" s="651"/>
      <c r="AJ44" s="651"/>
      <c r="AK44" s="627"/>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9"/>
      <c r="CE44" s="683"/>
      <c r="CF44" s="684"/>
      <c r="CG44" s="684"/>
      <c r="CH44" s="684"/>
      <c r="CI44" s="684"/>
      <c r="CJ44" s="684"/>
      <c r="CK44" s="684"/>
      <c r="CL44" s="684"/>
      <c r="CM44" s="684"/>
      <c r="CN44" s="684"/>
      <c r="CO44" s="684"/>
      <c r="CP44" s="684"/>
      <c r="CQ44" s="684"/>
      <c r="CR44" s="684"/>
      <c r="CS44" s="684"/>
      <c r="CT44" s="684"/>
      <c r="CU44" s="685"/>
      <c r="CW44" s="553"/>
      <c r="CX44" s="555"/>
      <c r="CY44" s="555"/>
      <c r="CZ44" s="555"/>
      <c r="DA44" s="555"/>
    </row>
    <row r="45" spans="2:105" ht="9" customHeight="1">
      <c r="B45" s="653">
        <v>2</v>
      </c>
      <c r="C45" s="634"/>
      <c r="D45" s="635"/>
      <c r="E45" s="636" t="str">
        <f t="shared" ref="E45" si="0">CW45</f>
        <v>-</v>
      </c>
      <c r="F45" s="637"/>
      <c r="G45" s="637"/>
      <c r="H45" s="637"/>
      <c r="I45" s="637"/>
      <c r="J45" s="637"/>
      <c r="K45" s="638"/>
      <c r="L45" s="654" t="str">
        <f t="shared" ref="L45" si="1">CY45</f>
        <v>-</v>
      </c>
      <c r="M45" s="643"/>
      <c r="N45" s="643"/>
      <c r="O45" s="643"/>
      <c r="P45" s="643"/>
      <c r="Q45" s="643"/>
      <c r="R45" s="643"/>
      <c r="S45" s="643"/>
      <c r="T45" s="643"/>
      <c r="U45" s="643"/>
      <c r="V45" s="643"/>
      <c r="W45" s="643"/>
      <c r="X45" s="643"/>
      <c r="Y45" s="644"/>
      <c r="Z45" s="648" t="str">
        <f t="shared" ref="Z45" si="2">CX45</f>
        <v>-</v>
      </c>
      <c r="AA45" s="649"/>
      <c r="AB45" s="649"/>
      <c r="AC45" s="649"/>
      <c r="AD45" s="649"/>
      <c r="AE45" s="649"/>
      <c r="AF45" s="649"/>
      <c r="AG45" s="649"/>
      <c r="AH45" s="649"/>
      <c r="AI45" s="649"/>
      <c r="AJ45" s="649"/>
      <c r="AK45" s="648" t="str">
        <f t="shared" ref="AK45" si="3">IF(DA45="","-",DA45)</f>
        <v>-</v>
      </c>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49"/>
      <c r="CD45" s="652"/>
      <c r="CE45" s="683"/>
      <c r="CF45" s="684"/>
      <c r="CG45" s="684"/>
      <c r="CH45" s="684"/>
      <c r="CI45" s="684"/>
      <c r="CJ45" s="684"/>
      <c r="CK45" s="684"/>
      <c r="CL45" s="684"/>
      <c r="CM45" s="684"/>
      <c r="CN45" s="684"/>
      <c r="CO45" s="684"/>
      <c r="CP45" s="684"/>
      <c r="CQ45" s="684"/>
      <c r="CR45" s="684"/>
      <c r="CS45" s="684"/>
      <c r="CT45" s="684"/>
      <c r="CU45" s="685"/>
      <c r="CW45" s="552" t="s">
        <v>255</v>
      </c>
      <c r="CX45" s="554" t="s">
        <v>255</v>
      </c>
      <c r="CY45" s="554" t="s">
        <v>255</v>
      </c>
      <c r="CZ45" s="554" t="s">
        <v>255</v>
      </c>
      <c r="DA45" s="554"/>
    </row>
    <row r="46" spans="2:105" ht="9" customHeight="1">
      <c r="B46" s="600"/>
      <c r="C46" s="601"/>
      <c r="D46" s="605"/>
      <c r="E46" s="639"/>
      <c r="F46" s="640"/>
      <c r="G46" s="640"/>
      <c r="H46" s="640"/>
      <c r="I46" s="640"/>
      <c r="J46" s="640"/>
      <c r="K46" s="641"/>
      <c r="L46" s="645"/>
      <c r="M46" s="646"/>
      <c r="N46" s="646"/>
      <c r="O46" s="646"/>
      <c r="P46" s="646"/>
      <c r="Q46" s="646"/>
      <c r="R46" s="646"/>
      <c r="S46" s="646"/>
      <c r="T46" s="646"/>
      <c r="U46" s="646"/>
      <c r="V46" s="646"/>
      <c r="W46" s="646"/>
      <c r="X46" s="646"/>
      <c r="Y46" s="647"/>
      <c r="Z46" s="650"/>
      <c r="AA46" s="651"/>
      <c r="AB46" s="651"/>
      <c r="AC46" s="651"/>
      <c r="AD46" s="651"/>
      <c r="AE46" s="651"/>
      <c r="AF46" s="651"/>
      <c r="AG46" s="651"/>
      <c r="AH46" s="651"/>
      <c r="AI46" s="651"/>
      <c r="AJ46" s="651"/>
      <c r="AK46" s="650"/>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79"/>
      <c r="CE46" s="683"/>
      <c r="CF46" s="684"/>
      <c r="CG46" s="684"/>
      <c r="CH46" s="684"/>
      <c r="CI46" s="684"/>
      <c r="CJ46" s="684"/>
      <c r="CK46" s="684"/>
      <c r="CL46" s="684"/>
      <c r="CM46" s="684"/>
      <c r="CN46" s="684"/>
      <c r="CO46" s="684"/>
      <c r="CP46" s="684"/>
      <c r="CQ46" s="684"/>
      <c r="CR46" s="684"/>
      <c r="CS46" s="684"/>
      <c r="CT46" s="684"/>
      <c r="CU46" s="685"/>
      <c r="CW46" s="553"/>
      <c r="CX46" s="555"/>
      <c r="CY46" s="555"/>
      <c r="CZ46" s="555"/>
      <c r="DA46" s="555"/>
    </row>
    <row r="47" spans="2:105" ht="9" customHeight="1">
      <c r="B47" s="653">
        <v>3</v>
      </c>
      <c r="C47" s="634"/>
      <c r="D47" s="635"/>
      <c r="E47" s="636" t="str">
        <f t="shared" ref="E47" si="4">CW47</f>
        <v>-</v>
      </c>
      <c r="F47" s="637"/>
      <c r="G47" s="637"/>
      <c r="H47" s="637"/>
      <c r="I47" s="637"/>
      <c r="J47" s="637"/>
      <c r="K47" s="638"/>
      <c r="L47" s="654" t="str">
        <f t="shared" ref="L47" si="5">CY47</f>
        <v>-</v>
      </c>
      <c r="M47" s="643"/>
      <c r="N47" s="643"/>
      <c r="O47" s="643"/>
      <c r="P47" s="643"/>
      <c r="Q47" s="643"/>
      <c r="R47" s="643"/>
      <c r="S47" s="643"/>
      <c r="T47" s="643"/>
      <c r="U47" s="643"/>
      <c r="V47" s="643"/>
      <c r="W47" s="643"/>
      <c r="X47" s="643"/>
      <c r="Y47" s="644"/>
      <c r="Z47" s="648" t="str">
        <f t="shared" ref="Z47" si="6">CX47</f>
        <v>-</v>
      </c>
      <c r="AA47" s="649"/>
      <c r="AB47" s="649"/>
      <c r="AC47" s="649"/>
      <c r="AD47" s="649"/>
      <c r="AE47" s="649"/>
      <c r="AF47" s="649"/>
      <c r="AG47" s="649"/>
      <c r="AH47" s="649"/>
      <c r="AI47" s="649"/>
      <c r="AJ47" s="649"/>
      <c r="AK47" s="627" t="str">
        <f t="shared" ref="AK47" si="7">IF(DA47="","-",DA47)</f>
        <v>-</v>
      </c>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9"/>
      <c r="CE47" s="683"/>
      <c r="CF47" s="684"/>
      <c r="CG47" s="684"/>
      <c r="CH47" s="684"/>
      <c r="CI47" s="684"/>
      <c r="CJ47" s="684"/>
      <c r="CK47" s="684"/>
      <c r="CL47" s="684"/>
      <c r="CM47" s="684"/>
      <c r="CN47" s="684"/>
      <c r="CO47" s="684"/>
      <c r="CP47" s="684"/>
      <c r="CQ47" s="684"/>
      <c r="CR47" s="684"/>
      <c r="CS47" s="684"/>
      <c r="CT47" s="684"/>
      <c r="CU47" s="685"/>
      <c r="CW47" s="552" t="s">
        <v>255</v>
      </c>
      <c r="CX47" s="554" t="s">
        <v>255</v>
      </c>
      <c r="CY47" s="554" t="s">
        <v>255</v>
      </c>
      <c r="CZ47" s="554" t="s">
        <v>255</v>
      </c>
      <c r="DA47" s="554"/>
    </row>
    <row r="48" spans="2:105" ht="9" customHeight="1">
      <c r="B48" s="600"/>
      <c r="C48" s="601"/>
      <c r="D48" s="605"/>
      <c r="E48" s="639"/>
      <c r="F48" s="640"/>
      <c r="G48" s="640"/>
      <c r="H48" s="640"/>
      <c r="I48" s="640"/>
      <c r="J48" s="640"/>
      <c r="K48" s="641"/>
      <c r="L48" s="645"/>
      <c r="M48" s="646"/>
      <c r="N48" s="646"/>
      <c r="O48" s="646"/>
      <c r="P48" s="646"/>
      <c r="Q48" s="646"/>
      <c r="R48" s="646"/>
      <c r="S48" s="646"/>
      <c r="T48" s="646"/>
      <c r="U48" s="646"/>
      <c r="V48" s="646"/>
      <c r="W48" s="646"/>
      <c r="X48" s="646"/>
      <c r="Y48" s="647"/>
      <c r="Z48" s="650"/>
      <c r="AA48" s="651"/>
      <c r="AB48" s="651"/>
      <c r="AC48" s="651"/>
      <c r="AD48" s="651"/>
      <c r="AE48" s="651"/>
      <c r="AF48" s="651"/>
      <c r="AG48" s="651"/>
      <c r="AH48" s="651"/>
      <c r="AI48" s="651"/>
      <c r="AJ48" s="651"/>
      <c r="AK48" s="627"/>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8"/>
      <c r="CD48" s="629"/>
      <c r="CE48" s="683"/>
      <c r="CF48" s="684"/>
      <c r="CG48" s="684"/>
      <c r="CH48" s="684"/>
      <c r="CI48" s="684"/>
      <c r="CJ48" s="684"/>
      <c r="CK48" s="684"/>
      <c r="CL48" s="684"/>
      <c r="CM48" s="684"/>
      <c r="CN48" s="684"/>
      <c r="CO48" s="684"/>
      <c r="CP48" s="684"/>
      <c r="CQ48" s="684"/>
      <c r="CR48" s="684"/>
      <c r="CS48" s="684"/>
      <c r="CT48" s="684"/>
      <c r="CU48" s="685"/>
      <c r="CW48" s="553"/>
      <c r="CX48" s="555"/>
      <c r="CY48" s="555"/>
      <c r="CZ48" s="555"/>
      <c r="DA48" s="555"/>
    </row>
    <row r="49" spans="2:105" ht="9" customHeight="1">
      <c r="B49" s="653">
        <v>4</v>
      </c>
      <c r="C49" s="634"/>
      <c r="D49" s="635"/>
      <c r="E49" s="636" t="str">
        <f t="shared" ref="E49" si="8">CW49</f>
        <v>-</v>
      </c>
      <c r="F49" s="637"/>
      <c r="G49" s="637"/>
      <c r="H49" s="637"/>
      <c r="I49" s="637"/>
      <c r="J49" s="637"/>
      <c r="K49" s="638"/>
      <c r="L49" s="654" t="str">
        <f t="shared" ref="L49" si="9">CY49</f>
        <v>-</v>
      </c>
      <c r="M49" s="643"/>
      <c r="N49" s="643"/>
      <c r="O49" s="643"/>
      <c r="P49" s="643"/>
      <c r="Q49" s="643"/>
      <c r="R49" s="643"/>
      <c r="S49" s="643"/>
      <c r="T49" s="643"/>
      <c r="U49" s="643"/>
      <c r="V49" s="643"/>
      <c r="W49" s="643"/>
      <c r="X49" s="643"/>
      <c r="Y49" s="644"/>
      <c r="Z49" s="648" t="str">
        <f t="shared" ref="Z49" si="10">CX49</f>
        <v>-</v>
      </c>
      <c r="AA49" s="649"/>
      <c r="AB49" s="649"/>
      <c r="AC49" s="649"/>
      <c r="AD49" s="649"/>
      <c r="AE49" s="649"/>
      <c r="AF49" s="649"/>
      <c r="AG49" s="649"/>
      <c r="AH49" s="649"/>
      <c r="AI49" s="649"/>
      <c r="AJ49" s="649"/>
      <c r="AK49" s="648" t="str">
        <f t="shared" ref="AK49" si="11">IF(DA49="","-",DA49)</f>
        <v>-</v>
      </c>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B49" s="649"/>
      <c r="CC49" s="649"/>
      <c r="CD49" s="652"/>
      <c r="CE49" s="683"/>
      <c r="CF49" s="684"/>
      <c r="CG49" s="684"/>
      <c r="CH49" s="684"/>
      <c r="CI49" s="684"/>
      <c r="CJ49" s="684"/>
      <c r="CK49" s="684"/>
      <c r="CL49" s="684"/>
      <c r="CM49" s="684"/>
      <c r="CN49" s="684"/>
      <c r="CO49" s="684"/>
      <c r="CP49" s="684"/>
      <c r="CQ49" s="684"/>
      <c r="CR49" s="684"/>
      <c r="CS49" s="684"/>
      <c r="CT49" s="684"/>
      <c r="CU49" s="685"/>
      <c r="CW49" s="552" t="s">
        <v>255</v>
      </c>
      <c r="CX49" s="554" t="s">
        <v>255</v>
      </c>
      <c r="CY49" s="554" t="s">
        <v>255</v>
      </c>
      <c r="CZ49" s="554" t="s">
        <v>255</v>
      </c>
      <c r="DA49" s="554"/>
    </row>
    <row r="50" spans="2:105" ht="9" customHeight="1">
      <c r="B50" s="600"/>
      <c r="C50" s="601"/>
      <c r="D50" s="605"/>
      <c r="E50" s="639"/>
      <c r="F50" s="640"/>
      <c r="G50" s="640"/>
      <c r="H50" s="640"/>
      <c r="I50" s="640"/>
      <c r="J50" s="640"/>
      <c r="K50" s="641"/>
      <c r="L50" s="645"/>
      <c r="M50" s="646"/>
      <c r="N50" s="646"/>
      <c r="O50" s="646"/>
      <c r="P50" s="646"/>
      <c r="Q50" s="646"/>
      <c r="R50" s="646"/>
      <c r="S50" s="646"/>
      <c r="T50" s="646"/>
      <c r="U50" s="646"/>
      <c r="V50" s="646"/>
      <c r="W50" s="646"/>
      <c r="X50" s="646"/>
      <c r="Y50" s="647"/>
      <c r="Z50" s="650"/>
      <c r="AA50" s="651"/>
      <c r="AB50" s="651"/>
      <c r="AC50" s="651"/>
      <c r="AD50" s="651"/>
      <c r="AE50" s="651"/>
      <c r="AF50" s="651"/>
      <c r="AG50" s="651"/>
      <c r="AH50" s="651"/>
      <c r="AI50" s="651"/>
      <c r="AJ50" s="651"/>
      <c r="AK50" s="650"/>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79"/>
      <c r="CE50" s="683"/>
      <c r="CF50" s="684"/>
      <c r="CG50" s="684"/>
      <c r="CH50" s="684"/>
      <c r="CI50" s="684"/>
      <c r="CJ50" s="684"/>
      <c r="CK50" s="684"/>
      <c r="CL50" s="684"/>
      <c r="CM50" s="684"/>
      <c r="CN50" s="684"/>
      <c r="CO50" s="684"/>
      <c r="CP50" s="684"/>
      <c r="CQ50" s="684"/>
      <c r="CR50" s="684"/>
      <c r="CS50" s="684"/>
      <c r="CT50" s="684"/>
      <c r="CU50" s="685"/>
      <c r="CW50" s="553"/>
      <c r="CX50" s="555"/>
      <c r="CY50" s="555"/>
      <c r="CZ50" s="555"/>
      <c r="DA50" s="555"/>
    </row>
    <row r="51" spans="2:105" ht="9" customHeight="1">
      <c r="B51" s="653">
        <v>5</v>
      </c>
      <c r="C51" s="634"/>
      <c r="D51" s="635"/>
      <c r="E51" s="636" t="str">
        <f t="shared" ref="E51" si="12">CW51</f>
        <v>-</v>
      </c>
      <c r="F51" s="637"/>
      <c r="G51" s="637"/>
      <c r="H51" s="637"/>
      <c r="I51" s="637"/>
      <c r="J51" s="637"/>
      <c r="K51" s="638"/>
      <c r="L51" s="654" t="str">
        <f t="shared" ref="L51" si="13">CY51</f>
        <v>-</v>
      </c>
      <c r="M51" s="643"/>
      <c r="N51" s="643"/>
      <c r="O51" s="643"/>
      <c r="P51" s="643"/>
      <c r="Q51" s="643"/>
      <c r="R51" s="643"/>
      <c r="S51" s="643"/>
      <c r="T51" s="643"/>
      <c r="U51" s="643"/>
      <c r="V51" s="643"/>
      <c r="W51" s="643"/>
      <c r="X51" s="643"/>
      <c r="Y51" s="644"/>
      <c r="Z51" s="648" t="str">
        <f t="shared" ref="Z51" si="14">CX51</f>
        <v>-</v>
      </c>
      <c r="AA51" s="649"/>
      <c r="AB51" s="649"/>
      <c r="AC51" s="649"/>
      <c r="AD51" s="649"/>
      <c r="AE51" s="649"/>
      <c r="AF51" s="649"/>
      <c r="AG51" s="649"/>
      <c r="AH51" s="649"/>
      <c r="AI51" s="649"/>
      <c r="AJ51" s="649"/>
      <c r="AK51" s="627" t="str">
        <f t="shared" ref="AK51" si="15">IF(DA51="","-",DA51)</f>
        <v>-</v>
      </c>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9"/>
      <c r="CE51" s="683"/>
      <c r="CF51" s="684"/>
      <c r="CG51" s="684"/>
      <c r="CH51" s="684"/>
      <c r="CI51" s="684"/>
      <c r="CJ51" s="684"/>
      <c r="CK51" s="684"/>
      <c r="CL51" s="684"/>
      <c r="CM51" s="684"/>
      <c r="CN51" s="684"/>
      <c r="CO51" s="684"/>
      <c r="CP51" s="684"/>
      <c r="CQ51" s="684"/>
      <c r="CR51" s="684"/>
      <c r="CS51" s="684"/>
      <c r="CT51" s="684"/>
      <c r="CU51" s="685"/>
      <c r="CW51" s="552" t="s">
        <v>255</v>
      </c>
      <c r="CX51" s="554" t="s">
        <v>255</v>
      </c>
      <c r="CY51" s="554" t="s">
        <v>255</v>
      </c>
      <c r="CZ51" s="554" t="s">
        <v>255</v>
      </c>
      <c r="DA51" s="554"/>
    </row>
    <row r="52" spans="2:105" ht="9" customHeight="1" thickBot="1">
      <c r="B52" s="617"/>
      <c r="C52" s="618"/>
      <c r="D52" s="619"/>
      <c r="E52" s="639"/>
      <c r="F52" s="640"/>
      <c r="G52" s="640"/>
      <c r="H52" s="640"/>
      <c r="I52" s="640"/>
      <c r="J52" s="640"/>
      <c r="K52" s="641"/>
      <c r="L52" s="655"/>
      <c r="M52" s="656"/>
      <c r="N52" s="656"/>
      <c r="O52" s="656"/>
      <c r="P52" s="656"/>
      <c r="Q52" s="656"/>
      <c r="R52" s="656"/>
      <c r="S52" s="656"/>
      <c r="T52" s="656"/>
      <c r="U52" s="656"/>
      <c r="V52" s="656"/>
      <c r="W52" s="656"/>
      <c r="X52" s="656"/>
      <c r="Y52" s="657"/>
      <c r="Z52" s="630"/>
      <c r="AA52" s="631"/>
      <c r="AB52" s="631"/>
      <c r="AC52" s="631"/>
      <c r="AD52" s="631"/>
      <c r="AE52" s="631"/>
      <c r="AF52" s="631"/>
      <c r="AG52" s="631"/>
      <c r="AH52" s="631"/>
      <c r="AI52" s="631"/>
      <c r="AJ52" s="631"/>
      <c r="AK52" s="630"/>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2"/>
      <c r="CE52" s="686"/>
      <c r="CF52" s="687"/>
      <c r="CG52" s="687"/>
      <c r="CH52" s="687"/>
      <c r="CI52" s="687"/>
      <c r="CJ52" s="687"/>
      <c r="CK52" s="687"/>
      <c r="CL52" s="687"/>
      <c r="CM52" s="687"/>
      <c r="CN52" s="687"/>
      <c r="CO52" s="687"/>
      <c r="CP52" s="687"/>
      <c r="CQ52" s="687"/>
      <c r="CR52" s="687"/>
      <c r="CS52" s="687"/>
      <c r="CT52" s="687"/>
      <c r="CU52" s="688"/>
      <c r="CW52" s="553"/>
      <c r="CX52" s="555"/>
      <c r="CY52" s="555"/>
      <c r="CZ52" s="555"/>
      <c r="DA52" s="555"/>
    </row>
    <row r="53" spans="2:105" ht="9" customHeight="1">
      <c r="B53" s="586" t="s">
        <v>217</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678"/>
      <c r="CY53" s="66"/>
    </row>
    <row r="54" spans="2:105" ht="9" customHeight="1">
      <c r="B54" s="626"/>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625"/>
      <c r="CY54" s="66"/>
    </row>
    <row r="55" spans="2:105" ht="7.5" customHeight="1">
      <c r="B55" s="633" t="s">
        <v>218</v>
      </c>
      <c r="C55" s="658"/>
      <c r="D55" s="658"/>
      <c r="E55" s="658"/>
      <c r="F55" s="658"/>
      <c r="G55" s="658"/>
      <c r="H55" s="658"/>
      <c r="I55" s="658"/>
      <c r="J55" s="658"/>
      <c r="K55" s="658"/>
      <c r="L55" s="658"/>
      <c r="M55" s="658"/>
      <c r="N55" s="658"/>
      <c r="O55" s="658"/>
      <c r="P55" s="658"/>
      <c r="Q55" s="658"/>
      <c r="R55" s="658"/>
      <c r="S55" s="658"/>
      <c r="T55" s="658"/>
      <c r="U55" s="658"/>
      <c r="V55" s="658"/>
      <c r="W55" s="635"/>
      <c r="X55" s="659" t="s">
        <v>219</v>
      </c>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35"/>
      <c r="BJ55" s="659" t="s">
        <v>220</v>
      </c>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60"/>
      <c r="CW55" s="151">
        <f>SUM(CW43:CW52)</f>
        <v>0</v>
      </c>
      <c r="CX55" s="122"/>
      <c r="CY55" s="66"/>
    </row>
    <row r="56" spans="2:105" ht="9.75" customHeight="1">
      <c r="B56" s="600"/>
      <c r="C56" s="601"/>
      <c r="D56" s="601"/>
      <c r="E56" s="601"/>
      <c r="F56" s="601"/>
      <c r="G56" s="601"/>
      <c r="H56" s="601"/>
      <c r="I56" s="601"/>
      <c r="J56" s="601"/>
      <c r="K56" s="601"/>
      <c r="L56" s="601"/>
      <c r="M56" s="601"/>
      <c r="N56" s="601"/>
      <c r="O56" s="601"/>
      <c r="P56" s="601"/>
      <c r="Q56" s="601"/>
      <c r="R56" s="601"/>
      <c r="S56" s="601"/>
      <c r="T56" s="601"/>
      <c r="U56" s="601"/>
      <c r="V56" s="601"/>
      <c r="W56" s="605"/>
      <c r="X56" s="604"/>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5"/>
      <c r="BJ56" s="604"/>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61"/>
      <c r="CX56" s="122"/>
      <c r="CY56" s="66"/>
    </row>
    <row r="57" spans="2:105" ht="9.75" customHeight="1">
      <c r="B57" s="662" t="str">
        <f>IF(CE43="不検出","不検出",IF(CE43="検出","クリソタイル",""))</f>
        <v>不検出</v>
      </c>
      <c r="C57" s="565"/>
      <c r="D57" s="565"/>
      <c r="E57" s="565"/>
      <c r="F57" s="565"/>
      <c r="G57" s="565"/>
      <c r="H57" s="565"/>
      <c r="I57" s="565"/>
      <c r="J57" s="565"/>
      <c r="K57" s="565"/>
      <c r="L57" s="565"/>
      <c r="M57" s="565"/>
      <c r="N57" s="565"/>
      <c r="O57" s="565"/>
      <c r="P57" s="565"/>
      <c r="Q57" s="565"/>
      <c r="R57" s="565"/>
      <c r="S57" s="565"/>
      <c r="T57" s="565"/>
      <c r="U57" s="565"/>
      <c r="V57" s="565"/>
      <c r="W57" s="60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626"/>
      <c r="C58" s="565"/>
      <c r="D58" s="565"/>
      <c r="E58" s="565"/>
      <c r="F58" s="565"/>
      <c r="G58" s="565"/>
      <c r="H58" s="565"/>
      <c r="I58" s="565"/>
      <c r="J58" s="565"/>
      <c r="K58" s="565"/>
      <c r="L58" s="565"/>
      <c r="M58" s="565"/>
      <c r="N58" s="565"/>
      <c r="O58" s="565"/>
      <c r="P58" s="565"/>
      <c r="Q58" s="565"/>
      <c r="R58" s="565"/>
      <c r="S58" s="565"/>
      <c r="T58" s="565"/>
      <c r="U58" s="565"/>
      <c r="V58" s="565"/>
      <c r="W58" s="603"/>
      <c r="X58" s="126"/>
      <c r="Y58" s="108"/>
      <c r="Z58" s="108"/>
      <c r="AA58" s="108"/>
      <c r="AC58" s="558" t="s">
        <v>222</v>
      </c>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107"/>
      <c r="BF58" s="108"/>
      <c r="BG58" s="108"/>
      <c r="BH58" s="108"/>
      <c r="BI58" s="127"/>
      <c r="BJ58" s="126"/>
      <c r="BK58" s="108"/>
      <c r="BL58" s="108"/>
      <c r="BM58" s="108"/>
      <c r="BO58" s="558" t="s">
        <v>222</v>
      </c>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107"/>
      <c r="CR58" s="108"/>
      <c r="CS58" s="108"/>
      <c r="CT58" s="108"/>
      <c r="CU58" s="128"/>
      <c r="CX58" s="122"/>
      <c r="CY58" s="66"/>
    </row>
    <row r="59" spans="2:105" ht="9.75" customHeight="1">
      <c r="B59" s="626"/>
      <c r="C59" s="565"/>
      <c r="D59" s="565"/>
      <c r="E59" s="565"/>
      <c r="F59" s="565"/>
      <c r="G59" s="565"/>
      <c r="H59" s="565"/>
      <c r="I59" s="565"/>
      <c r="J59" s="565"/>
      <c r="K59" s="565"/>
      <c r="L59" s="565"/>
      <c r="M59" s="565"/>
      <c r="N59" s="565"/>
      <c r="O59" s="565"/>
      <c r="P59" s="565"/>
      <c r="Q59" s="565"/>
      <c r="R59" s="565"/>
      <c r="S59" s="565"/>
      <c r="T59" s="565"/>
      <c r="U59" s="565"/>
      <c r="V59" s="565"/>
      <c r="W59" s="603"/>
      <c r="X59" s="126"/>
      <c r="Y59" s="108"/>
      <c r="Z59" s="108"/>
      <c r="AA59" s="108"/>
      <c r="AB59" s="107"/>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107"/>
      <c r="BF59" s="108"/>
      <c r="BG59" s="108"/>
      <c r="BH59" s="108"/>
      <c r="BI59" s="127"/>
      <c r="BJ59" s="126"/>
      <c r="BK59" s="108"/>
      <c r="BL59" s="108"/>
      <c r="BM59" s="108"/>
      <c r="BN59" s="107"/>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107"/>
      <c r="CR59" s="108"/>
      <c r="CS59" s="108"/>
      <c r="CT59" s="108"/>
      <c r="CU59" s="128"/>
      <c r="CX59" s="122"/>
      <c r="CY59" s="66"/>
    </row>
    <row r="60" spans="2:105" ht="9.75" customHeight="1">
      <c r="B60" s="626"/>
      <c r="C60" s="565"/>
      <c r="D60" s="565"/>
      <c r="E60" s="565"/>
      <c r="F60" s="565"/>
      <c r="G60" s="565"/>
      <c r="H60" s="565"/>
      <c r="I60" s="565"/>
      <c r="J60" s="565"/>
      <c r="K60" s="565"/>
      <c r="L60" s="565"/>
      <c r="M60" s="565"/>
      <c r="N60" s="565"/>
      <c r="O60" s="565"/>
      <c r="P60" s="565"/>
      <c r="Q60" s="565"/>
      <c r="R60" s="565"/>
      <c r="S60" s="565"/>
      <c r="T60" s="565"/>
      <c r="U60" s="565"/>
      <c r="V60" s="565"/>
      <c r="W60" s="603"/>
      <c r="X60" s="126"/>
      <c r="Y60" s="108"/>
      <c r="Z60" s="108"/>
      <c r="AA60" s="108"/>
      <c r="AB60" s="107"/>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107"/>
      <c r="BF60" s="108"/>
      <c r="BG60" s="108"/>
      <c r="BH60" s="108"/>
      <c r="BI60" s="127"/>
      <c r="BJ60" s="126"/>
      <c r="BK60" s="108"/>
      <c r="BL60" s="108"/>
      <c r="BM60" s="108"/>
      <c r="BN60" s="107"/>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107"/>
      <c r="CR60" s="108"/>
      <c r="CS60" s="108"/>
      <c r="CT60" s="108"/>
      <c r="CU60" s="128"/>
      <c r="CX60" s="122"/>
    </row>
    <row r="61" spans="2:105" ht="9.75" customHeight="1">
      <c r="B61" s="626"/>
      <c r="C61" s="565"/>
      <c r="D61" s="565"/>
      <c r="E61" s="565"/>
      <c r="F61" s="565"/>
      <c r="G61" s="565"/>
      <c r="H61" s="565"/>
      <c r="I61" s="565"/>
      <c r="J61" s="565"/>
      <c r="K61" s="565"/>
      <c r="L61" s="565"/>
      <c r="M61" s="565"/>
      <c r="N61" s="565"/>
      <c r="O61" s="565"/>
      <c r="P61" s="565"/>
      <c r="Q61" s="565"/>
      <c r="R61" s="565"/>
      <c r="S61" s="565"/>
      <c r="T61" s="565"/>
      <c r="U61" s="565"/>
      <c r="V61" s="565"/>
      <c r="W61" s="603"/>
      <c r="X61" s="126"/>
      <c r="Y61" s="108"/>
      <c r="Z61" s="108"/>
      <c r="AA61" s="108"/>
      <c r="AB61" s="107"/>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107"/>
      <c r="BF61" s="108"/>
      <c r="BG61" s="108"/>
      <c r="BH61" s="108"/>
      <c r="BI61" s="127"/>
      <c r="BJ61" s="126"/>
      <c r="BK61" s="108"/>
      <c r="BL61" s="108"/>
      <c r="BM61" s="108"/>
      <c r="BN61" s="107"/>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107"/>
      <c r="CR61" s="108"/>
      <c r="CS61" s="108"/>
      <c r="CT61" s="108"/>
      <c r="CU61" s="128"/>
    </row>
    <row r="62" spans="2:105" ht="9.75" customHeight="1">
      <c r="B62" s="626"/>
      <c r="C62" s="565"/>
      <c r="D62" s="565"/>
      <c r="E62" s="565"/>
      <c r="F62" s="565"/>
      <c r="G62" s="565"/>
      <c r="H62" s="565"/>
      <c r="I62" s="565"/>
      <c r="J62" s="565"/>
      <c r="K62" s="565"/>
      <c r="L62" s="565"/>
      <c r="M62" s="565"/>
      <c r="N62" s="565"/>
      <c r="O62" s="565"/>
      <c r="P62" s="565"/>
      <c r="Q62" s="565"/>
      <c r="R62" s="565"/>
      <c r="S62" s="565"/>
      <c r="T62" s="565"/>
      <c r="U62" s="565"/>
      <c r="V62" s="565"/>
      <c r="W62" s="603"/>
      <c r="X62" s="126"/>
      <c r="Y62" s="108"/>
      <c r="Z62" s="108"/>
      <c r="AA62" s="108"/>
      <c r="AB62" s="107"/>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107"/>
      <c r="BF62" s="108"/>
      <c r="BG62" s="108"/>
      <c r="BH62" s="108"/>
      <c r="BI62" s="127"/>
      <c r="BJ62" s="126"/>
      <c r="BK62" s="108"/>
      <c r="BL62" s="108"/>
      <c r="BM62" s="108"/>
      <c r="BN62" s="107"/>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107"/>
      <c r="CR62" s="108"/>
      <c r="CS62" s="108"/>
      <c r="CT62" s="108"/>
      <c r="CU62" s="128"/>
      <c r="CX62" s="122"/>
    </row>
    <row r="63" spans="2:105" ht="9.75" customHeight="1">
      <c r="B63" s="626"/>
      <c r="C63" s="565"/>
      <c r="D63" s="565"/>
      <c r="E63" s="565"/>
      <c r="F63" s="565"/>
      <c r="G63" s="565"/>
      <c r="H63" s="565"/>
      <c r="I63" s="565"/>
      <c r="J63" s="565"/>
      <c r="K63" s="565"/>
      <c r="L63" s="565"/>
      <c r="M63" s="565"/>
      <c r="N63" s="565"/>
      <c r="O63" s="565"/>
      <c r="P63" s="565"/>
      <c r="Q63" s="565"/>
      <c r="R63" s="565"/>
      <c r="S63" s="565"/>
      <c r="T63" s="565"/>
      <c r="U63" s="565"/>
      <c r="V63" s="565"/>
      <c r="W63" s="603"/>
      <c r="X63" s="126"/>
      <c r="Y63" s="108"/>
      <c r="Z63" s="108"/>
      <c r="AA63" s="108"/>
      <c r="AB63" s="107"/>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107"/>
      <c r="BF63" s="108"/>
      <c r="BG63" s="108"/>
      <c r="BH63" s="108"/>
      <c r="BI63" s="127"/>
      <c r="BJ63" s="126"/>
      <c r="BK63" s="108"/>
      <c r="BL63" s="108"/>
      <c r="BM63" s="108"/>
      <c r="BN63" s="107"/>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107"/>
      <c r="CR63" s="108"/>
      <c r="CS63" s="108"/>
      <c r="CT63" s="108"/>
      <c r="CU63" s="128"/>
    </row>
    <row r="64" spans="2:105" ht="9.75" customHeight="1">
      <c r="B64" s="626"/>
      <c r="C64" s="565"/>
      <c r="D64" s="565"/>
      <c r="E64" s="565"/>
      <c r="F64" s="565"/>
      <c r="G64" s="565"/>
      <c r="H64" s="565"/>
      <c r="I64" s="565"/>
      <c r="J64" s="565"/>
      <c r="K64" s="565"/>
      <c r="L64" s="565"/>
      <c r="M64" s="565"/>
      <c r="N64" s="565"/>
      <c r="O64" s="565"/>
      <c r="P64" s="565"/>
      <c r="Q64" s="565"/>
      <c r="R64" s="565"/>
      <c r="S64" s="565"/>
      <c r="T64" s="565"/>
      <c r="U64" s="565"/>
      <c r="V64" s="565"/>
      <c r="W64" s="603"/>
      <c r="X64" s="126"/>
      <c r="Y64" s="108"/>
      <c r="Z64" s="108"/>
      <c r="AA64" s="108"/>
      <c r="AB64" s="107"/>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107"/>
      <c r="BF64" s="108"/>
      <c r="BG64" s="108"/>
      <c r="BH64" s="108"/>
      <c r="BI64" s="127"/>
      <c r="BJ64" s="126"/>
      <c r="BK64" s="108"/>
      <c r="BL64" s="108"/>
      <c r="BM64" s="108"/>
      <c r="BN64" s="107"/>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107"/>
      <c r="CR64" s="108"/>
      <c r="CS64" s="108"/>
      <c r="CT64" s="108"/>
      <c r="CU64" s="128"/>
    </row>
    <row r="65" spans="2:99" ht="9.75" customHeight="1">
      <c r="B65" s="626"/>
      <c r="C65" s="565"/>
      <c r="D65" s="565"/>
      <c r="E65" s="565"/>
      <c r="F65" s="565"/>
      <c r="G65" s="565"/>
      <c r="H65" s="565"/>
      <c r="I65" s="565"/>
      <c r="J65" s="565"/>
      <c r="K65" s="565"/>
      <c r="L65" s="565"/>
      <c r="M65" s="565"/>
      <c r="N65" s="565"/>
      <c r="O65" s="565"/>
      <c r="P65" s="565"/>
      <c r="Q65" s="565"/>
      <c r="R65" s="565"/>
      <c r="S65" s="565"/>
      <c r="T65" s="565"/>
      <c r="U65" s="565"/>
      <c r="V65" s="565"/>
      <c r="W65" s="603"/>
      <c r="X65" s="126"/>
      <c r="Y65" s="108"/>
      <c r="Z65" s="108"/>
      <c r="AA65" s="108"/>
      <c r="AB65" s="107"/>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107"/>
      <c r="BF65" s="108"/>
      <c r="BG65" s="108"/>
      <c r="BH65" s="108"/>
      <c r="BI65" s="127"/>
      <c r="BJ65" s="126"/>
      <c r="BK65" s="108"/>
      <c r="BL65" s="108"/>
      <c r="BM65" s="108"/>
      <c r="BN65" s="107"/>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107"/>
      <c r="CR65" s="108"/>
      <c r="CS65" s="108"/>
      <c r="CT65" s="108"/>
      <c r="CU65" s="128"/>
    </row>
    <row r="66" spans="2:99" ht="9.75" customHeight="1">
      <c r="B66" s="626"/>
      <c r="C66" s="565"/>
      <c r="D66" s="565"/>
      <c r="E66" s="565"/>
      <c r="F66" s="565"/>
      <c r="G66" s="565"/>
      <c r="H66" s="565"/>
      <c r="I66" s="565"/>
      <c r="J66" s="565"/>
      <c r="K66" s="565"/>
      <c r="L66" s="565"/>
      <c r="M66" s="565"/>
      <c r="N66" s="565"/>
      <c r="O66" s="565"/>
      <c r="P66" s="565"/>
      <c r="Q66" s="565"/>
      <c r="R66" s="565"/>
      <c r="S66" s="565"/>
      <c r="T66" s="565"/>
      <c r="U66" s="565"/>
      <c r="V66" s="565"/>
      <c r="W66" s="603"/>
      <c r="X66" s="126"/>
      <c r="Y66" s="108"/>
      <c r="Z66" s="108"/>
      <c r="AA66" s="108"/>
      <c r="AB66" s="107"/>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107"/>
      <c r="BF66" s="108"/>
      <c r="BG66" s="108"/>
      <c r="BH66" s="108"/>
      <c r="BI66" s="127"/>
      <c r="BJ66" s="126"/>
      <c r="BK66" s="108"/>
      <c r="BL66" s="108"/>
      <c r="BM66" s="108"/>
      <c r="BN66" s="107"/>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107"/>
      <c r="CR66" s="108"/>
      <c r="CS66" s="108"/>
      <c r="CT66" s="108"/>
      <c r="CU66" s="128"/>
    </row>
    <row r="67" spans="2:99" ht="9.75" customHeight="1">
      <c r="B67" s="626"/>
      <c r="C67" s="565"/>
      <c r="D67" s="565"/>
      <c r="E67" s="565"/>
      <c r="F67" s="565"/>
      <c r="G67" s="565"/>
      <c r="H67" s="565"/>
      <c r="I67" s="565"/>
      <c r="J67" s="565"/>
      <c r="K67" s="565"/>
      <c r="L67" s="565"/>
      <c r="M67" s="565"/>
      <c r="N67" s="565"/>
      <c r="O67" s="565"/>
      <c r="P67" s="565"/>
      <c r="Q67" s="565"/>
      <c r="R67" s="565"/>
      <c r="S67" s="565"/>
      <c r="T67" s="565"/>
      <c r="U67" s="565"/>
      <c r="V67" s="565"/>
      <c r="W67" s="603"/>
      <c r="X67" s="126"/>
      <c r="Y67" s="108"/>
      <c r="Z67" s="108"/>
      <c r="AA67" s="108"/>
      <c r="AB67" s="107"/>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107"/>
      <c r="BF67" s="108"/>
      <c r="BG67" s="108"/>
      <c r="BH67" s="108"/>
      <c r="BI67" s="127"/>
      <c r="BJ67" s="126"/>
      <c r="BK67" s="108"/>
      <c r="BL67" s="108"/>
      <c r="BM67" s="108"/>
      <c r="BN67" s="107"/>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107"/>
      <c r="CR67" s="108"/>
      <c r="CS67" s="108"/>
      <c r="CT67" s="108"/>
      <c r="CU67" s="128"/>
    </row>
    <row r="68" spans="2:99" ht="9.75" customHeight="1">
      <c r="B68" s="626"/>
      <c r="C68" s="565"/>
      <c r="D68" s="565"/>
      <c r="E68" s="565"/>
      <c r="F68" s="565"/>
      <c r="G68" s="565"/>
      <c r="H68" s="565"/>
      <c r="I68" s="565"/>
      <c r="J68" s="565"/>
      <c r="K68" s="565"/>
      <c r="L68" s="565"/>
      <c r="M68" s="565"/>
      <c r="N68" s="565"/>
      <c r="O68" s="565"/>
      <c r="P68" s="565"/>
      <c r="Q68" s="565"/>
      <c r="R68" s="565"/>
      <c r="S68" s="565"/>
      <c r="T68" s="565"/>
      <c r="U68" s="565"/>
      <c r="V68" s="565"/>
      <c r="W68" s="603"/>
      <c r="X68" s="126"/>
      <c r="Y68" s="108"/>
      <c r="Z68" s="108"/>
      <c r="AA68" s="108"/>
      <c r="AB68" s="107"/>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107"/>
      <c r="BF68" s="108"/>
      <c r="BG68" s="108"/>
      <c r="BH68" s="108"/>
      <c r="BI68" s="127"/>
      <c r="BJ68" s="126"/>
      <c r="BK68" s="108"/>
      <c r="BL68" s="108"/>
      <c r="BM68" s="108"/>
      <c r="BN68" s="107"/>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107"/>
      <c r="CR68" s="108"/>
      <c r="CS68" s="108"/>
      <c r="CT68" s="108"/>
      <c r="CU68" s="128"/>
    </row>
    <row r="69" spans="2:99" ht="9.75" customHeight="1">
      <c r="B69" s="626"/>
      <c r="C69" s="565"/>
      <c r="D69" s="565"/>
      <c r="E69" s="565"/>
      <c r="F69" s="565"/>
      <c r="G69" s="565"/>
      <c r="H69" s="565"/>
      <c r="I69" s="565"/>
      <c r="J69" s="565"/>
      <c r="K69" s="565"/>
      <c r="L69" s="565"/>
      <c r="M69" s="565"/>
      <c r="N69" s="565"/>
      <c r="O69" s="565"/>
      <c r="P69" s="565"/>
      <c r="Q69" s="565"/>
      <c r="R69" s="565"/>
      <c r="S69" s="565"/>
      <c r="T69" s="565"/>
      <c r="U69" s="565"/>
      <c r="V69" s="565"/>
      <c r="W69" s="603"/>
      <c r="X69" s="126"/>
      <c r="Y69" s="108"/>
      <c r="Z69" s="108"/>
      <c r="AA69" s="108"/>
      <c r="AB69" s="107"/>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107"/>
      <c r="BF69" s="108"/>
      <c r="BG69" s="108"/>
      <c r="BH69" s="108"/>
      <c r="BI69" s="127"/>
      <c r="BJ69" s="126"/>
      <c r="BK69" s="108"/>
      <c r="BL69" s="108"/>
      <c r="BM69" s="108"/>
      <c r="BN69" s="107"/>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107"/>
      <c r="CR69" s="108"/>
      <c r="CS69" s="108"/>
      <c r="CT69" s="108"/>
      <c r="CU69" s="128"/>
    </row>
    <row r="70" spans="2:99" ht="9.75" customHeight="1">
      <c r="B70" s="626"/>
      <c r="C70" s="565"/>
      <c r="D70" s="565"/>
      <c r="E70" s="565"/>
      <c r="F70" s="565"/>
      <c r="G70" s="565"/>
      <c r="H70" s="565"/>
      <c r="I70" s="565"/>
      <c r="J70" s="565"/>
      <c r="K70" s="565"/>
      <c r="L70" s="565"/>
      <c r="M70" s="565"/>
      <c r="N70" s="565"/>
      <c r="O70" s="565"/>
      <c r="P70" s="565"/>
      <c r="Q70" s="565"/>
      <c r="R70" s="565"/>
      <c r="S70" s="565"/>
      <c r="T70" s="565"/>
      <c r="U70" s="565"/>
      <c r="V70" s="565"/>
      <c r="W70" s="603"/>
      <c r="X70" s="126"/>
      <c r="Y70" s="108"/>
      <c r="Z70" s="108"/>
      <c r="AA70" s="108"/>
      <c r="AB70" s="107"/>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107"/>
      <c r="BF70" s="108"/>
      <c r="BG70" s="108"/>
      <c r="BH70" s="108"/>
      <c r="BI70" s="127"/>
      <c r="BJ70" s="126"/>
      <c r="BK70" s="108"/>
      <c r="BL70" s="108"/>
      <c r="BM70" s="108"/>
      <c r="BN70" s="107"/>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107"/>
      <c r="CR70" s="108"/>
      <c r="CS70" s="108"/>
      <c r="CT70" s="108"/>
      <c r="CU70" s="128"/>
    </row>
    <row r="71" spans="2:99" ht="9.75" customHeight="1">
      <c r="B71" s="626"/>
      <c r="C71" s="565"/>
      <c r="D71" s="565"/>
      <c r="E71" s="565"/>
      <c r="F71" s="565"/>
      <c r="G71" s="565"/>
      <c r="H71" s="565"/>
      <c r="I71" s="565"/>
      <c r="J71" s="565"/>
      <c r="K71" s="565"/>
      <c r="L71" s="565"/>
      <c r="M71" s="565"/>
      <c r="N71" s="565"/>
      <c r="O71" s="565"/>
      <c r="P71" s="565"/>
      <c r="Q71" s="565"/>
      <c r="R71" s="565"/>
      <c r="S71" s="565"/>
      <c r="T71" s="565"/>
      <c r="U71" s="565"/>
      <c r="V71" s="565"/>
      <c r="W71" s="603"/>
      <c r="X71" s="126"/>
      <c r="Y71" s="108"/>
      <c r="Z71" s="108"/>
      <c r="AA71" s="108"/>
      <c r="AB71" s="107"/>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107"/>
      <c r="BF71" s="108"/>
      <c r="BG71" s="108"/>
      <c r="BH71" s="108"/>
      <c r="BI71" s="127"/>
      <c r="BJ71" s="126"/>
      <c r="BK71" s="108"/>
      <c r="BL71" s="108"/>
      <c r="BM71" s="108"/>
      <c r="BN71" s="107"/>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107"/>
      <c r="CR71" s="108"/>
      <c r="CS71" s="108"/>
      <c r="CT71" s="108"/>
      <c r="CU71" s="128"/>
    </row>
    <row r="72" spans="2:99" ht="9.75" customHeight="1">
      <c r="B72" s="626"/>
      <c r="C72" s="565"/>
      <c r="D72" s="565"/>
      <c r="E72" s="565"/>
      <c r="F72" s="565"/>
      <c r="G72" s="565"/>
      <c r="H72" s="565"/>
      <c r="I72" s="565"/>
      <c r="J72" s="565"/>
      <c r="K72" s="565"/>
      <c r="L72" s="565"/>
      <c r="M72" s="565"/>
      <c r="N72" s="565"/>
      <c r="O72" s="565"/>
      <c r="P72" s="565"/>
      <c r="Q72" s="565"/>
      <c r="R72" s="565"/>
      <c r="S72" s="565"/>
      <c r="T72" s="565"/>
      <c r="U72" s="565"/>
      <c r="V72" s="565"/>
      <c r="W72" s="603"/>
      <c r="X72" s="126"/>
      <c r="Y72" s="108"/>
      <c r="Z72" s="108"/>
      <c r="AA72" s="108"/>
      <c r="AB72" s="107"/>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107"/>
      <c r="BF72" s="108"/>
      <c r="BG72" s="108"/>
      <c r="BH72" s="108"/>
      <c r="BI72" s="127"/>
      <c r="BJ72" s="126"/>
      <c r="BK72" s="108"/>
      <c r="BL72" s="108"/>
      <c r="BM72" s="108"/>
      <c r="BN72" s="107"/>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107"/>
      <c r="CR72" s="108"/>
      <c r="CS72" s="108"/>
      <c r="CT72" s="108"/>
      <c r="CU72" s="128"/>
    </row>
    <row r="73" spans="2:99" ht="9.75" customHeight="1">
      <c r="B73" s="600"/>
      <c r="C73" s="601"/>
      <c r="D73" s="601"/>
      <c r="E73" s="601"/>
      <c r="F73" s="601"/>
      <c r="G73" s="601"/>
      <c r="H73" s="601"/>
      <c r="I73" s="601"/>
      <c r="J73" s="601"/>
      <c r="K73" s="601"/>
      <c r="L73" s="601"/>
      <c r="M73" s="601"/>
      <c r="N73" s="601"/>
      <c r="O73" s="601"/>
      <c r="P73" s="601"/>
      <c r="Q73" s="601"/>
      <c r="R73" s="601"/>
      <c r="S73" s="601"/>
      <c r="T73" s="601"/>
      <c r="U73" s="601"/>
      <c r="V73" s="601"/>
      <c r="W73" s="605"/>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62" t="s">
        <v>222</v>
      </c>
      <c r="C74" s="565"/>
      <c r="D74" s="565"/>
      <c r="E74" s="565"/>
      <c r="F74" s="565"/>
      <c r="G74" s="565"/>
      <c r="H74" s="565"/>
      <c r="I74" s="565"/>
      <c r="J74" s="565"/>
      <c r="K74" s="565"/>
      <c r="L74" s="565"/>
      <c r="M74" s="565"/>
      <c r="N74" s="565"/>
      <c r="O74" s="565"/>
      <c r="P74" s="565"/>
      <c r="Q74" s="565"/>
      <c r="R74" s="565"/>
      <c r="S74" s="565"/>
      <c r="T74" s="565"/>
      <c r="U74" s="565"/>
      <c r="V74" s="565"/>
      <c r="W74" s="60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626"/>
      <c r="C75" s="565"/>
      <c r="D75" s="565"/>
      <c r="E75" s="565"/>
      <c r="F75" s="565"/>
      <c r="G75" s="565"/>
      <c r="H75" s="565"/>
      <c r="I75" s="565"/>
      <c r="J75" s="565"/>
      <c r="K75" s="565"/>
      <c r="L75" s="565"/>
      <c r="M75" s="565"/>
      <c r="N75" s="565"/>
      <c r="O75" s="565"/>
      <c r="P75" s="565"/>
      <c r="Q75" s="565"/>
      <c r="R75" s="565"/>
      <c r="S75" s="565"/>
      <c r="T75" s="565"/>
      <c r="U75" s="565"/>
      <c r="V75" s="565"/>
      <c r="W75" s="603"/>
      <c r="X75" s="126"/>
      <c r="Y75" s="108"/>
      <c r="Z75" s="108"/>
      <c r="AA75" s="108"/>
      <c r="AC75" s="558" t="s">
        <v>222</v>
      </c>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107"/>
      <c r="BF75" s="108"/>
      <c r="BG75" s="108"/>
      <c r="BH75" s="108"/>
      <c r="BI75" s="127"/>
      <c r="BJ75" s="126"/>
      <c r="BK75" s="108"/>
      <c r="BL75" s="108"/>
      <c r="BM75" s="108"/>
      <c r="BO75" s="558" t="s">
        <v>222</v>
      </c>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107"/>
      <c r="CR75" s="108"/>
      <c r="CS75" s="108"/>
      <c r="CT75" s="108"/>
      <c r="CU75" s="128"/>
    </row>
    <row r="76" spans="2:99" ht="9.75" customHeight="1">
      <c r="B76" s="626"/>
      <c r="C76" s="565"/>
      <c r="D76" s="565"/>
      <c r="E76" s="565"/>
      <c r="F76" s="565"/>
      <c r="G76" s="565"/>
      <c r="H76" s="565"/>
      <c r="I76" s="565"/>
      <c r="J76" s="565"/>
      <c r="K76" s="565"/>
      <c r="L76" s="565"/>
      <c r="M76" s="565"/>
      <c r="N76" s="565"/>
      <c r="O76" s="565"/>
      <c r="P76" s="565"/>
      <c r="Q76" s="565"/>
      <c r="R76" s="565"/>
      <c r="S76" s="565"/>
      <c r="T76" s="565"/>
      <c r="U76" s="565"/>
      <c r="V76" s="565"/>
      <c r="W76" s="603"/>
      <c r="X76" s="126"/>
      <c r="Y76" s="108"/>
      <c r="Z76" s="108"/>
      <c r="AA76" s="108"/>
      <c r="AB76" s="107"/>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107"/>
      <c r="BF76" s="108"/>
      <c r="BG76" s="108"/>
      <c r="BH76" s="108"/>
      <c r="BI76" s="127"/>
      <c r="BJ76" s="126"/>
      <c r="BK76" s="108"/>
      <c r="BL76" s="108"/>
      <c r="BM76" s="108"/>
      <c r="BN76" s="107"/>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107"/>
      <c r="CR76" s="108"/>
      <c r="CS76" s="108"/>
      <c r="CT76" s="108"/>
      <c r="CU76" s="128"/>
    </row>
    <row r="77" spans="2:99" ht="9.75" customHeight="1">
      <c r="B77" s="626"/>
      <c r="C77" s="565"/>
      <c r="D77" s="565"/>
      <c r="E77" s="565"/>
      <c r="F77" s="565"/>
      <c r="G77" s="565"/>
      <c r="H77" s="565"/>
      <c r="I77" s="565"/>
      <c r="J77" s="565"/>
      <c r="K77" s="565"/>
      <c r="L77" s="565"/>
      <c r="M77" s="565"/>
      <c r="N77" s="565"/>
      <c r="O77" s="565"/>
      <c r="P77" s="565"/>
      <c r="Q77" s="565"/>
      <c r="R77" s="565"/>
      <c r="S77" s="565"/>
      <c r="T77" s="565"/>
      <c r="U77" s="565"/>
      <c r="V77" s="565"/>
      <c r="W77" s="603"/>
      <c r="X77" s="126"/>
      <c r="Y77" s="108"/>
      <c r="Z77" s="108"/>
      <c r="AA77" s="108"/>
      <c r="AB77" s="107"/>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107"/>
      <c r="BF77" s="108"/>
      <c r="BG77" s="108"/>
      <c r="BH77" s="108"/>
      <c r="BI77" s="127"/>
      <c r="BJ77" s="126"/>
      <c r="BK77" s="108"/>
      <c r="BL77" s="108"/>
      <c r="BM77" s="108"/>
      <c r="BN77" s="107"/>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107"/>
      <c r="CR77" s="108"/>
      <c r="CS77" s="108"/>
      <c r="CT77" s="108"/>
      <c r="CU77" s="128"/>
    </row>
    <row r="78" spans="2:99" ht="9.75" customHeight="1">
      <c r="B78" s="626"/>
      <c r="C78" s="565"/>
      <c r="D78" s="565"/>
      <c r="E78" s="565"/>
      <c r="F78" s="565"/>
      <c r="G78" s="565"/>
      <c r="H78" s="565"/>
      <c r="I78" s="565"/>
      <c r="J78" s="565"/>
      <c r="K78" s="565"/>
      <c r="L78" s="565"/>
      <c r="M78" s="565"/>
      <c r="N78" s="565"/>
      <c r="O78" s="565"/>
      <c r="P78" s="565"/>
      <c r="Q78" s="565"/>
      <c r="R78" s="565"/>
      <c r="S78" s="565"/>
      <c r="T78" s="565"/>
      <c r="U78" s="565"/>
      <c r="V78" s="565"/>
      <c r="W78" s="603"/>
      <c r="X78" s="126"/>
      <c r="Y78" s="108"/>
      <c r="Z78" s="108"/>
      <c r="AA78" s="108"/>
      <c r="AB78" s="107"/>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107"/>
      <c r="BF78" s="108"/>
      <c r="BG78" s="108"/>
      <c r="BH78" s="108"/>
      <c r="BI78" s="127"/>
      <c r="BJ78" s="126"/>
      <c r="BK78" s="108"/>
      <c r="BL78" s="108"/>
      <c r="BM78" s="108"/>
      <c r="BN78" s="107"/>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107"/>
      <c r="CR78" s="108"/>
      <c r="CS78" s="108"/>
      <c r="CT78" s="108"/>
      <c r="CU78" s="128"/>
    </row>
    <row r="79" spans="2:99" ht="9.75" customHeight="1">
      <c r="B79" s="626"/>
      <c r="C79" s="565"/>
      <c r="D79" s="565"/>
      <c r="E79" s="565"/>
      <c r="F79" s="565"/>
      <c r="G79" s="565"/>
      <c r="H79" s="565"/>
      <c r="I79" s="565"/>
      <c r="J79" s="565"/>
      <c r="K79" s="565"/>
      <c r="L79" s="565"/>
      <c r="M79" s="565"/>
      <c r="N79" s="565"/>
      <c r="O79" s="565"/>
      <c r="P79" s="565"/>
      <c r="Q79" s="565"/>
      <c r="R79" s="565"/>
      <c r="S79" s="565"/>
      <c r="T79" s="565"/>
      <c r="U79" s="565"/>
      <c r="V79" s="565"/>
      <c r="W79" s="603"/>
      <c r="X79" s="126"/>
      <c r="Y79" s="108"/>
      <c r="Z79" s="108"/>
      <c r="AA79" s="108"/>
      <c r="AB79" s="107"/>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107"/>
      <c r="BF79" s="108"/>
      <c r="BG79" s="108"/>
      <c r="BH79" s="108"/>
      <c r="BI79" s="127"/>
      <c r="BJ79" s="126"/>
      <c r="BK79" s="108"/>
      <c r="BL79" s="108"/>
      <c r="BM79" s="108"/>
      <c r="BN79" s="107"/>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107"/>
      <c r="CR79" s="108"/>
      <c r="CS79" s="108"/>
      <c r="CT79" s="108"/>
      <c r="CU79" s="128"/>
    </row>
    <row r="80" spans="2:99" ht="9.75" customHeight="1">
      <c r="B80" s="626"/>
      <c r="C80" s="565"/>
      <c r="D80" s="565"/>
      <c r="E80" s="565"/>
      <c r="F80" s="565"/>
      <c r="G80" s="565"/>
      <c r="H80" s="565"/>
      <c r="I80" s="565"/>
      <c r="J80" s="565"/>
      <c r="K80" s="565"/>
      <c r="L80" s="565"/>
      <c r="M80" s="565"/>
      <c r="N80" s="565"/>
      <c r="O80" s="565"/>
      <c r="P80" s="565"/>
      <c r="Q80" s="565"/>
      <c r="R80" s="565"/>
      <c r="S80" s="565"/>
      <c r="T80" s="565"/>
      <c r="U80" s="565"/>
      <c r="V80" s="565"/>
      <c r="W80" s="603"/>
      <c r="X80" s="126"/>
      <c r="Y80" s="108"/>
      <c r="Z80" s="108"/>
      <c r="AA80" s="108"/>
      <c r="AB80" s="107"/>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107"/>
      <c r="BF80" s="108"/>
      <c r="BG80" s="108"/>
      <c r="BH80" s="108"/>
      <c r="BI80" s="127"/>
      <c r="BJ80" s="126"/>
      <c r="BK80" s="108"/>
      <c r="BL80" s="108"/>
      <c r="BM80" s="108"/>
      <c r="BN80" s="107"/>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107"/>
      <c r="CR80" s="108"/>
      <c r="CS80" s="108"/>
      <c r="CT80" s="108"/>
      <c r="CU80" s="128"/>
    </row>
    <row r="81" spans="2:99" ht="9.75" customHeight="1">
      <c r="B81" s="626"/>
      <c r="C81" s="565"/>
      <c r="D81" s="565"/>
      <c r="E81" s="565"/>
      <c r="F81" s="565"/>
      <c r="G81" s="565"/>
      <c r="H81" s="565"/>
      <c r="I81" s="565"/>
      <c r="J81" s="565"/>
      <c r="K81" s="565"/>
      <c r="L81" s="565"/>
      <c r="M81" s="565"/>
      <c r="N81" s="565"/>
      <c r="O81" s="565"/>
      <c r="P81" s="565"/>
      <c r="Q81" s="565"/>
      <c r="R81" s="565"/>
      <c r="S81" s="565"/>
      <c r="T81" s="565"/>
      <c r="U81" s="565"/>
      <c r="V81" s="565"/>
      <c r="W81" s="603"/>
      <c r="X81" s="126"/>
      <c r="Y81" s="108"/>
      <c r="Z81" s="108"/>
      <c r="AA81" s="108"/>
      <c r="AB81" s="107"/>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107"/>
      <c r="BF81" s="108"/>
      <c r="BG81" s="108"/>
      <c r="BH81" s="108"/>
      <c r="BI81" s="127"/>
      <c r="BJ81" s="126"/>
      <c r="BK81" s="108"/>
      <c r="BL81" s="108"/>
      <c r="BM81" s="108"/>
      <c r="BN81" s="107"/>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107"/>
      <c r="CR81" s="108"/>
      <c r="CS81" s="108"/>
      <c r="CT81" s="108"/>
      <c r="CU81" s="128"/>
    </row>
    <row r="82" spans="2:99" ht="9.75" customHeight="1">
      <c r="B82" s="626"/>
      <c r="C82" s="565"/>
      <c r="D82" s="565"/>
      <c r="E82" s="565"/>
      <c r="F82" s="565"/>
      <c r="G82" s="565"/>
      <c r="H82" s="565"/>
      <c r="I82" s="565"/>
      <c r="J82" s="565"/>
      <c r="K82" s="565"/>
      <c r="L82" s="565"/>
      <c r="M82" s="565"/>
      <c r="N82" s="565"/>
      <c r="O82" s="565"/>
      <c r="P82" s="565"/>
      <c r="Q82" s="565"/>
      <c r="R82" s="565"/>
      <c r="S82" s="565"/>
      <c r="T82" s="565"/>
      <c r="U82" s="565"/>
      <c r="V82" s="565"/>
      <c r="W82" s="603"/>
      <c r="X82" s="126"/>
      <c r="Y82" s="108"/>
      <c r="Z82" s="108"/>
      <c r="AA82" s="108"/>
      <c r="AB82" s="10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107"/>
      <c r="BF82" s="108"/>
      <c r="BG82" s="108"/>
      <c r="BH82" s="108"/>
      <c r="BI82" s="127"/>
      <c r="BJ82" s="126"/>
      <c r="BK82" s="108"/>
      <c r="BL82" s="108"/>
      <c r="BM82" s="108"/>
      <c r="BN82" s="107"/>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107"/>
      <c r="CR82" s="108"/>
      <c r="CS82" s="108"/>
      <c r="CT82" s="108"/>
      <c r="CU82" s="128"/>
    </row>
    <row r="83" spans="2:99" ht="9.75" customHeight="1">
      <c r="B83" s="626"/>
      <c r="C83" s="565"/>
      <c r="D83" s="565"/>
      <c r="E83" s="565"/>
      <c r="F83" s="565"/>
      <c r="G83" s="565"/>
      <c r="H83" s="565"/>
      <c r="I83" s="565"/>
      <c r="J83" s="565"/>
      <c r="K83" s="565"/>
      <c r="L83" s="565"/>
      <c r="M83" s="565"/>
      <c r="N83" s="565"/>
      <c r="O83" s="565"/>
      <c r="P83" s="565"/>
      <c r="Q83" s="565"/>
      <c r="R83" s="565"/>
      <c r="S83" s="565"/>
      <c r="T83" s="565"/>
      <c r="U83" s="565"/>
      <c r="V83" s="565"/>
      <c r="W83" s="603"/>
      <c r="X83" s="126"/>
      <c r="Y83" s="108"/>
      <c r="Z83" s="108"/>
      <c r="AA83" s="108"/>
      <c r="AB83" s="10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107"/>
      <c r="BF83" s="108"/>
      <c r="BG83" s="108"/>
      <c r="BH83" s="108"/>
      <c r="BI83" s="127"/>
      <c r="BJ83" s="126"/>
      <c r="BK83" s="108"/>
      <c r="BL83" s="108"/>
      <c r="BM83" s="108"/>
      <c r="BN83" s="107"/>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107"/>
      <c r="CR83" s="108"/>
      <c r="CS83" s="108"/>
      <c r="CT83" s="108"/>
      <c r="CU83" s="128"/>
    </row>
    <row r="84" spans="2:99" ht="9.75" customHeight="1">
      <c r="B84" s="626"/>
      <c r="C84" s="565"/>
      <c r="D84" s="565"/>
      <c r="E84" s="565"/>
      <c r="F84" s="565"/>
      <c r="G84" s="565"/>
      <c r="H84" s="565"/>
      <c r="I84" s="565"/>
      <c r="J84" s="565"/>
      <c r="K84" s="565"/>
      <c r="L84" s="565"/>
      <c r="M84" s="565"/>
      <c r="N84" s="565"/>
      <c r="O84" s="565"/>
      <c r="P84" s="565"/>
      <c r="Q84" s="565"/>
      <c r="R84" s="565"/>
      <c r="S84" s="565"/>
      <c r="T84" s="565"/>
      <c r="U84" s="565"/>
      <c r="V84" s="565"/>
      <c r="W84" s="603"/>
      <c r="X84" s="126"/>
      <c r="Y84" s="108"/>
      <c r="Z84" s="108"/>
      <c r="AA84" s="108"/>
      <c r="AB84" s="107"/>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107"/>
      <c r="BF84" s="108"/>
      <c r="BG84" s="108"/>
      <c r="BH84" s="108"/>
      <c r="BI84" s="127"/>
      <c r="BJ84" s="126"/>
      <c r="BK84" s="108"/>
      <c r="BL84" s="108"/>
      <c r="BM84" s="108"/>
      <c r="BN84" s="107"/>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107"/>
      <c r="CR84" s="108"/>
      <c r="CS84" s="108"/>
      <c r="CT84" s="108"/>
      <c r="CU84" s="128"/>
    </row>
    <row r="85" spans="2:99" ht="9.75" customHeight="1">
      <c r="B85" s="626"/>
      <c r="C85" s="565"/>
      <c r="D85" s="565"/>
      <c r="E85" s="565"/>
      <c r="F85" s="565"/>
      <c r="G85" s="565"/>
      <c r="H85" s="565"/>
      <c r="I85" s="565"/>
      <c r="J85" s="565"/>
      <c r="K85" s="565"/>
      <c r="L85" s="565"/>
      <c r="M85" s="565"/>
      <c r="N85" s="565"/>
      <c r="O85" s="565"/>
      <c r="P85" s="565"/>
      <c r="Q85" s="565"/>
      <c r="R85" s="565"/>
      <c r="S85" s="565"/>
      <c r="T85" s="565"/>
      <c r="U85" s="565"/>
      <c r="V85" s="565"/>
      <c r="W85" s="603"/>
      <c r="X85" s="126"/>
      <c r="Y85" s="108"/>
      <c r="Z85" s="108"/>
      <c r="AA85" s="108"/>
      <c r="AB85" s="107"/>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107"/>
      <c r="BF85" s="108"/>
      <c r="BG85" s="108"/>
      <c r="BH85" s="108"/>
      <c r="BI85" s="127"/>
      <c r="BJ85" s="126"/>
      <c r="BK85" s="108"/>
      <c r="BL85" s="108"/>
      <c r="BM85" s="108"/>
      <c r="BN85" s="107"/>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107"/>
      <c r="CR85" s="108"/>
      <c r="CS85" s="108"/>
      <c r="CT85" s="108"/>
      <c r="CU85" s="128"/>
    </row>
    <row r="86" spans="2:99" ht="9.75" customHeight="1">
      <c r="B86" s="626"/>
      <c r="C86" s="565"/>
      <c r="D86" s="565"/>
      <c r="E86" s="565"/>
      <c r="F86" s="565"/>
      <c r="G86" s="565"/>
      <c r="H86" s="565"/>
      <c r="I86" s="565"/>
      <c r="J86" s="565"/>
      <c r="K86" s="565"/>
      <c r="L86" s="565"/>
      <c r="M86" s="565"/>
      <c r="N86" s="565"/>
      <c r="O86" s="565"/>
      <c r="P86" s="565"/>
      <c r="Q86" s="565"/>
      <c r="R86" s="565"/>
      <c r="S86" s="565"/>
      <c r="T86" s="565"/>
      <c r="U86" s="565"/>
      <c r="V86" s="565"/>
      <c r="W86" s="603"/>
      <c r="X86" s="126"/>
      <c r="Y86" s="108"/>
      <c r="Z86" s="108"/>
      <c r="AA86" s="108"/>
      <c r="AB86" s="107"/>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107"/>
      <c r="BF86" s="108"/>
      <c r="BG86" s="108"/>
      <c r="BH86" s="108"/>
      <c r="BI86" s="127"/>
      <c r="BJ86" s="126"/>
      <c r="BK86" s="108"/>
      <c r="BL86" s="108"/>
      <c r="BM86" s="108"/>
      <c r="BN86" s="107"/>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107"/>
      <c r="CR86" s="108"/>
      <c r="CS86" s="108"/>
      <c r="CT86" s="108"/>
      <c r="CU86" s="128"/>
    </row>
    <row r="87" spans="2:99" ht="9.75" customHeight="1">
      <c r="B87" s="626"/>
      <c r="C87" s="565"/>
      <c r="D87" s="565"/>
      <c r="E87" s="565"/>
      <c r="F87" s="565"/>
      <c r="G87" s="565"/>
      <c r="H87" s="565"/>
      <c r="I87" s="565"/>
      <c r="J87" s="565"/>
      <c r="K87" s="565"/>
      <c r="L87" s="565"/>
      <c r="M87" s="565"/>
      <c r="N87" s="565"/>
      <c r="O87" s="565"/>
      <c r="P87" s="565"/>
      <c r="Q87" s="565"/>
      <c r="R87" s="565"/>
      <c r="S87" s="565"/>
      <c r="T87" s="565"/>
      <c r="U87" s="565"/>
      <c r="V87" s="565"/>
      <c r="W87" s="603"/>
      <c r="X87" s="126"/>
      <c r="Y87" s="108"/>
      <c r="Z87" s="108"/>
      <c r="AA87" s="108"/>
      <c r="AB87" s="107"/>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107"/>
      <c r="BF87" s="108"/>
      <c r="BG87" s="108"/>
      <c r="BH87" s="108"/>
      <c r="BI87" s="127"/>
      <c r="BJ87" s="126"/>
      <c r="BK87" s="108"/>
      <c r="BL87" s="108"/>
      <c r="BM87" s="108"/>
      <c r="BN87" s="107"/>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107"/>
      <c r="CR87" s="108"/>
      <c r="CS87" s="108"/>
      <c r="CT87" s="108"/>
      <c r="CU87" s="128"/>
    </row>
    <row r="88" spans="2:99" ht="9.75" customHeight="1">
      <c r="B88" s="626"/>
      <c r="C88" s="565"/>
      <c r="D88" s="565"/>
      <c r="E88" s="565"/>
      <c r="F88" s="565"/>
      <c r="G88" s="565"/>
      <c r="H88" s="565"/>
      <c r="I88" s="565"/>
      <c r="J88" s="565"/>
      <c r="K88" s="565"/>
      <c r="L88" s="565"/>
      <c r="M88" s="565"/>
      <c r="N88" s="565"/>
      <c r="O88" s="565"/>
      <c r="P88" s="565"/>
      <c r="Q88" s="565"/>
      <c r="R88" s="565"/>
      <c r="S88" s="565"/>
      <c r="T88" s="565"/>
      <c r="U88" s="565"/>
      <c r="V88" s="565"/>
      <c r="W88" s="603"/>
      <c r="X88" s="126"/>
      <c r="Y88" s="108"/>
      <c r="Z88" s="108"/>
      <c r="AA88" s="108"/>
      <c r="AB88" s="107"/>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107"/>
      <c r="BF88" s="108"/>
      <c r="BG88" s="108"/>
      <c r="BH88" s="108"/>
      <c r="BI88" s="127"/>
      <c r="BJ88" s="126"/>
      <c r="BK88" s="108"/>
      <c r="BL88" s="108"/>
      <c r="BM88" s="108"/>
      <c r="BN88" s="107"/>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107"/>
      <c r="CR88" s="108"/>
      <c r="CS88" s="108"/>
      <c r="CT88" s="108"/>
      <c r="CU88" s="128"/>
    </row>
    <row r="89" spans="2:99" ht="9.75" customHeight="1">
      <c r="B89" s="626"/>
      <c r="C89" s="565"/>
      <c r="D89" s="565"/>
      <c r="E89" s="565"/>
      <c r="F89" s="565"/>
      <c r="G89" s="565"/>
      <c r="H89" s="565"/>
      <c r="I89" s="565"/>
      <c r="J89" s="565"/>
      <c r="K89" s="565"/>
      <c r="L89" s="565"/>
      <c r="M89" s="565"/>
      <c r="N89" s="565"/>
      <c r="O89" s="565"/>
      <c r="P89" s="565"/>
      <c r="Q89" s="565"/>
      <c r="R89" s="565"/>
      <c r="S89" s="565"/>
      <c r="T89" s="565"/>
      <c r="U89" s="565"/>
      <c r="V89" s="565"/>
      <c r="W89" s="603"/>
      <c r="X89" s="126"/>
      <c r="Y89" s="108"/>
      <c r="Z89" s="108"/>
      <c r="AA89" s="108"/>
      <c r="AB89" s="107"/>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107"/>
      <c r="BF89" s="108"/>
      <c r="BG89" s="108"/>
      <c r="BH89" s="108"/>
      <c r="BI89" s="127"/>
      <c r="BJ89" s="126"/>
      <c r="BK89" s="108"/>
      <c r="BL89" s="108"/>
      <c r="BM89" s="108"/>
      <c r="BN89" s="107"/>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107"/>
      <c r="CR89" s="108"/>
      <c r="CS89" s="108"/>
      <c r="CT89" s="108"/>
      <c r="CU89" s="128"/>
    </row>
    <row r="90" spans="2:99" ht="9.75" customHeight="1">
      <c r="B90" s="600"/>
      <c r="C90" s="601"/>
      <c r="D90" s="601"/>
      <c r="E90" s="601"/>
      <c r="F90" s="601"/>
      <c r="G90" s="601"/>
      <c r="H90" s="601"/>
      <c r="I90" s="601"/>
      <c r="J90" s="601"/>
      <c r="K90" s="601"/>
      <c r="L90" s="601"/>
      <c r="M90" s="601"/>
      <c r="N90" s="601"/>
      <c r="O90" s="601"/>
      <c r="P90" s="601"/>
      <c r="Q90" s="601"/>
      <c r="R90" s="601"/>
      <c r="S90" s="601"/>
      <c r="T90" s="601"/>
      <c r="U90" s="601"/>
      <c r="V90" s="601"/>
      <c r="W90" s="605"/>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62" t="s">
        <v>222</v>
      </c>
      <c r="C91" s="565"/>
      <c r="D91" s="565"/>
      <c r="E91" s="565"/>
      <c r="F91" s="565"/>
      <c r="G91" s="565"/>
      <c r="H91" s="565"/>
      <c r="I91" s="565"/>
      <c r="J91" s="565"/>
      <c r="K91" s="565"/>
      <c r="L91" s="565"/>
      <c r="M91" s="565"/>
      <c r="N91" s="565"/>
      <c r="O91" s="565"/>
      <c r="P91" s="565"/>
      <c r="Q91" s="565"/>
      <c r="R91" s="565"/>
      <c r="S91" s="565"/>
      <c r="T91" s="565"/>
      <c r="U91" s="565"/>
      <c r="V91" s="565"/>
      <c r="W91" s="60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626"/>
      <c r="C92" s="565"/>
      <c r="D92" s="565"/>
      <c r="E92" s="565"/>
      <c r="F92" s="565"/>
      <c r="G92" s="565"/>
      <c r="H92" s="565"/>
      <c r="I92" s="565"/>
      <c r="J92" s="565"/>
      <c r="K92" s="565"/>
      <c r="L92" s="565"/>
      <c r="M92" s="565"/>
      <c r="N92" s="565"/>
      <c r="O92" s="565"/>
      <c r="P92" s="565"/>
      <c r="Q92" s="565"/>
      <c r="R92" s="565"/>
      <c r="S92" s="565"/>
      <c r="T92" s="565"/>
      <c r="U92" s="565"/>
      <c r="V92" s="565"/>
      <c r="W92" s="603"/>
      <c r="X92" s="126"/>
      <c r="Y92" s="108"/>
      <c r="Z92" s="108"/>
      <c r="AA92" s="108"/>
      <c r="AC92" s="558" t="s">
        <v>222</v>
      </c>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107"/>
      <c r="BF92" s="108"/>
      <c r="BG92" s="108"/>
      <c r="BH92" s="108"/>
      <c r="BI92" s="127"/>
      <c r="BJ92" s="126"/>
      <c r="BK92" s="108"/>
      <c r="BL92" s="108"/>
      <c r="BM92" s="108"/>
      <c r="BO92" s="558" t="s">
        <v>222</v>
      </c>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107"/>
      <c r="CR92" s="108"/>
      <c r="CS92" s="108"/>
      <c r="CT92" s="108"/>
      <c r="CU92" s="128"/>
    </row>
    <row r="93" spans="2:99" ht="9.75" customHeight="1">
      <c r="B93" s="626"/>
      <c r="C93" s="565"/>
      <c r="D93" s="565"/>
      <c r="E93" s="565"/>
      <c r="F93" s="565"/>
      <c r="G93" s="565"/>
      <c r="H93" s="565"/>
      <c r="I93" s="565"/>
      <c r="J93" s="565"/>
      <c r="K93" s="565"/>
      <c r="L93" s="565"/>
      <c r="M93" s="565"/>
      <c r="N93" s="565"/>
      <c r="O93" s="565"/>
      <c r="P93" s="565"/>
      <c r="Q93" s="565"/>
      <c r="R93" s="565"/>
      <c r="S93" s="565"/>
      <c r="T93" s="565"/>
      <c r="U93" s="565"/>
      <c r="V93" s="565"/>
      <c r="W93" s="603"/>
      <c r="X93" s="126"/>
      <c r="Y93" s="108"/>
      <c r="Z93" s="108"/>
      <c r="AA93" s="108"/>
      <c r="AB93" s="107"/>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107"/>
      <c r="BF93" s="108"/>
      <c r="BG93" s="108"/>
      <c r="BH93" s="108"/>
      <c r="BI93" s="127"/>
      <c r="BJ93" s="126"/>
      <c r="BK93" s="108"/>
      <c r="BL93" s="108"/>
      <c r="BM93" s="108"/>
      <c r="BN93" s="107"/>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107"/>
      <c r="CR93" s="108"/>
      <c r="CS93" s="108"/>
      <c r="CT93" s="108"/>
      <c r="CU93" s="128"/>
    </row>
    <row r="94" spans="2:99" ht="9.75" customHeight="1">
      <c r="B94" s="626"/>
      <c r="C94" s="565"/>
      <c r="D94" s="565"/>
      <c r="E94" s="565"/>
      <c r="F94" s="565"/>
      <c r="G94" s="565"/>
      <c r="H94" s="565"/>
      <c r="I94" s="565"/>
      <c r="J94" s="565"/>
      <c r="K94" s="565"/>
      <c r="L94" s="565"/>
      <c r="M94" s="565"/>
      <c r="N94" s="565"/>
      <c r="O94" s="565"/>
      <c r="P94" s="565"/>
      <c r="Q94" s="565"/>
      <c r="R94" s="565"/>
      <c r="S94" s="565"/>
      <c r="T94" s="565"/>
      <c r="U94" s="565"/>
      <c r="V94" s="565"/>
      <c r="W94" s="603"/>
      <c r="X94" s="126"/>
      <c r="Y94" s="108"/>
      <c r="Z94" s="108"/>
      <c r="AA94" s="108"/>
      <c r="AB94" s="107"/>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107"/>
      <c r="BF94" s="108"/>
      <c r="BG94" s="108"/>
      <c r="BH94" s="108"/>
      <c r="BI94" s="127"/>
      <c r="BJ94" s="126"/>
      <c r="BK94" s="108"/>
      <c r="BL94" s="108"/>
      <c r="BM94" s="108"/>
      <c r="BN94" s="107"/>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107"/>
      <c r="CR94" s="108"/>
      <c r="CS94" s="108"/>
      <c r="CT94" s="108"/>
      <c r="CU94" s="128"/>
    </row>
    <row r="95" spans="2:99" ht="9.75" customHeight="1">
      <c r="B95" s="626"/>
      <c r="C95" s="565"/>
      <c r="D95" s="565"/>
      <c r="E95" s="565"/>
      <c r="F95" s="565"/>
      <c r="G95" s="565"/>
      <c r="H95" s="565"/>
      <c r="I95" s="565"/>
      <c r="J95" s="565"/>
      <c r="K95" s="565"/>
      <c r="L95" s="565"/>
      <c r="M95" s="565"/>
      <c r="N95" s="565"/>
      <c r="O95" s="565"/>
      <c r="P95" s="565"/>
      <c r="Q95" s="565"/>
      <c r="R95" s="565"/>
      <c r="S95" s="565"/>
      <c r="T95" s="565"/>
      <c r="U95" s="565"/>
      <c r="V95" s="565"/>
      <c r="W95" s="603"/>
      <c r="X95" s="126"/>
      <c r="Y95" s="108"/>
      <c r="Z95" s="108"/>
      <c r="AA95" s="108"/>
      <c r="AB95" s="107"/>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107"/>
      <c r="BF95" s="108"/>
      <c r="BG95" s="108"/>
      <c r="BH95" s="108"/>
      <c r="BI95" s="127"/>
      <c r="BJ95" s="126"/>
      <c r="BK95" s="108"/>
      <c r="BL95" s="108"/>
      <c r="BM95" s="108"/>
      <c r="BN95" s="107"/>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107"/>
      <c r="CR95" s="108"/>
      <c r="CS95" s="108"/>
      <c r="CT95" s="108"/>
      <c r="CU95" s="128"/>
    </row>
    <row r="96" spans="2:99" ht="9.75" customHeight="1">
      <c r="B96" s="626"/>
      <c r="C96" s="565"/>
      <c r="D96" s="565"/>
      <c r="E96" s="565"/>
      <c r="F96" s="565"/>
      <c r="G96" s="565"/>
      <c r="H96" s="565"/>
      <c r="I96" s="565"/>
      <c r="J96" s="565"/>
      <c r="K96" s="565"/>
      <c r="L96" s="565"/>
      <c r="M96" s="565"/>
      <c r="N96" s="565"/>
      <c r="O96" s="565"/>
      <c r="P96" s="565"/>
      <c r="Q96" s="565"/>
      <c r="R96" s="565"/>
      <c r="S96" s="565"/>
      <c r="T96" s="565"/>
      <c r="U96" s="565"/>
      <c r="V96" s="565"/>
      <c r="W96" s="603"/>
      <c r="X96" s="126"/>
      <c r="Y96" s="108"/>
      <c r="Z96" s="108"/>
      <c r="AA96" s="108"/>
      <c r="AB96" s="107"/>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107"/>
      <c r="BF96" s="108"/>
      <c r="BG96" s="108"/>
      <c r="BH96" s="108"/>
      <c r="BI96" s="127"/>
      <c r="BJ96" s="126"/>
      <c r="BK96" s="108"/>
      <c r="BL96" s="108"/>
      <c r="BM96" s="108"/>
      <c r="BN96" s="107"/>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107"/>
      <c r="CR96" s="108"/>
      <c r="CS96" s="108"/>
      <c r="CT96" s="108"/>
      <c r="CU96" s="128"/>
    </row>
    <row r="97" spans="2:99" ht="9.75" customHeight="1">
      <c r="B97" s="626"/>
      <c r="C97" s="565"/>
      <c r="D97" s="565"/>
      <c r="E97" s="565"/>
      <c r="F97" s="565"/>
      <c r="G97" s="565"/>
      <c r="H97" s="565"/>
      <c r="I97" s="565"/>
      <c r="J97" s="565"/>
      <c r="K97" s="565"/>
      <c r="L97" s="565"/>
      <c r="M97" s="565"/>
      <c r="N97" s="565"/>
      <c r="O97" s="565"/>
      <c r="P97" s="565"/>
      <c r="Q97" s="565"/>
      <c r="R97" s="565"/>
      <c r="S97" s="565"/>
      <c r="T97" s="565"/>
      <c r="U97" s="565"/>
      <c r="V97" s="565"/>
      <c r="W97" s="603"/>
      <c r="X97" s="126"/>
      <c r="Y97" s="108"/>
      <c r="Z97" s="108"/>
      <c r="AA97" s="108"/>
      <c r="AB97" s="107"/>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107"/>
      <c r="BF97" s="108"/>
      <c r="BG97" s="108"/>
      <c r="BH97" s="108"/>
      <c r="BI97" s="127"/>
      <c r="BJ97" s="126"/>
      <c r="BK97" s="108"/>
      <c r="BL97" s="108"/>
      <c r="BM97" s="108"/>
      <c r="BN97" s="107"/>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107"/>
      <c r="CR97" s="108"/>
      <c r="CS97" s="108"/>
      <c r="CT97" s="108"/>
      <c r="CU97" s="128"/>
    </row>
    <row r="98" spans="2:99" ht="9.75" customHeight="1">
      <c r="B98" s="626"/>
      <c r="C98" s="565"/>
      <c r="D98" s="565"/>
      <c r="E98" s="565"/>
      <c r="F98" s="565"/>
      <c r="G98" s="565"/>
      <c r="H98" s="565"/>
      <c r="I98" s="565"/>
      <c r="J98" s="565"/>
      <c r="K98" s="565"/>
      <c r="L98" s="565"/>
      <c r="M98" s="565"/>
      <c r="N98" s="565"/>
      <c r="O98" s="565"/>
      <c r="P98" s="565"/>
      <c r="Q98" s="565"/>
      <c r="R98" s="565"/>
      <c r="S98" s="565"/>
      <c r="T98" s="565"/>
      <c r="U98" s="565"/>
      <c r="V98" s="565"/>
      <c r="W98" s="603"/>
      <c r="X98" s="126"/>
      <c r="Y98" s="108"/>
      <c r="Z98" s="108"/>
      <c r="AA98" s="108"/>
      <c r="AB98" s="107"/>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107"/>
      <c r="BF98" s="108"/>
      <c r="BG98" s="108"/>
      <c r="BH98" s="108"/>
      <c r="BI98" s="127"/>
      <c r="BJ98" s="126"/>
      <c r="BK98" s="108"/>
      <c r="BL98" s="108"/>
      <c r="BM98" s="108"/>
      <c r="BN98" s="107"/>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107"/>
      <c r="CR98" s="108"/>
      <c r="CS98" s="108"/>
      <c r="CT98" s="108"/>
      <c r="CU98" s="128"/>
    </row>
    <row r="99" spans="2:99" ht="9.75" customHeight="1">
      <c r="B99" s="626"/>
      <c r="C99" s="565"/>
      <c r="D99" s="565"/>
      <c r="E99" s="565"/>
      <c r="F99" s="565"/>
      <c r="G99" s="565"/>
      <c r="H99" s="565"/>
      <c r="I99" s="565"/>
      <c r="J99" s="565"/>
      <c r="K99" s="565"/>
      <c r="L99" s="565"/>
      <c r="M99" s="565"/>
      <c r="N99" s="565"/>
      <c r="O99" s="565"/>
      <c r="P99" s="565"/>
      <c r="Q99" s="565"/>
      <c r="R99" s="565"/>
      <c r="S99" s="565"/>
      <c r="T99" s="565"/>
      <c r="U99" s="565"/>
      <c r="V99" s="565"/>
      <c r="W99" s="603"/>
      <c r="X99" s="126"/>
      <c r="Y99" s="108"/>
      <c r="Z99" s="108"/>
      <c r="AA99" s="108"/>
      <c r="AB99" s="107"/>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107"/>
      <c r="BF99" s="108"/>
      <c r="BG99" s="108"/>
      <c r="BH99" s="108"/>
      <c r="BI99" s="127"/>
      <c r="BJ99" s="126"/>
      <c r="BK99" s="108"/>
      <c r="BL99" s="108"/>
      <c r="BM99" s="108"/>
      <c r="BN99" s="107"/>
      <c r="BO99" s="558"/>
      <c r="BP99" s="558"/>
      <c r="BQ99" s="558"/>
      <c r="BR99" s="558"/>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107"/>
      <c r="CR99" s="108"/>
      <c r="CS99" s="108"/>
      <c r="CT99" s="108"/>
      <c r="CU99" s="128"/>
    </row>
    <row r="100" spans="2:99" ht="9.75" customHeight="1">
      <c r="B100" s="626"/>
      <c r="C100" s="565"/>
      <c r="D100" s="565"/>
      <c r="E100" s="565"/>
      <c r="F100" s="565"/>
      <c r="G100" s="565"/>
      <c r="H100" s="565"/>
      <c r="I100" s="565"/>
      <c r="J100" s="565"/>
      <c r="K100" s="565"/>
      <c r="L100" s="565"/>
      <c r="M100" s="565"/>
      <c r="N100" s="565"/>
      <c r="O100" s="565"/>
      <c r="P100" s="565"/>
      <c r="Q100" s="565"/>
      <c r="R100" s="565"/>
      <c r="S100" s="565"/>
      <c r="T100" s="565"/>
      <c r="U100" s="565"/>
      <c r="V100" s="565"/>
      <c r="W100" s="603"/>
      <c r="X100" s="126"/>
      <c r="Y100" s="108"/>
      <c r="Z100" s="108"/>
      <c r="AA100" s="108"/>
      <c r="AB100" s="107"/>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107"/>
      <c r="BF100" s="108"/>
      <c r="BG100" s="108"/>
      <c r="BH100" s="108"/>
      <c r="BI100" s="127"/>
      <c r="BJ100" s="126"/>
      <c r="BK100" s="108"/>
      <c r="BL100" s="108"/>
      <c r="BM100" s="108"/>
      <c r="BN100" s="107"/>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107"/>
      <c r="CR100" s="108"/>
      <c r="CS100" s="108"/>
      <c r="CT100" s="108"/>
      <c r="CU100" s="128"/>
    </row>
    <row r="101" spans="2:99" ht="9.75" customHeight="1">
      <c r="B101" s="626"/>
      <c r="C101" s="565"/>
      <c r="D101" s="565"/>
      <c r="E101" s="565"/>
      <c r="F101" s="565"/>
      <c r="G101" s="565"/>
      <c r="H101" s="565"/>
      <c r="I101" s="565"/>
      <c r="J101" s="565"/>
      <c r="K101" s="565"/>
      <c r="L101" s="565"/>
      <c r="M101" s="565"/>
      <c r="N101" s="565"/>
      <c r="O101" s="565"/>
      <c r="P101" s="565"/>
      <c r="Q101" s="565"/>
      <c r="R101" s="565"/>
      <c r="S101" s="565"/>
      <c r="T101" s="565"/>
      <c r="U101" s="565"/>
      <c r="V101" s="565"/>
      <c r="W101" s="603"/>
      <c r="X101" s="126"/>
      <c r="Y101" s="108"/>
      <c r="Z101" s="108"/>
      <c r="AA101" s="108"/>
      <c r="AB101" s="107"/>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107"/>
      <c r="BF101" s="108"/>
      <c r="BG101" s="108"/>
      <c r="BH101" s="108"/>
      <c r="BI101" s="127"/>
      <c r="BJ101" s="126"/>
      <c r="BK101" s="108"/>
      <c r="BL101" s="108"/>
      <c r="BM101" s="108"/>
      <c r="BN101" s="107"/>
      <c r="BO101" s="558"/>
      <c r="BP101" s="558"/>
      <c r="BQ101" s="558"/>
      <c r="BR101" s="558"/>
      <c r="BS101" s="558"/>
      <c r="BT101" s="558"/>
      <c r="BU101" s="558"/>
      <c r="BV101" s="558"/>
      <c r="BW101" s="558"/>
      <c r="BX101" s="558"/>
      <c r="BY101" s="558"/>
      <c r="BZ101" s="558"/>
      <c r="CA101" s="558"/>
      <c r="CB101" s="558"/>
      <c r="CC101" s="558"/>
      <c r="CD101" s="558"/>
      <c r="CE101" s="558"/>
      <c r="CF101" s="558"/>
      <c r="CG101" s="558"/>
      <c r="CH101" s="558"/>
      <c r="CI101" s="558"/>
      <c r="CJ101" s="558"/>
      <c r="CK101" s="558"/>
      <c r="CL101" s="558"/>
      <c r="CM101" s="558"/>
      <c r="CN101" s="558"/>
      <c r="CO101" s="558"/>
      <c r="CP101" s="558"/>
      <c r="CQ101" s="107"/>
      <c r="CR101" s="108"/>
      <c r="CS101" s="108"/>
      <c r="CT101" s="108"/>
      <c r="CU101" s="128"/>
    </row>
    <row r="102" spans="2:99" ht="9.75" customHeight="1">
      <c r="B102" s="626"/>
      <c r="C102" s="565"/>
      <c r="D102" s="565"/>
      <c r="E102" s="565"/>
      <c r="F102" s="565"/>
      <c r="G102" s="565"/>
      <c r="H102" s="565"/>
      <c r="I102" s="565"/>
      <c r="J102" s="565"/>
      <c r="K102" s="565"/>
      <c r="L102" s="565"/>
      <c r="M102" s="565"/>
      <c r="N102" s="565"/>
      <c r="O102" s="565"/>
      <c r="P102" s="565"/>
      <c r="Q102" s="565"/>
      <c r="R102" s="565"/>
      <c r="S102" s="565"/>
      <c r="T102" s="565"/>
      <c r="U102" s="565"/>
      <c r="V102" s="565"/>
      <c r="W102" s="603"/>
      <c r="X102" s="126"/>
      <c r="Y102" s="108"/>
      <c r="Z102" s="108"/>
      <c r="AA102" s="108"/>
      <c r="AB102" s="107"/>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107"/>
      <c r="BF102" s="108"/>
      <c r="BG102" s="108"/>
      <c r="BH102" s="108"/>
      <c r="BI102" s="127"/>
      <c r="BJ102" s="126"/>
      <c r="BK102" s="108"/>
      <c r="BL102" s="108"/>
      <c r="BM102" s="108"/>
      <c r="BN102" s="107"/>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107"/>
      <c r="CR102" s="108"/>
      <c r="CS102" s="108"/>
      <c r="CT102" s="108"/>
      <c r="CU102" s="128"/>
    </row>
    <row r="103" spans="2:99" ht="9.75" customHeight="1">
      <c r="B103" s="626"/>
      <c r="C103" s="565"/>
      <c r="D103" s="565"/>
      <c r="E103" s="565"/>
      <c r="F103" s="565"/>
      <c r="G103" s="565"/>
      <c r="H103" s="565"/>
      <c r="I103" s="565"/>
      <c r="J103" s="565"/>
      <c r="K103" s="565"/>
      <c r="L103" s="565"/>
      <c r="M103" s="565"/>
      <c r="N103" s="565"/>
      <c r="O103" s="565"/>
      <c r="P103" s="565"/>
      <c r="Q103" s="565"/>
      <c r="R103" s="565"/>
      <c r="S103" s="565"/>
      <c r="T103" s="565"/>
      <c r="U103" s="565"/>
      <c r="V103" s="565"/>
      <c r="W103" s="603"/>
      <c r="X103" s="126"/>
      <c r="Y103" s="108"/>
      <c r="Z103" s="108"/>
      <c r="AA103" s="108"/>
      <c r="AB103" s="107"/>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107"/>
      <c r="BF103" s="108"/>
      <c r="BG103" s="108"/>
      <c r="BH103" s="108"/>
      <c r="BI103" s="127"/>
      <c r="BJ103" s="126"/>
      <c r="BK103" s="108"/>
      <c r="BL103" s="108"/>
      <c r="BM103" s="108"/>
      <c r="BN103" s="107"/>
      <c r="BO103" s="558"/>
      <c r="BP103" s="558"/>
      <c r="BQ103" s="558"/>
      <c r="BR103" s="558"/>
      <c r="BS103" s="558"/>
      <c r="BT103" s="558"/>
      <c r="BU103" s="558"/>
      <c r="BV103" s="558"/>
      <c r="BW103" s="558"/>
      <c r="BX103" s="558"/>
      <c r="BY103" s="558"/>
      <c r="BZ103" s="558"/>
      <c r="CA103" s="558"/>
      <c r="CB103" s="558"/>
      <c r="CC103" s="558"/>
      <c r="CD103" s="558"/>
      <c r="CE103" s="558"/>
      <c r="CF103" s="558"/>
      <c r="CG103" s="558"/>
      <c r="CH103" s="558"/>
      <c r="CI103" s="558"/>
      <c r="CJ103" s="558"/>
      <c r="CK103" s="558"/>
      <c r="CL103" s="558"/>
      <c r="CM103" s="558"/>
      <c r="CN103" s="558"/>
      <c r="CO103" s="558"/>
      <c r="CP103" s="558"/>
      <c r="CQ103" s="107"/>
      <c r="CR103" s="108"/>
      <c r="CS103" s="108"/>
      <c r="CT103" s="108"/>
      <c r="CU103" s="128"/>
    </row>
    <row r="104" spans="2:99" ht="9.75" customHeight="1">
      <c r="B104" s="626"/>
      <c r="C104" s="565"/>
      <c r="D104" s="565"/>
      <c r="E104" s="565"/>
      <c r="F104" s="565"/>
      <c r="G104" s="565"/>
      <c r="H104" s="565"/>
      <c r="I104" s="565"/>
      <c r="J104" s="565"/>
      <c r="K104" s="565"/>
      <c r="L104" s="565"/>
      <c r="M104" s="565"/>
      <c r="N104" s="565"/>
      <c r="O104" s="565"/>
      <c r="P104" s="565"/>
      <c r="Q104" s="565"/>
      <c r="R104" s="565"/>
      <c r="S104" s="565"/>
      <c r="T104" s="565"/>
      <c r="U104" s="565"/>
      <c r="V104" s="565"/>
      <c r="W104" s="603"/>
      <c r="X104" s="126"/>
      <c r="Y104" s="108"/>
      <c r="Z104" s="108"/>
      <c r="AA104" s="108"/>
      <c r="AB104" s="107"/>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107"/>
      <c r="BF104" s="108"/>
      <c r="BG104" s="108"/>
      <c r="BH104" s="108"/>
      <c r="BI104" s="127"/>
      <c r="BJ104" s="126"/>
      <c r="BK104" s="108"/>
      <c r="BL104" s="108"/>
      <c r="BM104" s="108"/>
      <c r="BN104" s="107"/>
      <c r="BO104" s="558"/>
      <c r="BP104" s="558"/>
      <c r="BQ104" s="558"/>
      <c r="BR104" s="558"/>
      <c r="BS104" s="558"/>
      <c r="BT104" s="558"/>
      <c r="BU104" s="558"/>
      <c r="BV104" s="558"/>
      <c r="BW104" s="558"/>
      <c r="BX104" s="558"/>
      <c r="BY104" s="558"/>
      <c r="BZ104" s="558"/>
      <c r="CA104" s="558"/>
      <c r="CB104" s="558"/>
      <c r="CC104" s="558"/>
      <c r="CD104" s="558"/>
      <c r="CE104" s="558"/>
      <c r="CF104" s="558"/>
      <c r="CG104" s="558"/>
      <c r="CH104" s="558"/>
      <c r="CI104" s="558"/>
      <c r="CJ104" s="558"/>
      <c r="CK104" s="558"/>
      <c r="CL104" s="558"/>
      <c r="CM104" s="558"/>
      <c r="CN104" s="558"/>
      <c r="CO104" s="558"/>
      <c r="CP104" s="558"/>
      <c r="CQ104" s="107"/>
      <c r="CR104" s="108"/>
      <c r="CS104" s="108"/>
      <c r="CT104" s="108"/>
      <c r="CU104" s="128"/>
    </row>
    <row r="105" spans="2:99" ht="9.75" customHeight="1">
      <c r="B105" s="626"/>
      <c r="C105" s="565"/>
      <c r="D105" s="565"/>
      <c r="E105" s="565"/>
      <c r="F105" s="565"/>
      <c r="G105" s="565"/>
      <c r="H105" s="565"/>
      <c r="I105" s="565"/>
      <c r="J105" s="565"/>
      <c r="K105" s="565"/>
      <c r="L105" s="565"/>
      <c r="M105" s="565"/>
      <c r="N105" s="565"/>
      <c r="O105" s="565"/>
      <c r="P105" s="565"/>
      <c r="Q105" s="565"/>
      <c r="R105" s="565"/>
      <c r="S105" s="565"/>
      <c r="T105" s="565"/>
      <c r="U105" s="565"/>
      <c r="V105" s="565"/>
      <c r="W105" s="603"/>
      <c r="X105" s="126"/>
      <c r="Y105" s="108"/>
      <c r="Z105" s="108"/>
      <c r="AA105" s="108"/>
      <c r="AB105" s="107"/>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107"/>
      <c r="BF105" s="108"/>
      <c r="BG105" s="108"/>
      <c r="BH105" s="108"/>
      <c r="BI105" s="127"/>
      <c r="BJ105" s="126"/>
      <c r="BK105" s="108"/>
      <c r="BL105" s="108"/>
      <c r="BM105" s="108"/>
      <c r="BN105" s="107"/>
      <c r="BO105" s="558"/>
      <c r="BP105" s="558"/>
      <c r="BQ105" s="558"/>
      <c r="BR105" s="558"/>
      <c r="BS105" s="558"/>
      <c r="BT105" s="558"/>
      <c r="BU105" s="558"/>
      <c r="BV105" s="558"/>
      <c r="BW105" s="558"/>
      <c r="BX105" s="558"/>
      <c r="BY105" s="558"/>
      <c r="BZ105" s="558"/>
      <c r="CA105" s="558"/>
      <c r="CB105" s="558"/>
      <c r="CC105" s="558"/>
      <c r="CD105" s="558"/>
      <c r="CE105" s="558"/>
      <c r="CF105" s="558"/>
      <c r="CG105" s="558"/>
      <c r="CH105" s="558"/>
      <c r="CI105" s="558"/>
      <c r="CJ105" s="558"/>
      <c r="CK105" s="558"/>
      <c r="CL105" s="558"/>
      <c r="CM105" s="558"/>
      <c r="CN105" s="558"/>
      <c r="CO105" s="558"/>
      <c r="CP105" s="558"/>
      <c r="CQ105" s="107"/>
      <c r="CR105" s="108"/>
      <c r="CS105" s="108"/>
      <c r="CT105" s="108"/>
      <c r="CU105" s="128"/>
    </row>
    <row r="106" spans="2:99" ht="9.75" customHeight="1">
      <c r="B106" s="626"/>
      <c r="C106" s="565"/>
      <c r="D106" s="565"/>
      <c r="E106" s="565"/>
      <c r="F106" s="565"/>
      <c r="G106" s="565"/>
      <c r="H106" s="565"/>
      <c r="I106" s="565"/>
      <c r="J106" s="565"/>
      <c r="K106" s="565"/>
      <c r="L106" s="565"/>
      <c r="M106" s="565"/>
      <c r="N106" s="565"/>
      <c r="O106" s="565"/>
      <c r="P106" s="565"/>
      <c r="Q106" s="565"/>
      <c r="R106" s="565"/>
      <c r="S106" s="565"/>
      <c r="T106" s="565"/>
      <c r="U106" s="565"/>
      <c r="V106" s="565"/>
      <c r="W106" s="603"/>
      <c r="X106" s="126"/>
      <c r="Y106" s="108"/>
      <c r="Z106" s="108"/>
      <c r="AA106" s="108"/>
      <c r="AB106" s="107"/>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107"/>
      <c r="BF106" s="108"/>
      <c r="BG106" s="108"/>
      <c r="BH106" s="108"/>
      <c r="BI106" s="127"/>
      <c r="BJ106" s="126"/>
      <c r="BK106" s="108"/>
      <c r="BL106" s="108"/>
      <c r="BM106" s="108"/>
      <c r="BN106" s="107"/>
      <c r="BO106" s="558"/>
      <c r="BP106" s="558"/>
      <c r="BQ106" s="558"/>
      <c r="BR106" s="558"/>
      <c r="BS106" s="558"/>
      <c r="BT106" s="558"/>
      <c r="BU106" s="558"/>
      <c r="BV106" s="558"/>
      <c r="BW106" s="558"/>
      <c r="BX106" s="558"/>
      <c r="BY106" s="558"/>
      <c r="BZ106" s="558"/>
      <c r="CA106" s="558"/>
      <c r="CB106" s="558"/>
      <c r="CC106" s="558"/>
      <c r="CD106" s="558"/>
      <c r="CE106" s="558"/>
      <c r="CF106" s="558"/>
      <c r="CG106" s="558"/>
      <c r="CH106" s="558"/>
      <c r="CI106" s="558"/>
      <c r="CJ106" s="558"/>
      <c r="CK106" s="558"/>
      <c r="CL106" s="558"/>
      <c r="CM106" s="558"/>
      <c r="CN106" s="558"/>
      <c r="CO106" s="558"/>
      <c r="CP106" s="558"/>
      <c r="CQ106" s="107"/>
      <c r="CR106" s="108"/>
      <c r="CS106" s="108"/>
      <c r="CT106" s="108"/>
      <c r="CU106" s="128"/>
    </row>
    <row r="107" spans="2:99" ht="9.75" customHeight="1">
      <c r="B107" s="600"/>
      <c r="C107" s="601"/>
      <c r="D107" s="601"/>
      <c r="E107" s="601"/>
      <c r="F107" s="601"/>
      <c r="G107" s="601"/>
      <c r="H107" s="601"/>
      <c r="I107" s="601"/>
      <c r="J107" s="601"/>
      <c r="K107" s="601"/>
      <c r="L107" s="601"/>
      <c r="M107" s="601"/>
      <c r="N107" s="601"/>
      <c r="O107" s="601"/>
      <c r="P107" s="601"/>
      <c r="Q107" s="601"/>
      <c r="R107" s="601"/>
      <c r="S107" s="601"/>
      <c r="T107" s="601"/>
      <c r="U107" s="601"/>
      <c r="V107" s="601"/>
      <c r="W107" s="605"/>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663" t="s">
        <v>223</v>
      </c>
      <c r="C108" s="664"/>
      <c r="D108" s="664"/>
      <c r="E108" s="664"/>
      <c r="F108" s="664"/>
      <c r="G108" s="664"/>
      <c r="H108" s="669" t="s">
        <v>208</v>
      </c>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70"/>
    </row>
    <row r="109" spans="2:99" ht="7.5" customHeight="1">
      <c r="B109" s="665"/>
      <c r="C109" s="666"/>
      <c r="D109" s="666"/>
      <c r="E109" s="666"/>
      <c r="F109" s="666"/>
      <c r="G109" s="66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1"/>
      <c r="CM109" s="671"/>
      <c r="CN109" s="671"/>
      <c r="CO109" s="671"/>
      <c r="CP109" s="671"/>
      <c r="CQ109" s="671"/>
      <c r="CR109" s="671"/>
      <c r="CS109" s="671"/>
      <c r="CT109" s="671"/>
      <c r="CU109" s="672"/>
    </row>
    <row r="110" spans="2:99" ht="7.5" customHeight="1">
      <c r="B110" s="665"/>
      <c r="C110" s="666"/>
      <c r="D110" s="666"/>
      <c r="E110" s="666"/>
      <c r="F110" s="666"/>
      <c r="G110" s="666"/>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1"/>
      <c r="CO110" s="671"/>
      <c r="CP110" s="671"/>
      <c r="CQ110" s="671"/>
      <c r="CR110" s="671"/>
      <c r="CS110" s="671"/>
      <c r="CT110" s="671"/>
      <c r="CU110" s="672"/>
    </row>
    <row r="111" spans="2:99" ht="7.5" customHeight="1" thickBot="1">
      <c r="B111" s="667"/>
      <c r="C111" s="668"/>
      <c r="D111" s="668"/>
      <c r="E111" s="668"/>
      <c r="F111" s="668"/>
      <c r="G111" s="668"/>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4"/>
    </row>
    <row r="112" spans="2:99" ht="10.95" customHeight="1">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c r="BN112" s="675"/>
      <c r="BO112" s="675"/>
      <c r="BP112" s="675"/>
      <c r="BQ112" s="675"/>
      <c r="BR112" s="675"/>
      <c r="BS112" s="675"/>
      <c r="BT112" s="675"/>
      <c r="BU112" s="675"/>
      <c r="BV112" s="675"/>
      <c r="BW112" s="675"/>
      <c r="BX112" s="675"/>
      <c r="BY112" s="675"/>
      <c r="BZ112" s="675"/>
      <c r="CA112" s="675"/>
      <c r="CB112" s="675"/>
      <c r="CC112" s="675"/>
      <c r="CD112" s="675"/>
      <c r="CE112" s="675"/>
      <c r="CF112" s="675"/>
      <c r="CG112" s="675"/>
      <c r="CH112" s="675"/>
      <c r="CI112" s="675"/>
      <c r="CJ112" s="675"/>
      <c r="CK112" s="675"/>
      <c r="CL112" s="675"/>
      <c r="CM112" s="675"/>
      <c r="CN112" s="675"/>
      <c r="CO112" s="675"/>
      <c r="CP112" s="675"/>
      <c r="CQ112" s="675"/>
      <c r="CR112" s="675"/>
      <c r="CS112" s="675"/>
      <c r="CT112" s="675"/>
      <c r="CU112" s="675"/>
    </row>
    <row r="113" spans="2:99" ht="10.95" customHeight="1">
      <c r="B113" s="676" t="s">
        <v>224</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c r="CN113" s="676"/>
      <c r="CO113" s="676"/>
      <c r="CP113" s="676"/>
      <c r="CQ113" s="676"/>
      <c r="CR113" s="676"/>
      <c r="CS113" s="676"/>
      <c r="CT113" s="676"/>
      <c r="CU113" s="676"/>
    </row>
    <row r="114" spans="2:99" ht="10.95" customHeight="1">
      <c r="B114" s="676" t="s">
        <v>225</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row>
  </sheetData>
  <mergeCells count="116">
    <mergeCell ref="B108:G111"/>
    <mergeCell ref="H108:CU111"/>
    <mergeCell ref="B112:CU112"/>
    <mergeCell ref="B113:CU113"/>
    <mergeCell ref="B114:CU114"/>
    <mergeCell ref="B74:W90"/>
    <mergeCell ref="AC75:BD89"/>
    <mergeCell ref="BO75:CP89"/>
    <mergeCell ref="B91:W107"/>
    <mergeCell ref="AC92:BD106"/>
    <mergeCell ref="BO92:CP106"/>
    <mergeCell ref="B55:W56"/>
    <mergeCell ref="X55:BI56"/>
    <mergeCell ref="BJ55:CU56"/>
    <mergeCell ref="B57:W73"/>
    <mergeCell ref="AC58:BD72"/>
    <mergeCell ref="BO58:CP72"/>
    <mergeCell ref="CW51:CW52"/>
    <mergeCell ref="CX51:CX52"/>
    <mergeCell ref="CY51:CY52"/>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Z47:AJ48"/>
    <mergeCell ref="AK47:CD48"/>
    <mergeCell ref="CW47:CW48"/>
    <mergeCell ref="CX47:CX48"/>
    <mergeCell ref="CY47:CY48"/>
    <mergeCell ref="CZ47:CZ48"/>
    <mergeCell ref="DA47:DA48"/>
    <mergeCell ref="B49:D50"/>
    <mergeCell ref="E49:K50"/>
    <mergeCell ref="L49:Y50"/>
    <mergeCell ref="Z49:AJ50"/>
    <mergeCell ref="AK49:CD50"/>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B35:R36"/>
    <mergeCell ref="T35:CU36"/>
    <mergeCell ref="B37:CU38"/>
    <mergeCell ref="B39:CD40"/>
    <mergeCell ref="CE39:CU42"/>
    <mergeCell ref="B41:D42"/>
    <mergeCell ref="E41:K42"/>
    <mergeCell ref="L41:Y42"/>
    <mergeCell ref="Z41:AJ42"/>
    <mergeCell ref="AK41:CD42"/>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14:K15"/>
    <mergeCell ref="M14:Y15"/>
    <mergeCell ref="Z14:AC15"/>
    <mergeCell ref="AD14:AP15"/>
    <mergeCell ref="B16:K17"/>
    <mergeCell ref="M16:Z17"/>
    <mergeCell ref="A7:AE9"/>
    <mergeCell ref="AF7:AL9"/>
    <mergeCell ref="CA8:CF9"/>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s>
  <phoneticPr fontId="3"/>
  <conditionalFormatting sqref="B43:CD52">
    <cfRule type="expression" dxfId="37" priority="1">
      <formula>($AK43&lt;&gt;"-")</formula>
    </cfRule>
  </conditionalFormatting>
  <conditionalFormatting sqref="CE43">
    <cfRule type="cellIs" dxfId="36" priority="2" operator="equal">
      <formula>"検出"</formula>
    </cfRule>
  </conditionalFormatting>
  <dataValidations count="2">
    <dataValidation allowBlank="1" showErrorMessage="1" sqref="CW43:DA43 CW45:DA45 CW47:DA47 CW49:DA49 CW51:DA51" xr:uid="{B21B4B55-9EE2-4991-A374-1F9958841FEB}"/>
    <dataValidation type="list" allowBlank="1" showInputMessage="1" showErrorMessage="1" sqref="M16:Z17" xr:uid="{A7B932F3-9A9A-4C9C-9040-5CAB2608AF33}">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E5A9D-97C3-4AB1-A38C-CF4B96089790}">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274</v>
      </c>
      <c r="CP1" s="689"/>
      <c r="CQ1" s="569" t="s">
        <v>247</v>
      </c>
      <c r="CR1" s="569"/>
      <c r="CS1" s="568">
        <f>'★成績書 (13)'!$CW$1</f>
        <v>0</v>
      </c>
      <c r="CT1" s="568"/>
      <c r="CU1" s="141" t="s">
        <v>246</v>
      </c>
      <c r="CW1" s="144">
        <f>'★成績書 (9)'!CW1</f>
        <v>0</v>
      </c>
      <c r="CX1" s="143" t="s">
        <v>249</v>
      </c>
    </row>
    <row r="2" spans="1:102" ht="9" customHeight="1" thickTop="1">
      <c r="B2" s="562" t="s">
        <v>175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row>
    <row r="3" spans="1:102" ht="9" customHeight="1">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W3" s="556" t="s">
        <v>221</v>
      </c>
    </row>
    <row r="4" spans="1:102" ht="9"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W4" s="556"/>
    </row>
    <row r="5" spans="1:102" ht="9"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W5" s="556"/>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558" t="s">
        <v>176</v>
      </c>
      <c r="CB6" s="558"/>
      <c r="CC6" s="558"/>
      <c r="CD6" s="558"/>
      <c r="CE6" s="558"/>
      <c r="CF6" s="558"/>
      <c r="CG6" s="557" t="str">
        <f>'★成績書 (13)'!$CW$3</f>
        <v>A04942-A1</v>
      </c>
      <c r="CH6" s="557"/>
      <c r="CI6" s="557"/>
      <c r="CJ6" s="557"/>
      <c r="CK6" s="557"/>
      <c r="CL6" s="557"/>
      <c r="CM6" s="557"/>
      <c r="CN6" s="557"/>
      <c r="CO6" s="557"/>
      <c r="CP6" s="557"/>
      <c r="CQ6" s="558" t="s">
        <v>189</v>
      </c>
      <c r="CR6" s="559" t="str">
        <f>CO1</f>
        <v>13</v>
      </c>
      <c r="CS6" s="559"/>
      <c r="CT6" s="559"/>
      <c r="CU6" s="559"/>
      <c r="CW6" s="556"/>
    </row>
    <row r="7" spans="1:102" ht="9" customHeight="1">
      <c r="A7" s="566">
        <f>★注文シート!C31</f>
        <v>0</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7" t="str">
        <f>IF(COUNTIF(★注文シート!C31,"*株式会社*")+COUNTIF(★注文シート!C31,"*有限会社*"),"御中","様")</f>
        <v>様</v>
      </c>
      <c r="AG7" s="567"/>
      <c r="AH7" s="567"/>
      <c r="AI7" s="567"/>
      <c r="AJ7" s="567"/>
      <c r="AK7" s="567"/>
      <c r="AL7" s="56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558"/>
      <c r="CB7" s="558"/>
      <c r="CC7" s="558"/>
      <c r="CD7" s="558"/>
      <c r="CE7" s="558"/>
      <c r="CF7" s="558"/>
      <c r="CG7" s="557"/>
      <c r="CH7" s="557"/>
      <c r="CI7" s="557"/>
      <c r="CJ7" s="557"/>
      <c r="CK7" s="557"/>
      <c r="CL7" s="557"/>
      <c r="CM7" s="557"/>
      <c r="CN7" s="557"/>
      <c r="CO7" s="557"/>
      <c r="CP7" s="557"/>
      <c r="CQ7" s="558"/>
      <c r="CR7" s="559"/>
      <c r="CS7" s="559"/>
      <c r="CT7" s="559"/>
      <c r="CU7" s="559"/>
    </row>
    <row r="8" spans="1:102" ht="9" customHeight="1">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567"/>
      <c r="AH8" s="567"/>
      <c r="AI8" s="567"/>
      <c r="AJ8" s="567"/>
      <c r="AK8" s="567"/>
      <c r="AL8" s="56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558" t="s">
        <v>177</v>
      </c>
      <c r="CB8" s="558"/>
      <c r="CC8" s="558"/>
      <c r="CD8" s="558"/>
      <c r="CE8" s="558"/>
      <c r="CF8" s="558"/>
      <c r="CG8" s="564">
        <f>'★成績書 (12)'!CG8:CU9</f>
        <v>0</v>
      </c>
      <c r="CH8" s="564"/>
      <c r="CI8" s="564"/>
      <c r="CJ8" s="564"/>
      <c r="CK8" s="564"/>
      <c r="CL8" s="564"/>
      <c r="CM8" s="564"/>
      <c r="CN8" s="564"/>
      <c r="CO8" s="564"/>
      <c r="CP8" s="564"/>
      <c r="CQ8" s="564"/>
      <c r="CR8" s="564"/>
      <c r="CS8" s="564"/>
      <c r="CT8" s="564"/>
      <c r="CU8" s="564"/>
      <c r="CW8" s="677" t="s">
        <v>256</v>
      </c>
    </row>
    <row r="9" spans="1:102" ht="9" customHeight="1">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c r="AG9" s="567"/>
      <c r="AH9" s="567"/>
      <c r="AI9" s="567"/>
      <c r="AJ9" s="567"/>
      <c r="AK9" s="567"/>
      <c r="AL9" s="56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558"/>
      <c r="CB9" s="558"/>
      <c r="CC9" s="558"/>
      <c r="CD9" s="558"/>
      <c r="CE9" s="558"/>
      <c r="CF9" s="558"/>
      <c r="CG9" s="564"/>
      <c r="CH9" s="564"/>
      <c r="CI9" s="564"/>
      <c r="CJ9" s="564"/>
      <c r="CK9" s="564"/>
      <c r="CL9" s="564"/>
      <c r="CM9" s="564"/>
      <c r="CN9" s="564"/>
      <c r="CO9" s="564"/>
      <c r="CP9" s="564"/>
      <c r="CQ9" s="564"/>
      <c r="CR9" s="564"/>
      <c r="CS9" s="564"/>
      <c r="CT9" s="564"/>
      <c r="CU9" s="564"/>
      <c r="CW9" s="677"/>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560" t="s">
        <v>258</v>
      </c>
      <c r="CX11" s="560"/>
    </row>
    <row r="12" spans="1:102" ht="10.95" customHeight="1">
      <c r="B12" s="558" t="s">
        <v>178</v>
      </c>
      <c r="C12" s="565"/>
      <c r="D12" s="565"/>
      <c r="E12" s="565"/>
      <c r="F12" s="565"/>
      <c r="G12" s="565"/>
      <c r="H12" s="565"/>
      <c r="I12" s="565"/>
      <c r="J12" s="565"/>
      <c r="K12" s="565"/>
      <c r="L12" s="109"/>
      <c r="M12" s="570">
        <f>★注文シート!C16</f>
        <v>0</v>
      </c>
      <c r="N12" s="570"/>
      <c r="O12" s="570"/>
      <c r="P12" s="570"/>
      <c r="Q12" s="570"/>
      <c r="R12" s="570"/>
      <c r="S12" s="570"/>
      <c r="T12" s="570"/>
      <c r="U12" s="570"/>
      <c r="V12" s="570"/>
      <c r="W12" s="570"/>
      <c r="X12" s="570"/>
      <c r="Y12" s="57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560"/>
      <c r="CX12" s="560"/>
    </row>
    <row r="13" spans="1:102" ht="10.95" customHeight="1">
      <c r="B13" s="565"/>
      <c r="C13" s="565"/>
      <c r="D13" s="565"/>
      <c r="E13" s="565"/>
      <c r="F13" s="565"/>
      <c r="G13" s="565"/>
      <c r="H13" s="565"/>
      <c r="I13" s="565"/>
      <c r="J13" s="565"/>
      <c r="K13" s="565"/>
      <c r="L13" s="109"/>
      <c r="M13" s="570"/>
      <c r="N13" s="570"/>
      <c r="O13" s="570"/>
      <c r="P13" s="570"/>
      <c r="Q13" s="570"/>
      <c r="R13" s="570"/>
      <c r="S13" s="570"/>
      <c r="T13" s="570"/>
      <c r="U13" s="570"/>
      <c r="V13" s="570"/>
      <c r="W13" s="570"/>
      <c r="X13" s="570"/>
      <c r="Y13" s="57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558" t="s">
        <v>179</v>
      </c>
      <c r="C14" s="565"/>
      <c r="D14" s="565"/>
      <c r="E14" s="565"/>
      <c r="F14" s="565"/>
      <c r="G14" s="565"/>
      <c r="H14" s="565"/>
      <c r="I14" s="565"/>
      <c r="J14" s="565"/>
      <c r="K14" s="565"/>
      <c r="L14" s="109"/>
      <c r="M14" s="570">
        <f>M12</f>
        <v>0</v>
      </c>
      <c r="N14" s="570"/>
      <c r="O14" s="570"/>
      <c r="P14" s="570"/>
      <c r="Q14" s="570"/>
      <c r="R14" s="570"/>
      <c r="S14" s="570"/>
      <c r="T14" s="570"/>
      <c r="U14" s="570"/>
      <c r="V14" s="570"/>
      <c r="W14" s="570"/>
      <c r="X14" s="570"/>
      <c r="Y14" s="570"/>
      <c r="Z14" s="564" t="s">
        <v>180</v>
      </c>
      <c r="AA14" s="564"/>
      <c r="AB14" s="564"/>
      <c r="AC14" s="564"/>
      <c r="AD14" s="570">
        <f>CG8</f>
        <v>0</v>
      </c>
      <c r="AE14" s="570"/>
      <c r="AF14" s="570"/>
      <c r="AG14" s="570"/>
      <c r="AH14" s="570"/>
      <c r="AI14" s="570"/>
      <c r="AJ14" s="570"/>
      <c r="AK14" s="570"/>
      <c r="AL14" s="570"/>
      <c r="AM14" s="570"/>
      <c r="AN14" s="570"/>
      <c r="AO14" s="570"/>
      <c r="AP14" s="57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565"/>
      <c r="C15" s="565"/>
      <c r="D15" s="565"/>
      <c r="E15" s="565"/>
      <c r="F15" s="565"/>
      <c r="G15" s="565"/>
      <c r="H15" s="565"/>
      <c r="I15" s="565"/>
      <c r="J15" s="565"/>
      <c r="K15" s="565"/>
      <c r="L15" s="109"/>
      <c r="M15" s="570"/>
      <c r="N15" s="570"/>
      <c r="O15" s="570"/>
      <c r="P15" s="570"/>
      <c r="Q15" s="570"/>
      <c r="R15" s="570"/>
      <c r="S15" s="570"/>
      <c r="T15" s="570"/>
      <c r="U15" s="570"/>
      <c r="V15" s="570"/>
      <c r="W15" s="570"/>
      <c r="X15" s="570"/>
      <c r="Y15" s="570"/>
      <c r="Z15" s="564"/>
      <c r="AA15" s="564"/>
      <c r="AB15" s="564"/>
      <c r="AC15" s="564"/>
      <c r="AD15" s="570"/>
      <c r="AE15" s="570"/>
      <c r="AF15" s="570"/>
      <c r="AG15" s="570"/>
      <c r="AH15" s="570"/>
      <c r="AI15" s="570"/>
      <c r="AJ15" s="570"/>
      <c r="AK15" s="570"/>
      <c r="AL15" s="570"/>
      <c r="AM15" s="570"/>
      <c r="AN15" s="570"/>
      <c r="AO15" s="570"/>
      <c r="AP15" s="57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558" t="s">
        <v>181</v>
      </c>
      <c r="C16" s="565"/>
      <c r="D16" s="565"/>
      <c r="E16" s="565"/>
      <c r="F16" s="565"/>
      <c r="G16" s="565"/>
      <c r="H16" s="565"/>
      <c r="I16" s="565"/>
      <c r="J16" s="565"/>
      <c r="K16" s="565"/>
      <c r="L16" s="107"/>
      <c r="M16" s="581" t="s">
        <v>182</v>
      </c>
      <c r="N16" s="581"/>
      <c r="O16" s="581"/>
      <c r="P16" s="581"/>
      <c r="Q16" s="581"/>
      <c r="R16" s="581"/>
      <c r="S16" s="581"/>
      <c r="T16" s="581"/>
      <c r="U16" s="581"/>
      <c r="V16" s="581"/>
      <c r="W16" s="581"/>
      <c r="X16" s="581"/>
      <c r="Y16" s="581"/>
      <c r="Z16" s="581"/>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565"/>
      <c r="C17" s="565"/>
      <c r="D17" s="565"/>
      <c r="E17" s="565"/>
      <c r="F17" s="565"/>
      <c r="G17" s="565"/>
      <c r="H17" s="565"/>
      <c r="I17" s="565"/>
      <c r="J17" s="565"/>
      <c r="K17" s="565"/>
      <c r="L17" s="107"/>
      <c r="M17" s="581"/>
      <c r="N17" s="581"/>
      <c r="O17" s="581"/>
      <c r="P17" s="581"/>
      <c r="Q17" s="581"/>
      <c r="R17" s="581"/>
      <c r="S17" s="581"/>
      <c r="T17" s="581"/>
      <c r="U17" s="581"/>
      <c r="V17" s="581"/>
      <c r="W17" s="581"/>
      <c r="X17" s="581"/>
      <c r="Y17" s="581"/>
      <c r="Z17" s="581"/>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558" t="s">
        <v>183</v>
      </c>
      <c r="C18" s="565"/>
      <c r="D18" s="565"/>
      <c r="E18" s="565"/>
      <c r="F18" s="565"/>
      <c r="G18" s="565"/>
      <c r="H18" s="565"/>
      <c r="I18" s="565"/>
      <c r="J18" s="565"/>
      <c r="K18" s="565"/>
      <c r="L18" s="107"/>
      <c r="M18" s="582">
        <f>★注文シート!G54</f>
        <v>0</v>
      </c>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565"/>
      <c r="C19" s="565"/>
      <c r="D19" s="565"/>
      <c r="E19" s="565"/>
      <c r="F19" s="565"/>
      <c r="G19" s="565"/>
      <c r="H19" s="565"/>
      <c r="I19" s="565"/>
      <c r="J19" s="565"/>
      <c r="K19" s="565"/>
      <c r="L19" s="107"/>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583" t="s">
        <v>184</v>
      </c>
      <c r="C24" s="584"/>
      <c r="D24" s="584"/>
      <c r="E24" s="584"/>
      <c r="F24" s="584"/>
      <c r="G24" s="584"/>
      <c r="H24" s="584"/>
      <c r="I24" s="584"/>
      <c r="J24" s="584"/>
      <c r="K24" s="584"/>
      <c r="L24" s="113"/>
      <c r="M24" s="585">
        <f>★注文シート!C38</f>
        <v>0</v>
      </c>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row>
    <row r="25" spans="2:104" ht="9" customHeight="1">
      <c r="B25" s="584"/>
      <c r="C25" s="584"/>
      <c r="D25" s="584"/>
      <c r="E25" s="584"/>
      <c r="F25" s="584"/>
      <c r="G25" s="584"/>
      <c r="H25" s="584"/>
      <c r="I25" s="584"/>
      <c r="J25" s="584"/>
      <c r="K25" s="584"/>
      <c r="L25" s="113"/>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row>
    <row r="26" spans="2:104" ht="9" customHeight="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row>
    <row r="27" spans="2:104" ht="7.5" customHeight="1">
      <c r="B27" s="558" t="s">
        <v>185</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row>
    <row r="28" spans="2:104" ht="7.5" customHeight="1" thickBot="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row>
    <row r="29" spans="2:104" ht="9" customHeight="1">
      <c r="B29" s="586" t="s">
        <v>186</v>
      </c>
      <c r="C29" s="587"/>
      <c r="D29" s="587"/>
      <c r="E29" s="587"/>
      <c r="F29" s="587"/>
      <c r="G29" s="587"/>
      <c r="H29" s="587"/>
      <c r="I29" s="587"/>
      <c r="J29" s="587"/>
      <c r="K29" s="587"/>
      <c r="L29" s="587"/>
      <c r="M29" s="587"/>
      <c r="N29" s="587"/>
      <c r="O29" s="587"/>
      <c r="P29" s="587"/>
      <c r="Q29" s="587"/>
      <c r="R29" s="588"/>
      <c r="S29" s="114"/>
      <c r="T29" s="589">
        <f>★注文シート!D54</f>
        <v>0</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90"/>
      <c r="CX29" s="148" t="s">
        <v>195</v>
      </c>
      <c r="CY29" s="148" t="s">
        <v>196</v>
      </c>
      <c r="CZ29" s="148" t="s">
        <v>197</v>
      </c>
    </row>
    <row r="30" spans="2:104" ht="9" customHeight="1">
      <c r="B30" s="574"/>
      <c r="C30" s="575"/>
      <c r="D30" s="575"/>
      <c r="E30" s="575"/>
      <c r="F30" s="575"/>
      <c r="G30" s="575"/>
      <c r="H30" s="575"/>
      <c r="I30" s="575"/>
      <c r="J30" s="575"/>
      <c r="K30" s="575"/>
      <c r="L30" s="575"/>
      <c r="M30" s="575"/>
      <c r="N30" s="575"/>
      <c r="O30" s="575"/>
      <c r="P30" s="575"/>
      <c r="Q30" s="575"/>
      <c r="R30" s="576"/>
      <c r="S30" s="1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80"/>
      <c r="CW30" s="105" t="s">
        <v>203</v>
      </c>
      <c r="CX30" s="105" t="s">
        <v>204</v>
      </c>
      <c r="CY30" s="105" t="s">
        <v>205</v>
      </c>
      <c r="CZ30" s="149">
        <v>0</v>
      </c>
    </row>
    <row r="31" spans="2:104" ht="9" customHeight="1">
      <c r="B31" s="571" t="s">
        <v>187</v>
      </c>
      <c r="C31" s="572"/>
      <c r="D31" s="572"/>
      <c r="E31" s="572"/>
      <c r="F31" s="572"/>
      <c r="G31" s="572"/>
      <c r="H31" s="572"/>
      <c r="I31" s="572"/>
      <c r="J31" s="572"/>
      <c r="K31" s="572"/>
      <c r="L31" s="572"/>
      <c r="M31" s="572"/>
      <c r="N31" s="572"/>
      <c r="O31" s="572"/>
      <c r="P31" s="572"/>
      <c r="Q31" s="572"/>
      <c r="R31" s="573"/>
      <c r="S31" s="117"/>
      <c r="T31" s="577">
        <f>★注文シート!F54</f>
        <v>0</v>
      </c>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8"/>
      <c r="CW31" s="105" t="s">
        <v>206</v>
      </c>
      <c r="CX31" s="105" t="s">
        <v>207</v>
      </c>
      <c r="CY31" s="105" t="s">
        <v>205</v>
      </c>
      <c r="CZ31" s="149">
        <v>0</v>
      </c>
    </row>
    <row r="32" spans="2:104" ht="9" customHeight="1">
      <c r="B32" s="574"/>
      <c r="C32" s="575"/>
      <c r="D32" s="575"/>
      <c r="E32" s="575"/>
      <c r="F32" s="575"/>
      <c r="G32" s="575"/>
      <c r="H32" s="575"/>
      <c r="I32" s="575"/>
      <c r="J32" s="575"/>
      <c r="K32" s="575"/>
      <c r="L32" s="575"/>
      <c r="M32" s="575"/>
      <c r="N32" s="575"/>
      <c r="O32" s="575"/>
      <c r="P32" s="575"/>
      <c r="Q32" s="575"/>
      <c r="R32" s="576"/>
      <c r="S32" s="116"/>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80"/>
      <c r="CW32" s="105" t="s">
        <v>209</v>
      </c>
      <c r="CX32" s="105" t="s">
        <v>210</v>
      </c>
      <c r="CY32" s="105" t="s">
        <v>205</v>
      </c>
      <c r="CZ32" s="149">
        <v>0</v>
      </c>
    </row>
    <row r="33" spans="2:105" ht="9" customHeight="1">
      <c r="B33" s="571" t="s">
        <v>188</v>
      </c>
      <c r="C33" s="572"/>
      <c r="D33" s="572"/>
      <c r="E33" s="572"/>
      <c r="F33" s="572"/>
      <c r="G33" s="572"/>
      <c r="H33" s="572"/>
      <c r="I33" s="572"/>
      <c r="J33" s="572"/>
      <c r="K33" s="572"/>
      <c r="L33" s="572"/>
      <c r="M33" s="572"/>
      <c r="N33" s="572"/>
      <c r="O33" s="572"/>
      <c r="P33" s="572"/>
      <c r="Q33" s="572"/>
      <c r="R33" s="573"/>
      <c r="S33" s="118"/>
      <c r="T33" s="613">
        <f>★注文シート!E54</f>
        <v>0</v>
      </c>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4"/>
      <c r="CW33" s="66" t="s">
        <v>211</v>
      </c>
      <c r="CX33" s="105" t="s">
        <v>212</v>
      </c>
      <c r="CY33" s="105" t="s">
        <v>205</v>
      </c>
      <c r="CZ33" s="149">
        <v>0</v>
      </c>
    </row>
    <row r="34" spans="2:105" ht="9" customHeight="1">
      <c r="B34" s="574"/>
      <c r="C34" s="575"/>
      <c r="D34" s="575"/>
      <c r="E34" s="575"/>
      <c r="F34" s="575"/>
      <c r="G34" s="575"/>
      <c r="H34" s="575"/>
      <c r="I34" s="575"/>
      <c r="J34" s="575"/>
      <c r="K34" s="575"/>
      <c r="L34" s="575"/>
      <c r="M34" s="575"/>
      <c r="N34" s="575"/>
      <c r="O34" s="575"/>
      <c r="P34" s="575"/>
      <c r="Q34" s="575"/>
      <c r="R34" s="576"/>
      <c r="S34" s="1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c r="CU34" s="616"/>
      <c r="CW34" s="66" t="s">
        <v>213</v>
      </c>
      <c r="CX34" s="105" t="s">
        <v>214</v>
      </c>
      <c r="CY34" s="105" t="s">
        <v>205</v>
      </c>
      <c r="CZ34" s="149">
        <v>0</v>
      </c>
    </row>
    <row r="35" spans="2:105" ht="9" customHeight="1">
      <c r="B35" s="571" t="s">
        <v>190</v>
      </c>
      <c r="C35" s="572"/>
      <c r="D35" s="572"/>
      <c r="E35" s="572"/>
      <c r="F35" s="572"/>
      <c r="G35" s="572"/>
      <c r="H35" s="572"/>
      <c r="I35" s="572"/>
      <c r="J35" s="572"/>
      <c r="K35" s="572"/>
      <c r="L35" s="572"/>
      <c r="M35" s="572"/>
      <c r="N35" s="572"/>
      <c r="O35" s="572"/>
      <c r="P35" s="572"/>
      <c r="Q35" s="572"/>
      <c r="R35" s="573"/>
      <c r="S35" s="119"/>
      <c r="T35" s="620" t="s">
        <v>191</v>
      </c>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1"/>
      <c r="CW35" s="105" t="s">
        <v>215</v>
      </c>
      <c r="CX35" s="105" t="s">
        <v>216</v>
      </c>
      <c r="CY35" s="105" t="s">
        <v>205</v>
      </c>
      <c r="CZ35" s="149">
        <v>0</v>
      </c>
    </row>
    <row r="36" spans="2:105" ht="9" customHeight="1" thickBot="1">
      <c r="B36" s="617"/>
      <c r="C36" s="618"/>
      <c r="D36" s="618"/>
      <c r="E36" s="618"/>
      <c r="F36" s="618"/>
      <c r="G36" s="618"/>
      <c r="H36" s="618"/>
      <c r="I36" s="618"/>
      <c r="J36" s="618"/>
      <c r="K36" s="618"/>
      <c r="L36" s="618"/>
      <c r="M36" s="618"/>
      <c r="N36" s="618"/>
      <c r="O36" s="618"/>
      <c r="P36" s="618"/>
      <c r="Q36" s="618"/>
      <c r="R36" s="619"/>
      <c r="S36" s="120"/>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3"/>
    </row>
    <row r="37" spans="2:105" ht="9" customHeight="1">
      <c r="B37" s="624" t="s">
        <v>192</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625"/>
    </row>
    <row r="38" spans="2:105" ht="9" customHeight="1" thickBot="1">
      <c r="B38" s="626"/>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625"/>
    </row>
    <row r="39" spans="2:105" ht="9" customHeight="1">
      <c r="B39" s="586" t="s">
        <v>193</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2"/>
      <c r="CE39" s="586" t="s">
        <v>194</v>
      </c>
      <c r="CF39" s="591"/>
      <c r="CG39" s="591"/>
      <c r="CH39" s="591"/>
      <c r="CI39" s="591"/>
      <c r="CJ39" s="591"/>
      <c r="CK39" s="591"/>
      <c r="CL39" s="591"/>
      <c r="CM39" s="591"/>
      <c r="CN39" s="591"/>
      <c r="CO39" s="591"/>
      <c r="CP39" s="591"/>
      <c r="CQ39" s="591"/>
      <c r="CR39" s="591"/>
      <c r="CS39" s="591"/>
      <c r="CT39" s="591"/>
      <c r="CU39" s="592"/>
    </row>
    <row r="40" spans="2:105" ht="9"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5"/>
      <c r="CE40" s="593"/>
      <c r="CF40" s="594"/>
      <c r="CG40" s="594"/>
      <c r="CH40" s="594"/>
      <c r="CI40" s="594"/>
      <c r="CJ40" s="594"/>
      <c r="CK40" s="594"/>
      <c r="CL40" s="594"/>
      <c r="CM40" s="594"/>
      <c r="CN40" s="594"/>
      <c r="CO40" s="594"/>
      <c r="CP40" s="594"/>
      <c r="CQ40" s="594"/>
      <c r="CR40" s="594"/>
      <c r="CS40" s="594"/>
      <c r="CT40" s="594"/>
      <c r="CU40" s="595"/>
    </row>
    <row r="41" spans="2:105" ht="9" customHeight="1">
      <c r="B41" s="593" t="s">
        <v>198</v>
      </c>
      <c r="C41" s="599"/>
      <c r="D41" s="599"/>
      <c r="E41" s="602" t="s">
        <v>199</v>
      </c>
      <c r="F41" s="599"/>
      <c r="G41" s="599"/>
      <c r="H41" s="599"/>
      <c r="I41" s="599"/>
      <c r="J41" s="599"/>
      <c r="K41" s="603"/>
      <c r="L41" s="602" t="s">
        <v>200</v>
      </c>
      <c r="M41" s="599"/>
      <c r="N41" s="599"/>
      <c r="O41" s="599"/>
      <c r="P41" s="599"/>
      <c r="Q41" s="599"/>
      <c r="R41" s="599"/>
      <c r="S41" s="599"/>
      <c r="T41" s="599"/>
      <c r="U41" s="599"/>
      <c r="V41" s="599"/>
      <c r="W41" s="599"/>
      <c r="X41" s="599"/>
      <c r="Y41" s="603"/>
      <c r="Z41" s="602" t="s">
        <v>201</v>
      </c>
      <c r="AA41" s="594"/>
      <c r="AB41" s="594"/>
      <c r="AC41" s="594"/>
      <c r="AD41" s="594"/>
      <c r="AE41" s="594"/>
      <c r="AF41" s="594"/>
      <c r="AG41" s="594"/>
      <c r="AH41" s="594"/>
      <c r="AI41" s="594"/>
      <c r="AJ41" s="594"/>
      <c r="AK41" s="607" t="s">
        <v>202</v>
      </c>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9"/>
      <c r="CE41" s="593"/>
      <c r="CF41" s="594"/>
      <c r="CG41" s="594"/>
      <c r="CH41" s="594"/>
      <c r="CI41" s="594"/>
      <c r="CJ41" s="594"/>
      <c r="CK41" s="594"/>
      <c r="CL41" s="594"/>
      <c r="CM41" s="594"/>
      <c r="CN41" s="594"/>
      <c r="CO41" s="594"/>
      <c r="CP41" s="594"/>
      <c r="CQ41" s="594"/>
      <c r="CR41" s="594"/>
      <c r="CS41" s="594"/>
      <c r="CT41" s="594"/>
      <c r="CU41" s="595"/>
    </row>
    <row r="42" spans="2:105" ht="9" customHeight="1">
      <c r="B42" s="600"/>
      <c r="C42" s="601"/>
      <c r="D42" s="601"/>
      <c r="E42" s="604"/>
      <c r="F42" s="601"/>
      <c r="G42" s="601"/>
      <c r="H42" s="601"/>
      <c r="I42" s="601"/>
      <c r="J42" s="601"/>
      <c r="K42" s="605"/>
      <c r="L42" s="604"/>
      <c r="M42" s="601"/>
      <c r="N42" s="601"/>
      <c r="O42" s="601"/>
      <c r="P42" s="601"/>
      <c r="Q42" s="601"/>
      <c r="R42" s="601"/>
      <c r="S42" s="601"/>
      <c r="T42" s="601"/>
      <c r="U42" s="601"/>
      <c r="V42" s="601"/>
      <c r="W42" s="601"/>
      <c r="X42" s="601"/>
      <c r="Y42" s="605"/>
      <c r="Z42" s="606"/>
      <c r="AA42" s="597"/>
      <c r="AB42" s="597"/>
      <c r="AC42" s="597"/>
      <c r="AD42" s="597"/>
      <c r="AE42" s="597"/>
      <c r="AF42" s="597"/>
      <c r="AG42" s="597"/>
      <c r="AH42" s="597"/>
      <c r="AI42" s="597"/>
      <c r="AJ42" s="597"/>
      <c r="AK42" s="610"/>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2"/>
      <c r="CE42" s="596"/>
      <c r="CF42" s="597"/>
      <c r="CG42" s="597"/>
      <c r="CH42" s="597"/>
      <c r="CI42" s="597"/>
      <c r="CJ42" s="597"/>
      <c r="CK42" s="597"/>
      <c r="CL42" s="597"/>
      <c r="CM42" s="597"/>
      <c r="CN42" s="597"/>
      <c r="CO42" s="597"/>
      <c r="CP42" s="597"/>
      <c r="CQ42" s="597"/>
      <c r="CR42" s="597"/>
      <c r="CS42" s="597"/>
      <c r="CT42" s="597"/>
      <c r="CU42" s="598"/>
      <c r="CW42" s="145" t="s">
        <v>250</v>
      </c>
      <c r="CX42" s="146" t="s">
        <v>251</v>
      </c>
      <c r="CY42" s="146" t="s">
        <v>252</v>
      </c>
      <c r="CZ42" s="146" t="s">
        <v>253</v>
      </c>
      <c r="DA42" s="147" t="s">
        <v>254</v>
      </c>
    </row>
    <row r="43" spans="2:105" ht="9" customHeight="1">
      <c r="B43" s="633">
        <v>1</v>
      </c>
      <c r="C43" s="634"/>
      <c r="D43" s="635"/>
      <c r="E43" s="636" t="str">
        <f>CW43</f>
        <v>-</v>
      </c>
      <c r="F43" s="637"/>
      <c r="G43" s="637"/>
      <c r="H43" s="637"/>
      <c r="I43" s="637"/>
      <c r="J43" s="637"/>
      <c r="K43" s="638"/>
      <c r="L43" s="642" t="str">
        <f>CY43</f>
        <v>-</v>
      </c>
      <c r="M43" s="643"/>
      <c r="N43" s="643"/>
      <c r="O43" s="643"/>
      <c r="P43" s="643"/>
      <c r="Q43" s="643"/>
      <c r="R43" s="643"/>
      <c r="S43" s="643"/>
      <c r="T43" s="643"/>
      <c r="U43" s="643"/>
      <c r="V43" s="643"/>
      <c r="W43" s="643"/>
      <c r="X43" s="643"/>
      <c r="Y43" s="644"/>
      <c r="Z43" s="648" t="str">
        <f>CX43</f>
        <v>-</v>
      </c>
      <c r="AA43" s="649"/>
      <c r="AB43" s="649"/>
      <c r="AC43" s="649"/>
      <c r="AD43" s="649"/>
      <c r="AE43" s="649"/>
      <c r="AF43" s="649"/>
      <c r="AG43" s="649"/>
      <c r="AH43" s="649"/>
      <c r="AI43" s="649"/>
      <c r="AJ43" s="649"/>
      <c r="AK43" s="648" t="str">
        <f>IF(DA43="","-",DA43)</f>
        <v>-</v>
      </c>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52"/>
      <c r="CE43" s="680" t="str">
        <f>IF(DA43&amp;DA45&amp;DA47&amp;DA49&amp;DA51&lt;&gt;"","検出","不検出")</f>
        <v>不検出</v>
      </c>
      <c r="CF43" s="681"/>
      <c r="CG43" s="681"/>
      <c r="CH43" s="681"/>
      <c r="CI43" s="681"/>
      <c r="CJ43" s="681"/>
      <c r="CK43" s="681"/>
      <c r="CL43" s="681"/>
      <c r="CM43" s="681"/>
      <c r="CN43" s="681"/>
      <c r="CO43" s="681"/>
      <c r="CP43" s="681"/>
      <c r="CQ43" s="681"/>
      <c r="CR43" s="681"/>
      <c r="CS43" s="681"/>
      <c r="CT43" s="681"/>
      <c r="CU43" s="682"/>
      <c r="CW43" s="552" t="s">
        <v>255</v>
      </c>
      <c r="CX43" s="554" t="s">
        <v>255</v>
      </c>
      <c r="CY43" s="554" t="s">
        <v>255</v>
      </c>
      <c r="CZ43" s="554" t="s">
        <v>255</v>
      </c>
      <c r="DA43" s="554"/>
    </row>
    <row r="44" spans="2:105" ht="9" customHeight="1">
      <c r="B44" s="600"/>
      <c r="C44" s="601"/>
      <c r="D44" s="605"/>
      <c r="E44" s="639"/>
      <c r="F44" s="640"/>
      <c r="G44" s="640"/>
      <c r="H44" s="640"/>
      <c r="I44" s="640"/>
      <c r="J44" s="640"/>
      <c r="K44" s="641"/>
      <c r="L44" s="645"/>
      <c r="M44" s="646"/>
      <c r="N44" s="646"/>
      <c r="O44" s="646"/>
      <c r="P44" s="646"/>
      <c r="Q44" s="646"/>
      <c r="R44" s="646"/>
      <c r="S44" s="646"/>
      <c r="T44" s="646"/>
      <c r="U44" s="646"/>
      <c r="V44" s="646"/>
      <c r="W44" s="646"/>
      <c r="X44" s="646"/>
      <c r="Y44" s="647"/>
      <c r="Z44" s="650"/>
      <c r="AA44" s="651"/>
      <c r="AB44" s="651"/>
      <c r="AC44" s="651"/>
      <c r="AD44" s="651"/>
      <c r="AE44" s="651"/>
      <c r="AF44" s="651"/>
      <c r="AG44" s="651"/>
      <c r="AH44" s="651"/>
      <c r="AI44" s="651"/>
      <c r="AJ44" s="651"/>
      <c r="AK44" s="627"/>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9"/>
      <c r="CE44" s="683"/>
      <c r="CF44" s="684"/>
      <c r="CG44" s="684"/>
      <c r="CH44" s="684"/>
      <c r="CI44" s="684"/>
      <c r="CJ44" s="684"/>
      <c r="CK44" s="684"/>
      <c r="CL44" s="684"/>
      <c r="CM44" s="684"/>
      <c r="CN44" s="684"/>
      <c r="CO44" s="684"/>
      <c r="CP44" s="684"/>
      <c r="CQ44" s="684"/>
      <c r="CR44" s="684"/>
      <c r="CS44" s="684"/>
      <c r="CT44" s="684"/>
      <c r="CU44" s="685"/>
      <c r="CW44" s="553"/>
      <c r="CX44" s="555"/>
      <c r="CY44" s="555"/>
      <c r="CZ44" s="555"/>
      <c r="DA44" s="555"/>
    </row>
    <row r="45" spans="2:105" ht="9" customHeight="1">
      <c r="B45" s="653">
        <v>2</v>
      </c>
      <c r="C45" s="634"/>
      <c r="D45" s="635"/>
      <c r="E45" s="636" t="str">
        <f t="shared" ref="E45" si="0">CW45</f>
        <v>-</v>
      </c>
      <c r="F45" s="637"/>
      <c r="G45" s="637"/>
      <c r="H45" s="637"/>
      <c r="I45" s="637"/>
      <c r="J45" s="637"/>
      <c r="K45" s="638"/>
      <c r="L45" s="654" t="str">
        <f t="shared" ref="L45" si="1">CY45</f>
        <v>-</v>
      </c>
      <c r="M45" s="643"/>
      <c r="N45" s="643"/>
      <c r="O45" s="643"/>
      <c r="P45" s="643"/>
      <c r="Q45" s="643"/>
      <c r="R45" s="643"/>
      <c r="S45" s="643"/>
      <c r="T45" s="643"/>
      <c r="U45" s="643"/>
      <c r="V45" s="643"/>
      <c r="W45" s="643"/>
      <c r="X45" s="643"/>
      <c r="Y45" s="644"/>
      <c r="Z45" s="648" t="str">
        <f t="shared" ref="Z45" si="2">CX45</f>
        <v>-</v>
      </c>
      <c r="AA45" s="649"/>
      <c r="AB45" s="649"/>
      <c r="AC45" s="649"/>
      <c r="AD45" s="649"/>
      <c r="AE45" s="649"/>
      <c r="AF45" s="649"/>
      <c r="AG45" s="649"/>
      <c r="AH45" s="649"/>
      <c r="AI45" s="649"/>
      <c r="AJ45" s="649"/>
      <c r="AK45" s="648" t="str">
        <f t="shared" ref="AK45" si="3">IF(DA45="","-",DA45)</f>
        <v>-</v>
      </c>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49"/>
      <c r="CD45" s="652"/>
      <c r="CE45" s="683"/>
      <c r="CF45" s="684"/>
      <c r="CG45" s="684"/>
      <c r="CH45" s="684"/>
      <c r="CI45" s="684"/>
      <c r="CJ45" s="684"/>
      <c r="CK45" s="684"/>
      <c r="CL45" s="684"/>
      <c r="CM45" s="684"/>
      <c r="CN45" s="684"/>
      <c r="CO45" s="684"/>
      <c r="CP45" s="684"/>
      <c r="CQ45" s="684"/>
      <c r="CR45" s="684"/>
      <c r="CS45" s="684"/>
      <c r="CT45" s="684"/>
      <c r="CU45" s="685"/>
      <c r="CW45" s="552" t="s">
        <v>255</v>
      </c>
      <c r="CX45" s="554" t="s">
        <v>255</v>
      </c>
      <c r="CY45" s="554" t="s">
        <v>255</v>
      </c>
      <c r="CZ45" s="554" t="s">
        <v>255</v>
      </c>
      <c r="DA45" s="554"/>
    </row>
    <row r="46" spans="2:105" ht="9" customHeight="1">
      <c r="B46" s="600"/>
      <c r="C46" s="601"/>
      <c r="D46" s="605"/>
      <c r="E46" s="639"/>
      <c r="F46" s="640"/>
      <c r="G46" s="640"/>
      <c r="H46" s="640"/>
      <c r="I46" s="640"/>
      <c r="J46" s="640"/>
      <c r="K46" s="641"/>
      <c r="L46" s="645"/>
      <c r="M46" s="646"/>
      <c r="N46" s="646"/>
      <c r="O46" s="646"/>
      <c r="P46" s="646"/>
      <c r="Q46" s="646"/>
      <c r="R46" s="646"/>
      <c r="S46" s="646"/>
      <c r="T46" s="646"/>
      <c r="U46" s="646"/>
      <c r="V46" s="646"/>
      <c r="W46" s="646"/>
      <c r="X46" s="646"/>
      <c r="Y46" s="647"/>
      <c r="Z46" s="650"/>
      <c r="AA46" s="651"/>
      <c r="AB46" s="651"/>
      <c r="AC46" s="651"/>
      <c r="AD46" s="651"/>
      <c r="AE46" s="651"/>
      <c r="AF46" s="651"/>
      <c r="AG46" s="651"/>
      <c r="AH46" s="651"/>
      <c r="AI46" s="651"/>
      <c r="AJ46" s="651"/>
      <c r="AK46" s="650"/>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79"/>
      <c r="CE46" s="683"/>
      <c r="CF46" s="684"/>
      <c r="CG46" s="684"/>
      <c r="CH46" s="684"/>
      <c r="CI46" s="684"/>
      <c r="CJ46" s="684"/>
      <c r="CK46" s="684"/>
      <c r="CL46" s="684"/>
      <c r="CM46" s="684"/>
      <c r="CN46" s="684"/>
      <c r="CO46" s="684"/>
      <c r="CP46" s="684"/>
      <c r="CQ46" s="684"/>
      <c r="CR46" s="684"/>
      <c r="CS46" s="684"/>
      <c r="CT46" s="684"/>
      <c r="CU46" s="685"/>
      <c r="CW46" s="553"/>
      <c r="CX46" s="555"/>
      <c r="CY46" s="555"/>
      <c r="CZ46" s="555"/>
      <c r="DA46" s="555"/>
    </row>
    <row r="47" spans="2:105" ht="9" customHeight="1">
      <c r="B47" s="653">
        <v>3</v>
      </c>
      <c r="C47" s="634"/>
      <c r="D47" s="635"/>
      <c r="E47" s="636" t="str">
        <f t="shared" ref="E47" si="4">CW47</f>
        <v>-</v>
      </c>
      <c r="F47" s="637"/>
      <c r="G47" s="637"/>
      <c r="H47" s="637"/>
      <c r="I47" s="637"/>
      <c r="J47" s="637"/>
      <c r="K47" s="638"/>
      <c r="L47" s="654" t="str">
        <f t="shared" ref="L47" si="5">CY47</f>
        <v>-</v>
      </c>
      <c r="M47" s="643"/>
      <c r="N47" s="643"/>
      <c r="O47" s="643"/>
      <c r="P47" s="643"/>
      <c r="Q47" s="643"/>
      <c r="R47" s="643"/>
      <c r="S47" s="643"/>
      <c r="T47" s="643"/>
      <c r="U47" s="643"/>
      <c r="V47" s="643"/>
      <c r="W47" s="643"/>
      <c r="X47" s="643"/>
      <c r="Y47" s="644"/>
      <c r="Z47" s="648" t="str">
        <f t="shared" ref="Z47" si="6">CX47</f>
        <v>-</v>
      </c>
      <c r="AA47" s="649"/>
      <c r="AB47" s="649"/>
      <c r="AC47" s="649"/>
      <c r="AD47" s="649"/>
      <c r="AE47" s="649"/>
      <c r="AF47" s="649"/>
      <c r="AG47" s="649"/>
      <c r="AH47" s="649"/>
      <c r="AI47" s="649"/>
      <c r="AJ47" s="649"/>
      <c r="AK47" s="627" t="str">
        <f t="shared" ref="AK47" si="7">IF(DA47="","-",DA47)</f>
        <v>-</v>
      </c>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9"/>
      <c r="CE47" s="683"/>
      <c r="CF47" s="684"/>
      <c r="CG47" s="684"/>
      <c r="CH47" s="684"/>
      <c r="CI47" s="684"/>
      <c r="CJ47" s="684"/>
      <c r="CK47" s="684"/>
      <c r="CL47" s="684"/>
      <c r="CM47" s="684"/>
      <c r="CN47" s="684"/>
      <c r="CO47" s="684"/>
      <c r="CP47" s="684"/>
      <c r="CQ47" s="684"/>
      <c r="CR47" s="684"/>
      <c r="CS47" s="684"/>
      <c r="CT47" s="684"/>
      <c r="CU47" s="685"/>
      <c r="CW47" s="552" t="s">
        <v>255</v>
      </c>
      <c r="CX47" s="554" t="s">
        <v>255</v>
      </c>
      <c r="CY47" s="554" t="s">
        <v>255</v>
      </c>
      <c r="CZ47" s="554" t="s">
        <v>255</v>
      </c>
      <c r="DA47" s="554"/>
    </row>
    <row r="48" spans="2:105" ht="9" customHeight="1">
      <c r="B48" s="600"/>
      <c r="C48" s="601"/>
      <c r="D48" s="605"/>
      <c r="E48" s="639"/>
      <c r="F48" s="640"/>
      <c r="G48" s="640"/>
      <c r="H48" s="640"/>
      <c r="I48" s="640"/>
      <c r="J48" s="640"/>
      <c r="K48" s="641"/>
      <c r="L48" s="645"/>
      <c r="M48" s="646"/>
      <c r="N48" s="646"/>
      <c r="O48" s="646"/>
      <c r="P48" s="646"/>
      <c r="Q48" s="646"/>
      <c r="R48" s="646"/>
      <c r="S48" s="646"/>
      <c r="T48" s="646"/>
      <c r="U48" s="646"/>
      <c r="V48" s="646"/>
      <c r="W48" s="646"/>
      <c r="X48" s="646"/>
      <c r="Y48" s="647"/>
      <c r="Z48" s="650"/>
      <c r="AA48" s="651"/>
      <c r="AB48" s="651"/>
      <c r="AC48" s="651"/>
      <c r="AD48" s="651"/>
      <c r="AE48" s="651"/>
      <c r="AF48" s="651"/>
      <c r="AG48" s="651"/>
      <c r="AH48" s="651"/>
      <c r="AI48" s="651"/>
      <c r="AJ48" s="651"/>
      <c r="AK48" s="627"/>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8"/>
      <c r="CD48" s="629"/>
      <c r="CE48" s="683"/>
      <c r="CF48" s="684"/>
      <c r="CG48" s="684"/>
      <c r="CH48" s="684"/>
      <c r="CI48" s="684"/>
      <c r="CJ48" s="684"/>
      <c r="CK48" s="684"/>
      <c r="CL48" s="684"/>
      <c r="CM48" s="684"/>
      <c r="CN48" s="684"/>
      <c r="CO48" s="684"/>
      <c r="CP48" s="684"/>
      <c r="CQ48" s="684"/>
      <c r="CR48" s="684"/>
      <c r="CS48" s="684"/>
      <c r="CT48" s="684"/>
      <c r="CU48" s="685"/>
      <c r="CW48" s="553"/>
      <c r="CX48" s="555"/>
      <c r="CY48" s="555"/>
      <c r="CZ48" s="555"/>
      <c r="DA48" s="555"/>
    </row>
    <row r="49" spans="2:105" ht="9" customHeight="1">
      <c r="B49" s="653">
        <v>4</v>
      </c>
      <c r="C49" s="634"/>
      <c r="D49" s="635"/>
      <c r="E49" s="636" t="str">
        <f t="shared" ref="E49" si="8">CW49</f>
        <v>-</v>
      </c>
      <c r="F49" s="637"/>
      <c r="G49" s="637"/>
      <c r="H49" s="637"/>
      <c r="I49" s="637"/>
      <c r="J49" s="637"/>
      <c r="K49" s="638"/>
      <c r="L49" s="654" t="str">
        <f t="shared" ref="L49" si="9">CY49</f>
        <v>-</v>
      </c>
      <c r="M49" s="643"/>
      <c r="N49" s="643"/>
      <c r="O49" s="643"/>
      <c r="P49" s="643"/>
      <c r="Q49" s="643"/>
      <c r="R49" s="643"/>
      <c r="S49" s="643"/>
      <c r="T49" s="643"/>
      <c r="U49" s="643"/>
      <c r="V49" s="643"/>
      <c r="W49" s="643"/>
      <c r="X49" s="643"/>
      <c r="Y49" s="644"/>
      <c r="Z49" s="648" t="str">
        <f t="shared" ref="Z49" si="10">CX49</f>
        <v>-</v>
      </c>
      <c r="AA49" s="649"/>
      <c r="AB49" s="649"/>
      <c r="AC49" s="649"/>
      <c r="AD49" s="649"/>
      <c r="AE49" s="649"/>
      <c r="AF49" s="649"/>
      <c r="AG49" s="649"/>
      <c r="AH49" s="649"/>
      <c r="AI49" s="649"/>
      <c r="AJ49" s="649"/>
      <c r="AK49" s="648" t="str">
        <f t="shared" ref="AK49" si="11">IF(DA49="","-",DA49)</f>
        <v>-</v>
      </c>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B49" s="649"/>
      <c r="CC49" s="649"/>
      <c r="CD49" s="652"/>
      <c r="CE49" s="683"/>
      <c r="CF49" s="684"/>
      <c r="CG49" s="684"/>
      <c r="CH49" s="684"/>
      <c r="CI49" s="684"/>
      <c r="CJ49" s="684"/>
      <c r="CK49" s="684"/>
      <c r="CL49" s="684"/>
      <c r="CM49" s="684"/>
      <c r="CN49" s="684"/>
      <c r="CO49" s="684"/>
      <c r="CP49" s="684"/>
      <c r="CQ49" s="684"/>
      <c r="CR49" s="684"/>
      <c r="CS49" s="684"/>
      <c r="CT49" s="684"/>
      <c r="CU49" s="685"/>
      <c r="CW49" s="552" t="s">
        <v>255</v>
      </c>
      <c r="CX49" s="554" t="s">
        <v>255</v>
      </c>
      <c r="CY49" s="554" t="s">
        <v>255</v>
      </c>
      <c r="CZ49" s="554" t="s">
        <v>255</v>
      </c>
      <c r="DA49" s="554"/>
    </row>
    <row r="50" spans="2:105" ht="9" customHeight="1">
      <c r="B50" s="600"/>
      <c r="C50" s="601"/>
      <c r="D50" s="605"/>
      <c r="E50" s="639"/>
      <c r="F50" s="640"/>
      <c r="G50" s="640"/>
      <c r="H50" s="640"/>
      <c r="I50" s="640"/>
      <c r="J50" s="640"/>
      <c r="K50" s="641"/>
      <c r="L50" s="645"/>
      <c r="M50" s="646"/>
      <c r="N50" s="646"/>
      <c r="O50" s="646"/>
      <c r="P50" s="646"/>
      <c r="Q50" s="646"/>
      <c r="R50" s="646"/>
      <c r="S50" s="646"/>
      <c r="T50" s="646"/>
      <c r="U50" s="646"/>
      <c r="V50" s="646"/>
      <c r="W50" s="646"/>
      <c r="X50" s="646"/>
      <c r="Y50" s="647"/>
      <c r="Z50" s="650"/>
      <c r="AA50" s="651"/>
      <c r="AB50" s="651"/>
      <c r="AC50" s="651"/>
      <c r="AD50" s="651"/>
      <c r="AE50" s="651"/>
      <c r="AF50" s="651"/>
      <c r="AG50" s="651"/>
      <c r="AH50" s="651"/>
      <c r="AI50" s="651"/>
      <c r="AJ50" s="651"/>
      <c r="AK50" s="650"/>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79"/>
      <c r="CE50" s="683"/>
      <c r="CF50" s="684"/>
      <c r="CG50" s="684"/>
      <c r="CH50" s="684"/>
      <c r="CI50" s="684"/>
      <c r="CJ50" s="684"/>
      <c r="CK50" s="684"/>
      <c r="CL50" s="684"/>
      <c r="CM50" s="684"/>
      <c r="CN50" s="684"/>
      <c r="CO50" s="684"/>
      <c r="CP50" s="684"/>
      <c r="CQ50" s="684"/>
      <c r="CR50" s="684"/>
      <c r="CS50" s="684"/>
      <c r="CT50" s="684"/>
      <c r="CU50" s="685"/>
      <c r="CW50" s="553"/>
      <c r="CX50" s="555"/>
      <c r="CY50" s="555"/>
      <c r="CZ50" s="555"/>
      <c r="DA50" s="555"/>
    </row>
    <row r="51" spans="2:105" ht="9" customHeight="1">
      <c r="B51" s="653">
        <v>5</v>
      </c>
      <c r="C51" s="634"/>
      <c r="D51" s="635"/>
      <c r="E51" s="636" t="str">
        <f t="shared" ref="E51" si="12">CW51</f>
        <v>-</v>
      </c>
      <c r="F51" s="637"/>
      <c r="G51" s="637"/>
      <c r="H51" s="637"/>
      <c r="I51" s="637"/>
      <c r="J51" s="637"/>
      <c r="K51" s="638"/>
      <c r="L51" s="654" t="str">
        <f t="shared" ref="L51" si="13">CY51</f>
        <v>-</v>
      </c>
      <c r="M51" s="643"/>
      <c r="N51" s="643"/>
      <c r="O51" s="643"/>
      <c r="P51" s="643"/>
      <c r="Q51" s="643"/>
      <c r="R51" s="643"/>
      <c r="S51" s="643"/>
      <c r="T51" s="643"/>
      <c r="U51" s="643"/>
      <c r="V51" s="643"/>
      <c r="W51" s="643"/>
      <c r="X51" s="643"/>
      <c r="Y51" s="644"/>
      <c r="Z51" s="648" t="str">
        <f t="shared" ref="Z51" si="14">CX51</f>
        <v>-</v>
      </c>
      <c r="AA51" s="649"/>
      <c r="AB51" s="649"/>
      <c r="AC51" s="649"/>
      <c r="AD51" s="649"/>
      <c r="AE51" s="649"/>
      <c r="AF51" s="649"/>
      <c r="AG51" s="649"/>
      <c r="AH51" s="649"/>
      <c r="AI51" s="649"/>
      <c r="AJ51" s="649"/>
      <c r="AK51" s="627" t="str">
        <f t="shared" ref="AK51" si="15">IF(DA51="","-",DA51)</f>
        <v>-</v>
      </c>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9"/>
      <c r="CE51" s="683"/>
      <c r="CF51" s="684"/>
      <c r="CG51" s="684"/>
      <c r="CH51" s="684"/>
      <c r="CI51" s="684"/>
      <c r="CJ51" s="684"/>
      <c r="CK51" s="684"/>
      <c r="CL51" s="684"/>
      <c r="CM51" s="684"/>
      <c r="CN51" s="684"/>
      <c r="CO51" s="684"/>
      <c r="CP51" s="684"/>
      <c r="CQ51" s="684"/>
      <c r="CR51" s="684"/>
      <c r="CS51" s="684"/>
      <c r="CT51" s="684"/>
      <c r="CU51" s="685"/>
      <c r="CW51" s="552" t="s">
        <v>255</v>
      </c>
      <c r="CX51" s="554" t="s">
        <v>255</v>
      </c>
      <c r="CY51" s="554" t="s">
        <v>255</v>
      </c>
      <c r="CZ51" s="554" t="s">
        <v>255</v>
      </c>
      <c r="DA51" s="554"/>
    </row>
    <row r="52" spans="2:105" ht="9" customHeight="1" thickBot="1">
      <c r="B52" s="617"/>
      <c r="C52" s="618"/>
      <c r="D52" s="619"/>
      <c r="E52" s="639"/>
      <c r="F52" s="640"/>
      <c r="G52" s="640"/>
      <c r="H52" s="640"/>
      <c r="I52" s="640"/>
      <c r="J52" s="640"/>
      <c r="K52" s="641"/>
      <c r="L52" s="655"/>
      <c r="M52" s="656"/>
      <c r="N52" s="656"/>
      <c r="O52" s="656"/>
      <c r="P52" s="656"/>
      <c r="Q52" s="656"/>
      <c r="R52" s="656"/>
      <c r="S52" s="656"/>
      <c r="T52" s="656"/>
      <c r="U52" s="656"/>
      <c r="V52" s="656"/>
      <c r="W52" s="656"/>
      <c r="X52" s="656"/>
      <c r="Y52" s="657"/>
      <c r="Z52" s="630"/>
      <c r="AA52" s="631"/>
      <c r="AB52" s="631"/>
      <c r="AC52" s="631"/>
      <c r="AD52" s="631"/>
      <c r="AE52" s="631"/>
      <c r="AF52" s="631"/>
      <c r="AG52" s="631"/>
      <c r="AH52" s="631"/>
      <c r="AI52" s="631"/>
      <c r="AJ52" s="631"/>
      <c r="AK52" s="630"/>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2"/>
      <c r="CE52" s="686"/>
      <c r="CF52" s="687"/>
      <c r="CG52" s="687"/>
      <c r="CH52" s="687"/>
      <c r="CI52" s="687"/>
      <c r="CJ52" s="687"/>
      <c r="CK52" s="687"/>
      <c r="CL52" s="687"/>
      <c r="CM52" s="687"/>
      <c r="CN52" s="687"/>
      <c r="CO52" s="687"/>
      <c r="CP52" s="687"/>
      <c r="CQ52" s="687"/>
      <c r="CR52" s="687"/>
      <c r="CS52" s="687"/>
      <c r="CT52" s="687"/>
      <c r="CU52" s="688"/>
      <c r="CW52" s="553"/>
      <c r="CX52" s="555"/>
      <c r="CY52" s="555"/>
      <c r="CZ52" s="555"/>
      <c r="DA52" s="555"/>
    </row>
    <row r="53" spans="2:105" ht="9" customHeight="1">
      <c r="B53" s="586" t="s">
        <v>217</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678"/>
      <c r="CY53" s="66"/>
    </row>
    <row r="54" spans="2:105" ht="9" customHeight="1">
      <c r="B54" s="626"/>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625"/>
      <c r="CY54" s="66"/>
    </row>
    <row r="55" spans="2:105" ht="7.5" customHeight="1">
      <c r="B55" s="633" t="s">
        <v>218</v>
      </c>
      <c r="C55" s="658"/>
      <c r="D55" s="658"/>
      <c r="E55" s="658"/>
      <c r="F55" s="658"/>
      <c r="G55" s="658"/>
      <c r="H55" s="658"/>
      <c r="I55" s="658"/>
      <c r="J55" s="658"/>
      <c r="K55" s="658"/>
      <c r="L55" s="658"/>
      <c r="M55" s="658"/>
      <c r="N55" s="658"/>
      <c r="O55" s="658"/>
      <c r="P55" s="658"/>
      <c r="Q55" s="658"/>
      <c r="R55" s="658"/>
      <c r="S55" s="658"/>
      <c r="T55" s="658"/>
      <c r="U55" s="658"/>
      <c r="V55" s="658"/>
      <c r="W55" s="635"/>
      <c r="X55" s="659" t="s">
        <v>219</v>
      </c>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35"/>
      <c r="BJ55" s="659" t="s">
        <v>220</v>
      </c>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60"/>
      <c r="CW55" s="151">
        <f>SUM(CW43:CW52)</f>
        <v>0</v>
      </c>
      <c r="CX55" s="122"/>
      <c r="CY55" s="66"/>
    </row>
    <row r="56" spans="2:105" ht="9.75" customHeight="1">
      <c r="B56" s="600"/>
      <c r="C56" s="601"/>
      <c r="D56" s="601"/>
      <c r="E56" s="601"/>
      <c r="F56" s="601"/>
      <c r="G56" s="601"/>
      <c r="H56" s="601"/>
      <c r="I56" s="601"/>
      <c r="J56" s="601"/>
      <c r="K56" s="601"/>
      <c r="L56" s="601"/>
      <c r="M56" s="601"/>
      <c r="N56" s="601"/>
      <c r="O56" s="601"/>
      <c r="P56" s="601"/>
      <c r="Q56" s="601"/>
      <c r="R56" s="601"/>
      <c r="S56" s="601"/>
      <c r="T56" s="601"/>
      <c r="U56" s="601"/>
      <c r="V56" s="601"/>
      <c r="W56" s="605"/>
      <c r="X56" s="604"/>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5"/>
      <c r="BJ56" s="604"/>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61"/>
      <c r="CX56" s="122"/>
      <c r="CY56" s="66"/>
    </row>
    <row r="57" spans="2:105" ht="9.75" customHeight="1">
      <c r="B57" s="662" t="str">
        <f>IF(CE43="不検出","不検出",IF(CE43="検出","クリソタイル",""))</f>
        <v>不検出</v>
      </c>
      <c r="C57" s="565"/>
      <c r="D57" s="565"/>
      <c r="E57" s="565"/>
      <c r="F57" s="565"/>
      <c r="G57" s="565"/>
      <c r="H57" s="565"/>
      <c r="I57" s="565"/>
      <c r="J57" s="565"/>
      <c r="K57" s="565"/>
      <c r="L57" s="565"/>
      <c r="M57" s="565"/>
      <c r="N57" s="565"/>
      <c r="O57" s="565"/>
      <c r="P57" s="565"/>
      <c r="Q57" s="565"/>
      <c r="R57" s="565"/>
      <c r="S57" s="565"/>
      <c r="T57" s="565"/>
      <c r="U57" s="565"/>
      <c r="V57" s="565"/>
      <c r="W57" s="60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626"/>
      <c r="C58" s="565"/>
      <c r="D58" s="565"/>
      <c r="E58" s="565"/>
      <c r="F58" s="565"/>
      <c r="G58" s="565"/>
      <c r="H58" s="565"/>
      <c r="I58" s="565"/>
      <c r="J58" s="565"/>
      <c r="K58" s="565"/>
      <c r="L58" s="565"/>
      <c r="M58" s="565"/>
      <c r="N58" s="565"/>
      <c r="O58" s="565"/>
      <c r="P58" s="565"/>
      <c r="Q58" s="565"/>
      <c r="R58" s="565"/>
      <c r="S58" s="565"/>
      <c r="T58" s="565"/>
      <c r="U58" s="565"/>
      <c r="V58" s="565"/>
      <c r="W58" s="603"/>
      <c r="X58" s="126"/>
      <c r="Y58" s="108"/>
      <c r="Z58" s="108"/>
      <c r="AA58" s="108"/>
      <c r="AC58" s="558" t="s">
        <v>222</v>
      </c>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107"/>
      <c r="BF58" s="108"/>
      <c r="BG58" s="108"/>
      <c r="BH58" s="108"/>
      <c r="BI58" s="127"/>
      <c r="BJ58" s="126"/>
      <c r="BK58" s="108"/>
      <c r="BL58" s="108"/>
      <c r="BM58" s="108"/>
      <c r="BO58" s="558" t="s">
        <v>222</v>
      </c>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107"/>
      <c r="CR58" s="108"/>
      <c r="CS58" s="108"/>
      <c r="CT58" s="108"/>
      <c r="CU58" s="128"/>
      <c r="CX58" s="122"/>
      <c r="CY58" s="66"/>
    </row>
    <row r="59" spans="2:105" ht="9.75" customHeight="1">
      <c r="B59" s="626"/>
      <c r="C59" s="565"/>
      <c r="D59" s="565"/>
      <c r="E59" s="565"/>
      <c r="F59" s="565"/>
      <c r="G59" s="565"/>
      <c r="H59" s="565"/>
      <c r="I59" s="565"/>
      <c r="J59" s="565"/>
      <c r="K59" s="565"/>
      <c r="L59" s="565"/>
      <c r="M59" s="565"/>
      <c r="N59" s="565"/>
      <c r="O59" s="565"/>
      <c r="P59" s="565"/>
      <c r="Q59" s="565"/>
      <c r="R59" s="565"/>
      <c r="S59" s="565"/>
      <c r="T59" s="565"/>
      <c r="U59" s="565"/>
      <c r="V59" s="565"/>
      <c r="W59" s="603"/>
      <c r="X59" s="126"/>
      <c r="Y59" s="108"/>
      <c r="Z59" s="108"/>
      <c r="AA59" s="108"/>
      <c r="AB59" s="107"/>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107"/>
      <c r="BF59" s="108"/>
      <c r="BG59" s="108"/>
      <c r="BH59" s="108"/>
      <c r="BI59" s="127"/>
      <c r="BJ59" s="126"/>
      <c r="BK59" s="108"/>
      <c r="BL59" s="108"/>
      <c r="BM59" s="108"/>
      <c r="BN59" s="107"/>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107"/>
      <c r="CR59" s="108"/>
      <c r="CS59" s="108"/>
      <c r="CT59" s="108"/>
      <c r="CU59" s="128"/>
      <c r="CX59" s="122"/>
      <c r="CY59" s="66"/>
    </row>
    <row r="60" spans="2:105" ht="9.75" customHeight="1">
      <c r="B60" s="626"/>
      <c r="C60" s="565"/>
      <c r="D60" s="565"/>
      <c r="E60" s="565"/>
      <c r="F60" s="565"/>
      <c r="G60" s="565"/>
      <c r="H60" s="565"/>
      <c r="I60" s="565"/>
      <c r="J60" s="565"/>
      <c r="K60" s="565"/>
      <c r="L60" s="565"/>
      <c r="M60" s="565"/>
      <c r="N60" s="565"/>
      <c r="O60" s="565"/>
      <c r="P60" s="565"/>
      <c r="Q60" s="565"/>
      <c r="R60" s="565"/>
      <c r="S60" s="565"/>
      <c r="T60" s="565"/>
      <c r="U60" s="565"/>
      <c r="V60" s="565"/>
      <c r="W60" s="603"/>
      <c r="X60" s="126"/>
      <c r="Y60" s="108"/>
      <c r="Z60" s="108"/>
      <c r="AA60" s="108"/>
      <c r="AB60" s="107"/>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107"/>
      <c r="BF60" s="108"/>
      <c r="BG60" s="108"/>
      <c r="BH60" s="108"/>
      <c r="BI60" s="127"/>
      <c r="BJ60" s="126"/>
      <c r="BK60" s="108"/>
      <c r="BL60" s="108"/>
      <c r="BM60" s="108"/>
      <c r="BN60" s="107"/>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107"/>
      <c r="CR60" s="108"/>
      <c r="CS60" s="108"/>
      <c r="CT60" s="108"/>
      <c r="CU60" s="128"/>
      <c r="CX60" s="122"/>
    </row>
    <row r="61" spans="2:105" ht="9.75" customHeight="1">
      <c r="B61" s="626"/>
      <c r="C61" s="565"/>
      <c r="D61" s="565"/>
      <c r="E61" s="565"/>
      <c r="F61" s="565"/>
      <c r="G61" s="565"/>
      <c r="H61" s="565"/>
      <c r="I61" s="565"/>
      <c r="J61" s="565"/>
      <c r="K61" s="565"/>
      <c r="L61" s="565"/>
      <c r="M61" s="565"/>
      <c r="N61" s="565"/>
      <c r="O61" s="565"/>
      <c r="P61" s="565"/>
      <c r="Q61" s="565"/>
      <c r="R61" s="565"/>
      <c r="S61" s="565"/>
      <c r="T61" s="565"/>
      <c r="U61" s="565"/>
      <c r="V61" s="565"/>
      <c r="W61" s="603"/>
      <c r="X61" s="126"/>
      <c r="Y61" s="108"/>
      <c r="Z61" s="108"/>
      <c r="AA61" s="108"/>
      <c r="AB61" s="107"/>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107"/>
      <c r="BF61" s="108"/>
      <c r="BG61" s="108"/>
      <c r="BH61" s="108"/>
      <c r="BI61" s="127"/>
      <c r="BJ61" s="126"/>
      <c r="BK61" s="108"/>
      <c r="BL61" s="108"/>
      <c r="BM61" s="108"/>
      <c r="BN61" s="107"/>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107"/>
      <c r="CR61" s="108"/>
      <c r="CS61" s="108"/>
      <c r="CT61" s="108"/>
      <c r="CU61" s="128"/>
    </row>
    <row r="62" spans="2:105" ht="9.75" customHeight="1">
      <c r="B62" s="626"/>
      <c r="C62" s="565"/>
      <c r="D62" s="565"/>
      <c r="E62" s="565"/>
      <c r="F62" s="565"/>
      <c r="G62" s="565"/>
      <c r="H62" s="565"/>
      <c r="I62" s="565"/>
      <c r="J62" s="565"/>
      <c r="K62" s="565"/>
      <c r="L62" s="565"/>
      <c r="M62" s="565"/>
      <c r="N62" s="565"/>
      <c r="O62" s="565"/>
      <c r="P62" s="565"/>
      <c r="Q62" s="565"/>
      <c r="R62" s="565"/>
      <c r="S62" s="565"/>
      <c r="T62" s="565"/>
      <c r="U62" s="565"/>
      <c r="V62" s="565"/>
      <c r="W62" s="603"/>
      <c r="X62" s="126"/>
      <c r="Y62" s="108"/>
      <c r="Z62" s="108"/>
      <c r="AA62" s="108"/>
      <c r="AB62" s="107"/>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107"/>
      <c r="BF62" s="108"/>
      <c r="BG62" s="108"/>
      <c r="BH62" s="108"/>
      <c r="BI62" s="127"/>
      <c r="BJ62" s="126"/>
      <c r="BK62" s="108"/>
      <c r="BL62" s="108"/>
      <c r="BM62" s="108"/>
      <c r="BN62" s="107"/>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107"/>
      <c r="CR62" s="108"/>
      <c r="CS62" s="108"/>
      <c r="CT62" s="108"/>
      <c r="CU62" s="128"/>
      <c r="CX62" s="122"/>
    </row>
    <row r="63" spans="2:105" ht="9.75" customHeight="1">
      <c r="B63" s="626"/>
      <c r="C63" s="565"/>
      <c r="D63" s="565"/>
      <c r="E63" s="565"/>
      <c r="F63" s="565"/>
      <c r="G63" s="565"/>
      <c r="H63" s="565"/>
      <c r="I63" s="565"/>
      <c r="J63" s="565"/>
      <c r="K63" s="565"/>
      <c r="L63" s="565"/>
      <c r="M63" s="565"/>
      <c r="N63" s="565"/>
      <c r="O63" s="565"/>
      <c r="P63" s="565"/>
      <c r="Q63" s="565"/>
      <c r="R63" s="565"/>
      <c r="S63" s="565"/>
      <c r="T63" s="565"/>
      <c r="U63" s="565"/>
      <c r="V63" s="565"/>
      <c r="W63" s="603"/>
      <c r="X63" s="126"/>
      <c r="Y63" s="108"/>
      <c r="Z63" s="108"/>
      <c r="AA63" s="108"/>
      <c r="AB63" s="107"/>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107"/>
      <c r="BF63" s="108"/>
      <c r="BG63" s="108"/>
      <c r="BH63" s="108"/>
      <c r="BI63" s="127"/>
      <c r="BJ63" s="126"/>
      <c r="BK63" s="108"/>
      <c r="BL63" s="108"/>
      <c r="BM63" s="108"/>
      <c r="BN63" s="107"/>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107"/>
      <c r="CR63" s="108"/>
      <c r="CS63" s="108"/>
      <c r="CT63" s="108"/>
      <c r="CU63" s="128"/>
    </row>
    <row r="64" spans="2:105" ht="9.75" customHeight="1">
      <c r="B64" s="626"/>
      <c r="C64" s="565"/>
      <c r="D64" s="565"/>
      <c r="E64" s="565"/>
      <c r="F64" s="565"/>
      <c r="G64" s="565"/>
      <c r="H64" s="565"/>
      <c r="I64" s="565"/>
      <c r="J64" s="565"/>
      <c r="K64" s="565"/>
      <c r="L64" s="565"/>
      <c r="M64" s="565"/>
      <c r="N64" s="565"/>
      <c r="O64" s="565"/>
      <c r="P64" s="565"/>
      <c r="Q64" s="565"/>
      <c r="R64" s="565"/>
      <c r="S64" s="565"/>
      <c r="T64" s="565"/>
      <c r="U64" s="565"/>
      <c r="V64" s="565"/>
      <c r="W64" s="603"/>
      <c r="X64" s="126"/>
      <c r="Y64" s="108"/>
      <c r="Z64" s="108"/>
      <c r="AA64" s="108"/>
      <c r="AB64" s="107"/>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107"/>
      <c r="BF64" s="108"/>
      <c r="BG64" s="108"/>
      <c r="BH64" s="108"/>
      <c r="BI64" s="127"/>
      <c r="BJ64" s="126"/>
      <c r="BK64" s="108"/>
      <c r="BL64" s="108"/>
      <c r="BM64" s="108"/>
      <c r="BN64" s="107"/>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107"/>
      <c r="CR64" s="108"/>
      <c r="CS64" s="108"/>
      <c r="CT64" s="108"/>
      <c r="CU64" s="128"/>
    </row>
    <row r="65" spans="2:99" ht="9.75" customHeight="1">
      <c r="B65" s="626"/>
      <c r="C65" s="565"/>
      <c r="D65" s="565"/>
      <c r="E65" s="565"/>
      <c r="F65" s="565"/>
      <c r="G65" s="565"/>
      <c r="H65" s="565"/>
      <c r="I65" s="565"/>
      <c r="J65" s="565"/>
      <c r="K65" s="565"/>
      <c r="L65" s="565"/>
      <c r="M65" s="565"/>
      <c r="N65" s="565"/>
      <c r="O65" s="565"/>
      <c r="P65" s="565"/>
      <c r="Q65" s="565"/>
      <c r="R65" s="565"/>
      <c r="S65" s="565"/>
      <c r="T65" s="565"/>
      <c r="U65" s="565"/>
      <c r="V65" s="565"/>
      <c r="W65" s="603"/>
      <c r="X65" s="126"/>
      <c r="Y65" s="108"/>
      <c r="Z65" s="108"/>
      <c r="AA65" s="108"/>
      <c r="AB65" s="107"/>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107"/>
      <c r="BF65" s="108"/>
      <c r="BG65" s="108"/>
      <c r="BH65" s="108"/>
      <c r="BI65" s="127"/>
      <c r="BJ65" s="126"/>
      <c r="BK65" s="108"/>
      <c r="BL65" s="108"/>
      <c r="BM65" s="108"/>
      <c r="BN65" s="107"/>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107"/>
      <c r="CR65" s="108"/>
      <c r="CS65" s="108"/>
      <c r="CT65" s="108"/>
      <c r="CU65" s="128"/>
    </row>
    <row r="66" spans="2:99" ht="9.75" customHeight="1">
      <c r="B66" s="626"/>
      <c r="C66" s="565"/>
      <c r="D66" s="565"/>
      <c r="E66" s="565"/>
      <c r="F66" s="565"/>
      <c r="G66" s="565"/>
      <c r="H66" s="565"/>
      <c r="I66" s="565"/>
      <c r="J66" s="565"/>
      <c r="K66" s="565"/>
      <c r="L66" s="565"/>
      <c r="M66" s="565"/>
      <c r="N66" s="565"/>
      <c r="O66" s="565"/>
      <c r="P66" s="565"/>
      <c r="Q66" s="565"/>
      <c r="R66" s="565"/>
      <c r="S66" s="565"/>
      <c r="T66" s="565"/>
      <c r="U66" s="565"/>
      <c r="V66" s="565"/>
      <c r="W66" s="603"/>
      <c r="X66" s="126"/>
      <c r="Y66" s="108"/>
      <c r="Z66" s="108"/>
      <c r="AA66" s="108"/>
      <c r="AB66" s="107"/>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107"/>
      <c r="BF66" s="108"/>
      <c r="BG66" s="108"/>
      <c r="BH66" s="108"/>
      <c r="BI66" s="127"/>
      <c r="BJ66" s="126"/>
      <c r="BK66" s="108"/>
      <c r="BL66" s="108"/>
      <c r="BM66" s="108"/>
      <c r="BN66" s="107"/>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107"/>
      <c r="CR66" s="108"/>
      <c r="CS66" s="108"/>
      <c r="CT66" s="108"/>
      <c r="CU66" s="128"/>
    </row>
    <row r="67" spans="2:99" ht="9.75" customHeight="1">
      <c r="B67" s="626"/>
      <c r="C67" s="565"/>
      <c r="D67" s="565"/>
      <c r="E67" s="565"/>
      <c r="F67" s="565"/>
      <c r="G67" s="565"/>
      <c r="H67" s="565"/>
      <c r="I67" s="565"/>
      <c r="J67" s="565"/>
      <c r="K67" s="565"/>
      <c r="L67" s="565"/>
      <c r="M67" s="565"/>
      <c r="N67" s="565"/>
      <c r="O67" s="565"/>
      <c r="P67" s="565"/>
      <c r="Q67" s="565"/>
      <c r="R67" s="565"/>
      <c r="S67" s="565"/>
      <c r="T67" s="565"/>
      <c r="U67" s="565"/>
      <c r="V67" s="565"/>
      <c r="W67" s="603"/>
      <c r="X67" s="126"/>
      <c r="Y67" s="108"/>
      <c r="Z67" s="108"/>
      <c r="AA67" s="108"/>
      <c r="AB67" s="107"/>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107"/>
      <c r="BF67" s="108"/>
      <c r="BG67" s="108"/>
      <c r="BH67" s="108"/>
      <c r="BI67" s="127"/>
      <c r="BJ67" s="126"/>
      <c r="BK67" s="108"/>
      <c r="BL67" s="108"/>
      <c r="BM67" s="108"/>
      <c r="BN67" s="107"/>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107"/>
      <c r="CR67" s="108"/>
      <c r="CS67" s="108"/>
      <c r="CT67" s="108"/>
      <c r="CU67" s="128"/>
    </row>
    <row r="68" spans="2:99" ht="9.75" customHeight="1">
      <c r="B68" s="626"/>
      <c r="C68" s="565"/>
      <c r="D68" s="565"/>
      <c r="E68" s="565"/>
      <c r="F68" s="565"/>
      <c r="G68" s="565"/>
      <c r="H68" s="565"/>
      <c r="I68" s="565"/>
      <c r="J68" s="565"/>
      <c r="K68" s="565"/>
      <c r="L68" s="565"/>
      <c r="M68" s="565"/>
      <c r="N68" s="565"/>
      <c r="O68" s="565"/>
      <c r="P68" s="565"/>
      <c r="Q68" s="565"/>
      <c r="R68" s="565"/>
      <c r="S68" s="565"/>
      <c r="T68" s="565"/>
      <c r="U68" s="565"/>
      <c r="V68" s="565"/>
      <c r="W68" s="603"/>
      <c r="X68" s="126"/>
      <c r="Y68" s="108"/>
      <c r="Z68" s="108"/>
      <c r="AA68" s="108"/>
      <c r="AB68" s="107"/>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107"/>
      <c r="BF68" s="108"/>
      <c r="BG68" s="108"/>
      <c r="BH68" s="108"/>
      <c r="BI68" s="127"/>
      <c r="BJ68" s="126"/>
      <c r="BK68" s="108"/>
      <c r="BL68" s="108"/>
      <c r="BM68" s="108"/>
      <c r="BN68" s="107"/>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107"/>
      <c r="CR68" s="108"/>
      <c r="CS68" s="108"/>
      <c r="CT68" s="108"/>
      <c r="CU68" s="128"/>
    </row>
    <row r="69" spans="2:99" ht="9.75" customHeight="1">
      <c r="B69" s="626"/>
      <c r="C69" s="565"/>
      <c r="D69" s="565"/>
      <c r="E69" s="565"/>
      <c r="F69" s="565"/>
      <c r="G69" s="565"/>
      <c r="H69" s="565"/>
      <c r="I69" s="565"/>
      <c r="J69" s="565"/>
      <c r="K69" s="565"/>
      <c r="L69" s="565"/>
      <c r="M69" s="565"/>
      <c r="N69" s="565"/>
      <c r="O69" s="565"/>
      <c r="P69" s="565"/>
      <c r="Q69" s="565"/>
      <c r="R69" s="565"/>
      <c r="S69" s="565"/>
      <c r="T69" s="565"/>
      <c r="U69" s="565"/>
      <c r="V69" s="565"/>
      <c r="W69" s="603"/>
      <c r="X69" s="126"/>
      <c r="Y69" s="108"/>
      <c r="Z69" s="108"/>
      <c r="AA69" s="108"/>
      <c r="AB69" s="107"/>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107"/>
      <c r="BF69" s="108"/>
      <c r="BG69" s="108"/>
      <c r="BH69" s="108"/>
      <c r="BI69" s="127"/>
      <c r="BJ69" s="126"/>
      <c r="BK69" s="108"/>
      <c r="BL69" s="108"/>
      <c r="BM69" s="108"/>
      <c r="BN69" s="107"/>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107"/>
      <c r="CR69" s="108"/>
      <c r="CS69" s="108"/>
      <c r="CT69" s="108"/>
      <c r="CU69" s="128"/>
    </row>
    <row r="70" spans="2:99" ht="9.75" customHeight="1">
      <c r="B70" s="626"/>
      <c r="C70" s="565"/>
      <c r="D70" s="565"/>
      <c r="E70" s="565"/>
      <c r="F70" s="565"/>
      <c r="G70" s="565"/>
      <c r="H70" s="565"/>
      <c r="I70" s="565"/>
      <c r="J70" s="565"/>
      <c r="K70" s="565"/>
      <c r="L70" s="565"/>
      <c r="M70" s="565"/>
      <c r="N70" s="565"/>
      <c r="O70" s="565"/>
      <c r="P70" s="565"/>
      <c r="Q70" s="565"/>
      <c r="R70" s="565"/>
      <c r="S70" s="565"/>
      <c r="T70" s="565"/>
      <c r="U70" s="565"/>
      <c r="V70" s="565"/>
      <c r="W70" s="603"/>
      <c r="X70" s="126"/>
      <c r="Y70" s="108"/>
      <c r="Z70" s="108"/>
      <c r="AA70" s="108"/>
      <c r="AB70" s="107"/>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107"/>
      <c r="BF70" s="108"/>
      <c r="BG70" s="108"/>
      <c r="BH70" s="108"/>
      <c r="BI70" s="127"/>
      <c r="BJ70" s="126"/>
      <c r="BK70" s="108"/>
      <c r="BL70" s="108"/>
      <c r="BM70" s="108"/>
      <c r="BN70" s="107"/>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107"/>
      <c r="CR70" s="108"/>
      <c r="CS70" s="108"/>
      <c r="CT70" s="108"/>
      <c r="CU70" s="128"/>
    </row>
    <row r="71" spans="2:99" ht="9.75" customHeight="1">
      <c r="B71" s="626"/>
      <c r="C71" s="565"/>
      <c r="D71" s="565"/>
      <c r="E71" s="565"/>
      <c r="F71" s="565"/>
      <c r="G71" s="565"/>
      <c r="H71" s="565"/>
      <c r="I71" s="565"/>
      <c r="J71" s="565"/>
      <c r="K71" s="565"/>
      <c r="L71" s="565"/>
      <c r="M71" s="565"/>
      <c r="N71" s="565"/>
      <c r="O71" s="565"/>
      <c r="P71" s="565"/>
      <c r="Q71" s="565"/>
      <c r="R71" s="565"/>
      <c r="S71" s="565"/>
      <c r="T71" s="565"/>
      <c r="U71" s="565"/>
      <c r="V71" s="565"/>
      <c r="W71" s="603"/>
      <c r="X71" s="126"/>
      <c r="Y71" s="108"/>
      <c r="Z71" s="108"/>
      <c r="AA71" s="108"/>
      <c r="AB71" s="107"/>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107"/>
      <c r="BF71" s="108"/>
      <c r="BG71" s="108"/>
      <c r="BH71" s="108"/>
      <c r="BI71" s="127"/>
      <c r="BJ71" s="126"/>
      <c r="BK71" s="108"/>
      <c r="BL71" s="108"/>
      <c r="BM71" s="108"/>
      <c r="BN71" s="107"/>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107"/>
      <c r="CR71" s="108"/>
      <c r="CS71" s="108"/>
      <c r="CT71" s="108"/>
      <c r="CU71" s="128"/>
    </row>
    <row r="72" spans="2:99" ht="9.75" customHeight="1">
      <c r="B72" s="626"/>
      <c r="C72" s="565"/>
      <c r="D72" s="565"/>
      <c r="E72" s="565"/>
      <c r="F72" s="565"/>
      <c r="G72" s="565"/>
      <c r="H72" s="565"/>
      <c r="I72" s="565"/>
      <c r="J72" s="565"/>
      <c r="K72" s="565"/>
      <c r="L72" s="565"/>
      <c r="M72" s="565"/>
      <c r="N72" s="565"/>
      <c r="O72" s="565"/>
      <c r="P72" s="565"/>
      <c r="Q72" s="565"/>
      <c r="R72" s="565"/>
      <c r="S72" s="565"/>
      <c r="T72" s="565"/>
      <c r="U72" s="565"/>
      <c r="V72" s="565"/>
      <c r="W72" s="603"/>
      <c r="X72" s="126"/>
      <c r="Y72" s="108"/>
      <c r="Z72" s="108"/>
      <c r="AA72" s="108"/>
      <c r="AB72" s="107"/>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107"/>
      <c r="BF72" s="108"/>
      <c r="BG72" s="108"/>
      <c r="BH72" s="108"/>
      <c r="BI72" s="127"/>
      <c r="BJ72" s="126"/>
      <c r="BK72" s="108"/>
      <c r="BL72" s="108"/>
      <c r="BM72" s="108"/>
      <c r="BN72" s="107"/>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107"/>
      <c r="CR72" s="108"/>
      <c r="CS72" s="108"/>
      <c r="CT72" s="108"/>
      <c r="CU72" s="128"/>
    </row>
    <row r="73" spans="2:99" ht="9.75" customHeight="1">
      <c r="B73" s="600"/>
      <c r="C73" s="601"/>
      <c r="D73" s="601"/>
      <c r="E73" s="601"/>
      <c r="F73" s="601"/>
      <c r="G73" s="601"/>
      <c r="H73" s="601"/>
      <c r="I73" s="601"/>
      <c r="J73" s="601"/>
      <c r="K73" s="601"/>
      <c r="L73" s="601"/>
      <c r="M73" s="601"/>
      <c r="N73" s="601"/>
      <c r="O73" s="601"/>
      <c r="P73" s="601"/>
      <c r="Q73" s="601"/>
      <c r="R73" s="601"/>
      <c r="S73" s="601"/>
      <c r="T73" s="601"/>
      <c r="U73" s="601"/>
      <c r="V73" s="601"/>
      <c r="W73" s="605"/>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62" t="s">
        <v>222</v>
      </c>
      <c r="C74" s="565"/>
      <c r="D74" s="565"/>
      <c r="E74" s="565"/>
      <c r="F74" s="565"/>
      <c r="G74" s="565"/>
      <c r="H74" s="565"/>
      <c r="I74" s="565"/>
      <c r="J74" s="565"/>
      <c r="K74" s="565"/>
      <c r="L74" s="565"/>
      <c r="M74" s="565"/>
      <c r="N74" s="565"/>
      <c r="O74" s="565"/>
      <c r="P74" s="565"/>
      <c r="Q74" s="565"/>
      <c r="R74" s="565"/>
      <c r="S74" s="565"/>
      <c r="T74" s="565"/>
      <c r="U74" s="565"/>
      <c r="V74" s="565"/>
      <c r="W74" s="60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626"/>
      <c r="C75" s="565"/>
      <c r="D75" s="565"/>
      <c r="E75" s="565"/>
      <c r="F75" s="565"/>
      <c r="G75" s="565"/>
      <c r="H75" s="565"/>
      <c r="I75" s="565"/>
      <c r="J75" s="565"/>
      <c r="K75" s="565"/>
      <c r="L75" s="565"/>
      <c r="M75" s="565"/>
      <c r="N75" s="565"/>
      <c r="O75" s="565"/>
      <c r="P75" s="565"/>
      <c r="Q75" s="565"/>
      <c r="R75" s="565"/>
      <c r="S75" s="565"/>
      <c r="T75" s="565"/>
      <c r="U75" s="565"/>
      <c r="V75" s="565"/>
      <c r="W75" s="603"/>
      <c r="X75" s="126"/>
      <c r="Y75" s="108"/>
      <c r="Z75" s="108"/>
      <c r="AA75" s="108"/>
      <c r="AC75" s="558" t="s">
        <v>222</v>
      </c>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107"/>
      <c r="BF75" s="108"/>
      <c r="BG75" s="108"/>
      <c r="BH75" s="108"/>
      <c r="BI75" s="127"/>
      <c r="BJ75" s="126"/>
      <c r="BK75" s="108"/>
      <c r="BL75" s="108"/>
      <c r="BM75" s="108"/>
      <c r="BO75" s="558" t="s">
        <v>222</v>
      </c>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107"/>
      <c r="CR75" s="108"/>
      <c r="CS75" s="108"/>
      <c r="CT75" s="108"/>
      <c r="CU75" s="128"/>
    </row>
    <row r="76" spans="2:99" ht="9.75" customHeight="1">
      <c r="B76" s="626"/>
      <c r="C76" s="565"/>
      <c r="D76" s="565"/>
      <c r="E76" s="565"/>
      <c r="F76" s="565"/>
      <c r="G76" s="565"/>
      <c r="H76" s="565"/>
      <c r="I76" s="565"/>
      <c r="J76" s="565"/>
      <c r="K76" s="565"/>
      <c r="L76" s="565"/>
      <c r="M76" s="565"/>
      <c r="N76" s="565"/>
      <c r="O76" s="565"/>
      <c r="P76" s="565"/>
      <c r="Q76" s="565"/>
      <c r="R76" s="565"/>
      <c r="S76" s="565"/>
      <c r="T76" s="565"/>
      <c r="U76" s="565"/>
      <c r="V76" s="565"/>
      <c r="W76" s="603"/>
      <c r="X76" s="126"/>
      <c r="Y76" s="108"/>
      <c r="Z76" s="108"/>
      <c r="AA76" s="108"/>
      <c r="AB76" s="107"/>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107"/>
      <c r="BF76" s="108"/>
      <c r="BG76" s="108"/>
      <c r="BH76" s="108"/>
      <c r="BI76" s="127"/>
      <c r="BJ76" s="126"/>
      <c r="BK76" s="108"/>
      <c r="BL76" s="108"/>
      <c r="BM76" s="108"/>
      <c r="BN76" s="107"/>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107"/>
      <c r="CR76" s="108"/>
      <c r="CS76" s="108"/>
      <c r="CT76" s="108"/>
      <c r="CU76" s="128"/>
    </row>
    <row r="77" spans="2:99" ht="9.75" customHeight="1">
      <c r="B77" s="626"/>
      <c r="C77" s="565"/>
      <c r="D77" s="565"/>
      <c r="E77" s="565"/>
      <c r="F77" s="565"/>
      <c r="G77" s="565"/>
      <c r="H77" s="565"/>
      <c r="I77" s="565"/>
      <c r="J77" s="565"/>
      <c r="K77" s="565"/>
      <c r="L77" s="565"/>
      <c r="M77" s="565"/>
      <c r="N77" s="565"/>
      <c r="O77" s="565"/>
      <c r="P77" s="565"/>
      <c r="Q77" s="565"/>
      <c r="R77" s="565"/>
      <c r="S77" s="565"/>
      <c r="T77" s="565"/>
      <c r="U77" s="565"/>
      <c r="V77" s="565"/>
      <c r="W77" s="603"/>
      <c r="X77" s="126"/>
      <c r="Y77" s="108"/>
      <c r="Z77" s="108"/>
      <c r="AA77" s="108"/>
      <c r="AB77" s="107"/>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107"/>
      <c r="BF77" s="108"/>
      <c r="BG77" s="108"/>
      <c r="BH77" s="108"/>
      <c r="BI77" s="127"/>
      <c r="BJ77" s="126"/>
      <c r="BK77" s="108"/>
      <c r="BL77" s="108"/>
      <c r="BM77" s="108"/>
      <c r="BN77" s="107"/>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107"/>
      <c r="CR77" s="108"/>
      <c r="CS77" s="108"/>
      <c r="CT77" s="108"/>
      <c r="CU77" s="128"/>
    </row>
    <row r="78" spans="2:99" ht="9.75" customHeight="1">
      <c r="B78" s="626"/>
      <c r="C78" s="565"/>
      <c r="D78" s="565"/>
      <c r="E78" s="565"/>
      <c r="F78" s="565"/>
      <c r="G78" s="565"/>
      <c r="H78" s="565"/>
      <c r="I78" s="565"/>
      <c r="J78" s="565"/>
      <c r="K78" s="565"/>
      <c r="L78" s="565"/>
      <c r="M78" s="565"/>
      <c r="N78" s="565"/>
      <c r="O78" s="565"/>
      <c r="P78" s="565"/>
      <c r="Q78" s="565"/>
      <c r="R78" s="565"/>
      <c r="S78" s="565"/>
      <c r="T78" s="565"/>
      <c r="U78" s="565"/>
      <c r="V78" s="565"/>
      <c r="W78" s="603"/>
      <c r="X78" s="126"/>
      <c r="Y78" s="108"/>
      <c r="Z78" s="108"/>
      <c r="AA78" s="108"/>
      <c r="AB78" s="107"/>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107"/>
      <c r="BF78" s="108"/>
      <c r="BG78" s="108"/>
      <c r="BH78" s="108"/>
      <c r="BI78" s="127"/>
      <c r="BJ78" s="126"/>
      <c r="BK78" s="108"/>
      <c r="BL78" s="108"/>
      <c r="BM78" s="108"/>
      <c r="BN78" s="107"/>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107"/>
      <c r="CR78" s="108"/>
      <c r="CS78" s="108"/>
      <c r="CT78" s="108"/>
      <c r="CU78" s="128"/>
    </row>
    <row r="79" spans="2:99" ht="9.75" customHeight="1">
      <c r="B79" s="626"/>
      <c r="C79" s="565"/>
      <c r="D79" s="565"/>
      <c r="E79" s="565"/>
      <c r="F79" s="565"/>
      <c r="G79" s="565"/>
      <c r="H79" s="565"/>
      <c r="I79" s="565"/>
      <c r="J79" s="565"/>
      <c r="K79" s="565"/>
      <c r="L79" s="565"/>
      <c r="M79" s="565"/>
      <c r="N79" s="565"/>
      <c r="O79" s="565"/>
      <c r="P79" s="565"/>
      <c r="Q79" s="565"/>
      <c r="R79" s="565"/>
      <c r="S79" s="565"/>
      <c r="T79" s="565"/>
      <c r="U79" s="565"/>
      <c r="V79" s="565"/>
      <c r="W79" s="603"/>
      <c r="X79" s="126"/>
      <c r="Y79" s="108"/>
      <c r="Z79" s="108"/>
      <c r="AA79" s="108"/>
      <c r="AB79" s="107"/>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107"/>
      <c r="BF79" s="108"/>
      <c r="BG79" s="108"/>
      <c r="BH79" s="108"/>
      <c r="BI79" s="127"/>
      <c r="BJ79" s="126"/>
      <c r="BK79" s="108"/>
      <c r="BL79" s="108"/>
      <c r="BM79" s="108"/>
      <c r="BN79" s="107"/>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107"/>
      <c r="CR79" s="108"/>
      <c r="CS79" s="108"/>
      <c r="CT79" s="108"/>
      <c r="CU79" s="128"/>
    </row>
    <row r="80" spans="2:99" ht="9.75" customHeight="1">
      <c r="B80" s="626"/>
      <c r="C80" s="565"/>
      <c r="D80" s="565"/>
      <c r="E80" s="565"/>
      <c r="F80" s="565"/>
      <c r="G80" s="565"/>
      <c r="H80" s="565"/>
      <c r="I80" s="565"/>
      <c r="J80" s="565"/>
      <c r="K80" s="565"/>
      <c r="L80" s="565"/>
      <c r="M80" s="565"/>
      <c r="N80" s="565"/>
      <c r="O80" s="565"/>
      <c r="P80" s="565"/>
      <c r="Q80" s="565"/>
      <c r="R80" s="565"/>
      <c r="S80" s="565"/>
      <c r="T80" s="565"/>
      <c r="U80" s="565"/>
      <c r="V80" s="565"/>
      <c r="W80" s="603"/>
      <c r="X80" s="126"/>
      <c r="Y80" s="108"/>
      <c r="Z80" s="108"/>
      <c r="AA80" s="108"/>
      <c r="AB80" s="107"/>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107"/>
      <c r="BF80" s="108"/>
      <c r="BG80" s="108"/>
      <c r="BH80" s="108"/>
      <c r="BI80" s="127"/>
      <c r="BJ80" s="126"/>
      <c r="BK80" s="108"/>
      <c r="BL80" s="108"/>
      <c r="BM80" s="108"/>
      <c r="BN80" s="107"/>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107"/>
      <c r="CR80" s="108"/>
      <c r="CS80" s="108"/>
      <c r="CT80" s="108"/>
      <c r="CU80" s="128"/>
    </row>
    <row r="81" spans="2:99" ht="9.75" customHeight="1">
      <c r="B81" s="626"/>
      <c r="C81" s="565"/>
      <c r="D81" s="565"/>
      <c r="E81" s="565"/>
      <c r="F81" s="565"/>
      <c r="G81" s="565"/>
      <c r="H81" s="565"/>
      <c r="I81" s="565"/>
      <c r="J81" s="565"/>
      <c r="K81" s="565"/>
      <c r="L81" s="565"/>
      <c r="M81" s="565"/>
      <c r="N81" s="565"/>
      <c r="O81" s="565"/>
      <c r="P81" s="565"/>
      <c r="Q81" s="565"/>
      <c r="R81" s="565"/>
      <c r="S81" s="565"/>
      <c r="T81" s="565"/>
      <c r="U81" s="565"/>
      <c r="V81" s="565"/>
      <c r="W81" s="603"/>
      <c r="X81" s="126"/>
      <c r="Y81" s="108"/>
      <c r="Z81" s="108"/>
      <c r="AA81" s="108"/>
      <c r="AB81" s="107"/>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107"/>
      <c r="BF81" s="108"/>
      <c r="BG81" s="108"/>
      <c r="BH81" s="108"/>
      <c r="BI81" s="127"/>
      <c r="BJ81" s="126"/>
      <c r="BK81" s="108"/>
      <c r="BL81" s="108"/>
      <c r="BM81" s="108"/>
      <c r="BN81" s="107"/>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107"/>
      <c r="CR81" s="108"/>
      <c r="CS81" s="108"/>
      <c r="CT81" s="108"/>
      <c r="CU81" s="128"/>
    </row>
    <row r="82" spans="2:99" ht="9.75" customHeight="1">
      <c r="B82" s="626"/>
      <c r="C82" s="565"/>
      <c r="D82" s="565"/>
      <c r="E82" s="565"/>
      <c r="F82" s="565"/>
      <c r="G82" s="565"/>
      <c r="H82" s="565"/>
      <c r="I82" s="565"/>
      <c r="J82" s="565"/>
      <c r="K82" s="565"/>
      <c r="L82" s="565"/>
      <c r="M82" s="565"/>
      <c r="N82" s="565"/>
      <c r="O82" s="565"/>
      <c r="P82" s="565"/>
      <c r="Q82" s="565"/>
      <c r="R82" s="565"/>
      <c r="S82" s="565"/>
      <c r="T82" s="565"/>
      <c r="U82" s="565"/>
      <c r="V82" s="565"/>
      <c r="W82" s="603"/>
      <c r="X82" s="126"/>
      <c r="Y82" s="108"/>
      <c r="Z82" s="108"/>
      <c r="AA82" s="108"/>
      <c r="AB82" s="10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107"/>
      <c r="BF82" s="108"/>
      <c r="BG82" s="108"/>
      <c r="BH82" s="108"/>
      <c r="BI82" s="127"/>
      <c r="BJ82" s="126"/>
      <c r="BK82" s="108"/>
      <c r="BL82" s="108"/>
      <c r="BM82" s="108"/>
      <c r="BN82" s="107"/>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107"/>
      <c r="CR82" s="108"/>
      <c r="CS82" s="108"/>
      <c r="CT82" s="108"/>
      <c r="CU82" s="128"/>
    </row>
    <row r="83" spans="2:99" ht="9.75" customHeight="1">
      <c r="B83" s="626"/>
      <c r="C83" s="565"/>
      <c r="D83" s="565"/>
      <c r="E83" s="565"/>
      <c r="F83" s="565"/>
      <c r="G83" s="565"/>
      <c r="H83" s="565"/>
      <c r="I83" s="565"/>
      <c r="J83" s="565"/>
      <c r="K83" s="565"/>
      <c r="L83" s="565"/>
      <c r="M83" s="565"/>
      <c r="N83" s="565"/>
      <c r="O83" s="565"/>
      <c r="P83" s="565"/>
      <c r="Q83" s="565"/>
      <c r="R83" s="565"/>
      <c r="S83" s="565"/>
      <c r="T83" s="565"/>
      <c r="U83" s="565"/>
      <c r="V83" s="565"/>
      <c r="W83" s="603"/>
      <c r="X83" s="126"/>
      <c r="Y83" s="108"/>
      <c r="Z83" s="108"/>
      <c r="AA83" s="108"/>
      <c r="AB83" s="10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107"/>
      <c r="BF83" s="108"/>
      <c r="BG83" s="108"/>
      <c r="BH83" s="108"/>
      <c r="BI83" s="127"/>
      <c r="BJ83" s="126"/>
      <c r="BK83" s="108"/>
      <c r="BL83" s="108"/>
      <c r="BM83" s="108"/>
      <c r="BN83" s="107"/>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107"/>
      <c r="CR83" s="108"/>
      <c r="CS83" s="108"/>
      <c r="CT83" s="108"/>
      <c r="CU83" s="128"/>
    </row>
    <row r="84" spans="2:99" ht="9.75" customHeight="1">
      <c r="B84" s="626"/>
      <c r="C84" s="565"/>
      <c r="D84" s="565"/>
      <c r="E84" s="565"/>
      <c r="F84" s="565"/>
      <c r="G84" s="565"/>
      <c r="H84" s="565"/>
      <c r="I84" s="565"/>
      <c r="J84" s="565"/>
      <c r="K84" s="565"/>
      <c r="L84" s="565"/>
      <c r="M84" s="565"/>
      <c r="N84" s="565"/>
      <c r="O84" s="565"/>
      <c r="P84" s="565"/>
      <c r="Q84" s="565"/>
      <c r="R84" s="565"/>
      <c r="S84" s="565"/>
      <c r="T84" s="565"/>
      <c r="U84" s="565"/>
      <c r="V84" s="565"/>
      <c r="W84" s="603"/>
      <c r="X84" s="126"/>
      <c r="Y84" s="108"/>
      <c r="Z84" s="108"/>
      <c r="AA84" s="108"/>
      <c r="AB84" s="107"/>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107"/>
      <c r="BF84" s="108"/>
      <c r="BG84" s="108"/>
      <c r="BH84" s="108"/>
      <c r="BI84" s="127"/>
      <c r="BJ84" s="126"/>
      <c r="BK84" s="108"/>
      <c r="BL84" s="108"/>
      <c r="BM84" s="108"/>
      <c r="BN84" s="107"/>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107"/>
      <c r="CR84" s="108"/>
      <c r="CS84" s="108"/>
      <c r="CT84" s="108"/>
      <c r="CU84" s="128"/>
    </row>
    <row r="85" spans="2:99" ht="9.75" customHeight="1">
      <c r="B85" s="626"/>
      <c r="C85" s="565"/>
      <c r="D85" s="565"/>
      <c r="E85" s="565"/>
      <c r="F85" s="565"/>
      <c r="G85" s="565"/>
      <c r="H85" s="565"/>
      <c r="I85" s="565"/>
      <c r="J85" s="565"/>
      <c r="K85" s="565"/>
      <c r="L85" s="565"/>
      <c r="M85" s="565"/>
      <c r="N85" s="565"/>
      <c r="O85" s="565"/>
      <c r="P85" s="565"/>
      <c r="Q85" s="565"/>
      <c r="R85" s="565"/>
      <c r="S85" s="565"/>
      <c r="T85" s="565"/>
      <c r="U85" s="565"/>
      <c r="V85" s="565"/>
      <c r="W85" s="603"/>
      <c r="X85" s="126"/>
      <c r="Y85" s="108"/>
      <c r="Z85" s="108"/>
      <c r="AA85" s="108"/>
      <c r="AB85" s="107"/>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107"/>
      <c r="BF85" s="108"/>
      <c r="BG85" s="108"/>
      <c r="BH85" s="108"/>
      <c r="BI85" s="127"/>
      <c r="BJ85" s="126"/>
      <c r="BK85" s="108"/>
      <c r="BL85" s="108"/>
      <c r="BM85" s="108"/>
      <c r="BN85" s="107"/>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107"/>
      <c r="CR85" s="108"/>
      <c r="CS85" s="108"/>
      <c r="CT85" s="108"/>
      <c r="CU85" s="128"/>
    </row>
    <row r="86" spans="2:99" ht="9.75" customHeight="1">
      <c r="B86" s="626"/>
      <c r="C86" s="565"/>
      <c r="D86" s="565"/>
      <c r="E86" s="565"/>
      <c r="F86" s="565"/>
      <c r="G86" s="565"/>
      <c r="H86" s="565"/>
      <c r="I86" s="565"/>
      <c r="J86" s="565"/>
      <c r="K86" s="565"/>
      <c r="L86" s="565"/>
      <c r="M86" s="565"/>
      <c r="N86" s="565"/>
      <c r="O86" s="565"/>
      <c r="P86" s="565"/>
      <c r="Q86" s="565"/>
      <c r="R86" s="565"/>
      <c r="S86" s="565"/>
      <c r="T86" s="565"/>
      <c r="U86" s="565"/>
      <c r="V86" s="565"/>
      <c r="W86" s="603"/>
      <c r="X86" s="126"/>
      <c r="Y86" s="108"/>
      <c r="Z86" s="108"/>
      <c r="AA86" s="108"/>
      <c r="AB86" s="107"/>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107"/>
      <c r="BF86" s="108"/>
      <c r="BG86" s="108"/>
      <c r="BH86" s="108"/>
      <c r="BI86" s="127"/>
      <c r="BJ86" s="126"/>
      <c r="BK86" s="108"/>
      <c r="BL86" s="108"/>
      <c r="BM86" s="108"/>
      <c r="BN86" s="107"/>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107"/>
      <c r="CR86" s="108"/>
      <c r="CS86" s="108"/>
      <c r="CT86" s="108"/>
      <c r="CU86" s="128"/>
    </row>
    <row r="87" spans="2:99" ht="9.75" customHeight="1">
      <c r="B87" s="626"/>
      <c r="C87" s="565"/>
      <c r="D87" s="565"/>
      <c r="E87" s="565"/>
      <c r="F87" s="565"/>
      <c r="G87" s="565"/>
      <c r="H87" s="565"/>
      <c r="I87" s="565"/>
      <c r="J87" s="565"/>
      <c r="K87" s="565"/>
      <c r="L87" s="565"/>
      <c r="M87" s="565"/>
      <c r="N87" s="565"/>
      <c r="O87" s="565"/>
      <c r="P87" s="565"/>
      <c r="Q87" s="565"/>
      <c r="R87" s="565"/>
      <c r="S87" s="565"/>
      <c r="T87" s="565"/>
      <c r="U87" s="565"/>
      <c r="V87" s="565"/>
      <c r="W87" s="603"/>
      <c r="X87" s="126"/>
      <c r="Y87" s="108"/>
      <c r="Z87" s="108"/>
      <c r="AA87" s="108"/>
      <c r="AB87" s="107"/>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107"/>
      <c r="BF87" s="108"/>
      <c r="BG87" s="108"/>
      <c r="BH87" s="108"/>
      <c r="BI87" s="127"/>
      <c r="BJ87" s="126"/>
      <c r="BK87" s="108"/>
      <c r="BL87" s="108"/>
      <c r="BM87" s="108"/>
      <c r="BN87" s="107"/>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107"/>
      <c r="CR87" s="108"/>
      <c r="CS87" s="108"/>
      <c r="CT87" s="108"/>
      <c r="CU87" s="128"/>
    </row>
    <row r="88" spans="2:99" ht="9.75" customHeight="1">
      <c r="B88" s="626"/>
      <c r="C88" s="565"/>
      <c r="D88" s="565"/>
      <c r="E88" s="565"/>
      <c r="F88" s="565"/>
      <c r="G88" s="565"/>
      <c r="H88" s="565"/>
      <c r="I88" s="565"/>
      <c r="J88" s="565"/>
      <c r="K88" s="565"/>
      <c r="L88" s="565"/>
      <c r="M88" s="565"/>
      <c r="N88" s="565"/>
      <c r="O88" s="565"/>
      <c r="P88" s="565"/>
      <c r="Q88" s="565"/>
      <c r="R88" s="565"/>
      <c r="S88" s="565"/>
      <c r="T88" s="565"/>
      <c r="U88" s="565"/>
      <c r="V88" s="565"/>
      <c r="W88" s="603"/>
      <c r="X88" s="126"/>
      <c r="Y88" s="108"/>
      <c r="Z88" s="108"/>
      <c r="AA88" s="108"/>
      <c r="AB88" s="107"/>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107"/>
      <c r="BF88" s="108"/>
      <c r="BG88" s="108"/>
      <c r="BH88" s="108"/>
      <c r="BI88" s="127"/>
      <c r="BJ88" s="126"/>
      <c r="BK88" s="108"/>
      <c r="BL88" s="108"/>
      <c r="BM88" s="108"/>
      <c r="BN88" s="107"/>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107"/>
      <c r="CR88" s="108"/>
      <c r="CS88" s="108"/>
      <c r="CT88" s="108"/>
      <c r="CU88" s="128"/>
    </row>
    <row r="89" spans="2:99" ht="9.75" customHeight="1">
      <c r="B89" s="626"/>
      <c r="C89" s="565"/>
      <c r="D89" s="565"/>
      <c r="E89" s="565"/>
      <c r="F89" s="565"/>
      <c r="G89" s="565"/>
      <c r="H89" s="565"/>
      <c r="I89" s="565"/>
      <c r="J89" s="565"/>
      <c r="K89" s="565"/>
      <c r="L89" s="565"/>
      <c r="M89" s="565"/>
      <c r="N89" s="565"/>
      <c r="O89" s="565"/>
      <c r="P89" s="565"/>
      <c r="Q89" s="565"/>
      <c r="R89" s="565"/>
      <c r="S89" s="565"/>
      <c r="T89" s="565"/>
      <c r="U89" s="565"/>
      <c r="V89" s="565"/>
      <c r="W89" s="603"/>
      <c r="X89" s="126"/>
      <c r="Y89" s="108"/>
      <c r="Z89" s="108"/>
      <c r="AA89" s="108"/>
      <c r="AB89" s="107"/>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107"/>
      <c r="BF89" s="108"/>
      <c r="BG89" s="108"/>
      <c r="BH89" s="108"/>
      <c r="BI89" s="127"/>
      <c r="BJ89" s="126"/>
      <c r="BK89" s="108"/>
      <c r="BL89" s="108"/>
      <c r="BM89" s="108"/>
      <c r="BN89" s="107"/>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107"/>
      <c r="CR89" s="108"/>
      <c r="CS89" s="108"/>
      <c r="CT89" s="108"/>
      <c r="CU89" s="128"/>
    </row>
    <row r="90" spans="2:99" ht="9.75" customHeight="1">
      <c r="B90" s="600"/>
      <c r="C90" s="601"/>
      <c r="D90" s="601"/>
      <c r="E90" s="601"/>
      <c r="F90" s="601"/>
      <c r="G90" s="601"/>
      <c r="H90" s="601"/>
      <c r="I90" s="601"/>
      <c r="J90" s="601"/>
      <c r="K90" s="601"/>
      <c r="L90" s="601"/>
      <c r="M90" s="601"/>
      <c r="N90" s="601"/>
      <c r="O90" s="601"/>
      <c r="P90" s="601"/>
      <c r="Q90" s="601"/>
      <c r="R90" s="601"/>
      <c r="S90" s="601"/>
      <c r="T90" s="601"/>
      <c r="U90" s="601"/>
      <c r="V90" s="601"/>
      <c r="W90" s="605"/>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62" t="s">
        <v>222</v>
      </c>
      <c r="C91" s="565"/>
      <c r="D91" s="565"/>
      <c r="E91" s="565"/>
      <c r="F91" s="565"/>
      <c r="G91" s="565"/>
      <c r="H91" s="565"/>
      <c r="I91" s="565"/>
      <c r="J91" s="565"/>
      <c r="K91" s="565"/>
      <c r="L91" s="565"/>
      <c r="M91" s="565"/>
      <c r="N91" s="565"/>
      <c r="O91" s="565"/>
      <c r="P91" s="565"/>
      <c r="Q91" s="565"/>
      <c r="R91" s="565"/>
      <c r="S91" s="565"/>
      <c r="T91" s="565"/>
      <c r="U91" s="565"/>
      <c r="V91" s="565"/>
      <c r="W91" s="60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626"/>
      <c r="C92" s="565"/>
      <c r="D92" s="565"/>
      <c r="E92" s="565"/>
      <c r="F92" s="565"/>
      <c r="G92" s="565"/>
      <c r="H92" s="565"/>
      <c r="I92" s="565"/>
      <c r="J92" s="565"/>
      <c r="K92" s="565"/>
      <c r="L92" s="565"/>
      <c r="M92" s="565"/>
      <c r="N92" s="565"/>
      <c r="O92" s="565"/>
      <c r="P92" s="565"/>
      <c r="Q92" s="565"/>
      <c r="R92" s="565"/>
      <c r="S92" s="565"/>
      <c r="T92" s="565"/>
      <c r="U92" s="565"/>
      <c r="V92" s="565"/>
      <c r="W92" s="603"/>
      <c r="X92" s="126"/>
      <c r="Y92" s="108"/>
      <c r="Z92" s="108"/>
      <c r="AA92" s="108"/>
      <c r="AC92" s="558" t="s">
        <v>222</v>
      </c>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107"/>
      <c r="BF92" s="108"/>
      <c r="BG92" s="108"/>
      <c r="BH92" s="108"/>
      <c r="BI92" s="127"/>
      <c r="BJ92" s="126"/>
      <c r="BK92" s="108"/>
      <c r="BL92" s="108"/>
      <c r="BM92" s="108"/>
      <c r="BO92" s="558" t="s">
        <v>222</v>
      </c>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107"/>
      <c r="CR92" s="108"/>
      <c r="CS92" s="108"/>
      <c r="CT92" s="108"/>
      <c r="CU92" s="128"/>
    </row>
    <row r="93" spans="2:99" ht="9.75" customHeight="1">
      <c r="B93" s="626"/>
      <c r="C93" s="565"/>
      <c r="D93" s="565"/>
      <c r="E93" s="565"/>
      <c r="F93" s="565"/>
      <c r="G93" s="565"/>
      <c r="H93" s="565"/>
      <c r="I93" s="565"/>
      <c r="J93" s="565"/>
      <c r="K93" s="565"/>
      <c r="L93" s="565"/>
      <c r="M93" s="565"/>
      <c r="N93" s="565"/>
      <c r="O93" s="565"/>
      <c r="P93" s="565"/>
      <c r="Q93" s="565"/>
      <c r="R93" s="565"/>
      <c r="S93" s="565"/>
      <c r="T93" s="565"/>
      <c r="U93" s="565"/>
      <c r="V93" s="565"/>
      <c r="W93" s="603"/>
      <c r="X93" s="126"/>
      <c r="Y93" s="108"/>
      <c r="Z93" s="108"/>
      <c r="AA93" s="108"/>
      <c r="AB93" s="107"/>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107"/>
      <c r="BF93" s="108"/>
      <c r="BG93" s="108"/>
      <c r="BH93" s="108"/>
      <c r="BI93" s="127"/>
      <c r="BJ93" s="126"/>
      <c r="BK93" s="108"/>
      <c r="BL93" s="108"/>
      <c r="BM93" s="108"/>
      <c r="BN93" s="107"/>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107"/>
      <c r="CR93" s="108"/>
      <c r="CS93" s="108"/>
      <c r="CT93" s="108"/>
      <c r="CU93" s="128"/>
    </row>
    <row r="94" spans="2:99" ht="9.75" customHeight="1">
      <c r="B94" s="626"/>
      <c r="C94" s="565"/>
      <c r="D94" s="565"/>
      <c r="E94" s="565"/>
      <c r="F94" s="565"/>
      <c r="G94" s="565"/>
      <c r="H94" s="565"/>
      <c r="I94" s="565"/>
      <c r="J94" s="565"/>
      <c r="K94" s="565"/>
      <c r="L94" s="565"/>
      <c r="M94" s="565"/>
      <c r="N94" s="565"/>
      <c r="O94" s="565"/>
      <c r="P94" s="565"/>
      <c r="Q94" s="565"/>
      <c r="R94" s="565"/>
      <c r="S94" s="565"/>
      <c r="T94" s="565"/>
      <c r="U94" s="565"/>
      <c r="V94" s="565"/>
      <c r="W94" s="603"/>
      <c r="X94" s="126"/>
      <c r="Y94" s="108"/>
      <c r="Z94" s="108"/>
      <c r="AA94" s="108"/>
      <c r="AB94" s="107"/>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107"/>
      <c r="BF94" s="108"/>
      <c r="BG94" s="108"/>
      <c r="BH94" s="108"/>
      <c r="BI94" s="127"/>
      <c r="BJ94" s="126"/>
      <c r="BK94" s="108"/>
      <c r="BL94" s="108"/>
      <c r="BM94" s="108"/>
      <c r="BN94" s="107"/>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107"/>
      <c r="CR94" s="108"/>
      <c r="CS94" s="108"/>
      <c r="CT94" s="108"/>
      <c r="CU94" s="128"/>
    </row>
    <row r="95" spans="2:99" ht="9.75" customHeight="1">
      <c r="B95" s="626"/>
      <c r="C95" s="565"/>
      <c r="D95" s="565"/>
      <c r="E95" s="565"/>
      <c r="F95" s="565"/>
      <c r="G95" s="565"/>
      <c r="H95" s="565"/>
      <c r="I95" s="565"/>
      <c r="J95" s="565"/>
      <c r="K95" s="565"/>
      <c r="L95" s="565"/>
      <c r="M95" s="565"/>
      <c r="N95" s="565"/>
      <c r="O95" s="565"/>
      <c r="P95" s="565"/>
      <c r="Q95" s="565"/>
      <c r="R95" s="565"/>
      <c r="S95" s="565"/>
      <c r="T95" s="565"/>
      <c r="U95" s="565"/>
      <c r="V95" s="565"/>
      <c r="W95" s="603"/>
      <c r="X95" s="126"/>
      <c r="Y95" s="108"/>
      <c r="Z95" s="108"/>
      <c r="AA95" s="108"/>
      <c r="AB95" s="107"/>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107"/>
      <c r="BF95" s="108"/>
      <c r="BG95" s="108"/>
      <c r="BH95" s="108"/>
      <c r="BI95" s="127"/>
      <c r="BJ95" s="126"/>
      <c r="BK95" s="108"/>
      <c r="BL95" s="108"/>
      <c r="BM95" s="108"/>
      <c r="BN95" s="107"/>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107"/>
      <c r="CR95" s="108"/>
      <c r="CS95" s="108"/>
      <c r="CT95" s="108"/>
      <c r="CU95" s="128"/>
    </row>
    <row r="96" spans="2:99" ht="9.75" customHeight="1">
      <c r="B96" s="626"/>
      <c r="C96" s="565"/>
      <c r="D96" s="565"/>
      <c r="E96" s="565"/>
      <c r="F96" s="565"/>
      <c r="G96" s="565"/>
      <c r="H96" s="565"/>
      <c r="I96" s="565"/>
      <c r="J96" s="565"/>
      <c r="K96" s="565"/>
      <c r="L96" s="565"/>
      <c r="M96" s="565"/>
      <c r="N96" s="565"/>
      <c r="O96" s="565"/>
      <c r="P96" s="565"/>
      <c r="Q96" s="565"/>
      <c r="R96" s="565"/>
      <c r="S96" s="565"/>
      <c r="T96" s="565"/>
      <c r="U96" s="565"/>
      <c r="V96" s="565"/>
      <c r="W96" s="603"/>
      <c r="X96" s="126"/>
      <c r="Y96" s="108"/>
      <c r="Z96" s="108"/>
      <c r="AA96" s="108"/>
      <c r="AB96" s="107"/>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107"/>
      <c r="BF96" s="108"/>
      <c r="BG96" s="108"/>
      <c r="BH96" s="108"/>
      <c r="BI96" s="127"/>
      <c r="BJ96" s="126"/>
      <c r="BK96" s="108"/>
      <c r="BL96" s="108"/>
      <c r="BM96" s="108"/>
      <c r="BN96" s="107"/>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107"/>
      <c r="CR96" s="108"/>
      <c r="CS96" s="108"/>
      <c r="CT96" s="108"/>
      <c r="CU96" s="128"/>
    </row>
    <row r="97" spans="2:99" ht="9.75" customHeight="1">
      <c r="B97" s="626"/>
      <c r="C97" s="565"/>
      <c r="D97" s="565"/>
      <c r="E97" s="565"/>
      <c r="F97" s="565"/>
      <c r="G97" s="565"/>
      <c r="H97" s="565"/>
      <c r="I97" s="565"/>
      <c r="J97" s="565"/>
      <c r="K97" s="565"/>
      <c r="L97" s="565"/>
      <c r="M97" s="565"/>
      <c r="N97" s="565"/>
      <c r="O97" s="565"/>
      <c r="P97" s="565"/>
      <c r="Q97" s="565"/>
      <c r="R97" s="565"/>
      <c r="S97" s="565"/>
      <c r="T97" s="565"/>
      <c r="U97" s="565"/>
      <c r="V97" s="565"/>
      <c r="W97" s="603"/>
      <c r="X97" s="126"/>
      <c r="Y97" s="108"/>
      <c r="Z97" s="108"/>
      <c r="AA97" s="108"/>
      <c r="AB97" s="107"/>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107"/>
      <c r="BF97" s="108"/>
      <c r="BG97" s="108"/>
      <c r="BH97" s="108"/>
      <c r="BI97" s="127"/>
      <c r="BJ97" s="126"/>
      <c r="BK97" s="108"/>
      <c r="BL97" s="108"/>
      <c r="BM97" s="108"/>
      <c r="BN97" s="107"/>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107"/>
      <c r="CR97" s="108"/>
      <c r="CS97" s="108"/>
      <c r="CT97" s="108"/>
      <c r="CU97" s="128"/>
    </row>
    <row r="98" spans="2:99" ht="9.75" customHeight="1">
      <c r="B98" s="626"/>
      <c r="C98" s="565"/>
      <c r="D98" s="565"/>
      <c r="E98" s="565"/>
      <c r="F98" s="565"/>
      <c r="G98" s="565"/>
      <c r="H98" s="565"/>
      <c r="I98" s="565"/>
      <c r="J98" s="565"/>
      <c r="K98" s="565"/>
      <c r="L98" s="565"/>
      <c r="M98" s="565"/>
      <c r="N98" s="565"/>
      <c r="O98" s="565"/>
      <c r="P98" s="565"/>
      <c r="Q98" s="565"/>
      <c r="R98" s="565"/>
      <c r="S98" s="565"/>
      <c r="T98" s="565"/>
      <c r="U98" s="565"/>
      <c r="V98" s="565"/>
      <c r="W98" s="603"/>
      <c r="X98" s="126"/>
      <c r="Y98" s="108"/>
      <c r="Z98" s="108"/>
      <c r="AA98" s="108"/>
      <c r="AB98" s="107"/>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107"/>
      <c r="BF98" s="108"/>
      <c r="BG98" s="108"/>
      <c r="BH98" s="108"/>
      <c r="BI98" s="127"/>
      <c r="BJ98" s="126"/>
      <c r="BK98" s="108"/>
      <c r="BL98" s="108"/>
      <c r="BM98" s="108"/>
      <c r="BN98" s="107"/>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107"/>
      <c r="CR98" s="108"/>
      <c r="CS98" s="108"/>
      <c r="CT98" s="108"/>
      <c r="CU98" s="128"/>
    </row>
    <row r="99" spans="2:99" ht="9.75" customHeight="1">
      <c r="B99" s="626"/>
      <c r="C99" s="565"/>
      <c r="D99" s="565"/>
      <c r="E99" s="565"/>
      <c r="F99" s="565"/>
      <c r="G99" s="565"/>
      <c r="H99" s="565"/>
      <c r="I99" s="565"/>
      <c r="J99" s="565"/>
      <c r="K99" s="565"/>
      <c r="L99" s="565"/>
      <c r="M99" s="565"/>
      <c r="N99" s="565"/>
      <c r="O99" s="565"/>
      <c r="P99" s="565"/>
      <c r="Q99" s="565"/>
      <c r="R99" s="565"/>
      <c r="S99" s="565"/>
      <c r="T99" s="565"/>
      <c r="U99" s="565"/>
      <c r="V99" s="565"/>
      <c r="W99" s="603"/>
      <c r="X99" s="126"/>
      <c r="Y99" s="108"/>
      <c r="Z99" s="108"/>
      <c r="AA99" s="108"/>
      <c r="AB99" s="107"/>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107"/>
      <c r="BF99" s="108"/>
      <c r="BG99" s="108"/>
      <c r="BH99" s="108"/>
      <c r="BI99" s="127"/>
      <c r="BJ99" s="126"/>
      <c r="BK99" s="108"/>
      <c r="BL99" s="108"/>
      <c r="BM99" s="108"/>
      <c r="BN99" s="107"/>
      <c r="BO99" s="558"/>
      <c r="BP99" s="558"/>
      <c r="BQ99" s="558"/>
      <c r="BR99" s="558"/>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107"/>
      <c r="CR99" s="108"/>
      <c r="CS99" s="108"/>
      <c r="CT99" s="108"/>
      <c r="CU99" s="128"/>
    </row>
    <row r="100" spans="2:99" ht="9.75" customHeight="1">
      <c r="B100" s="626"/>
      <c r="C100" s="565"/>
      <c r="D100" s="565"/>
      <c r="E100" s="565"/>
      <c r="F100" s="565"/>
      <c r="G100" s="565"/>
      <c r="H100" s="565"/>
      <c r="I100" s="565"/>
      <c r="J100" s="565"/>
      <c r="K100" s="565"/>
      <c r="L100" s="565"/>
      <c r="M100" s="565"/>
      <c r="N100" s="565"/>
      <c r="O100" s="565"/>
      <c r="P100" s="565"/>
      <c r="Q100" s="565"/>
      <c r="R100" s="565"/>
      <c r="S100" s="565"/>
      <c r="T100" s="565"/>
      <c r="U100" s="565"/>
      <c r="V100" s="565"/>
      <c r="W100" s="603"/>
      <c r="X100" s="126"/>
      <c r="Y100" s="108"/>
      <c r="Z100" s="108"/>
      <c r="AA100" s="108"/>
      <c r="AB100" s="107"/>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107"/>
      <c r="BF100" s="108"/>
      <c r="BG100" s="108"/>
      <c r="BH100" s="108"/>
      <c r="BI100" s="127"/>
      <c r="BJ100" s="126"/>
      <c r="BK100" s="108"/>
      <c r="BL100" s="108"/>
      <c r="BM100" s="108"/>
      <c r="BN100" s="107"/>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107"/>
      <c r="CR100" s="108"/>
      <c r="CS100" s="108"/>
      <c r="CT100" s="108"/>
      <c r="CU100" s="128"/>
    </row>
    <row r="101" spans="2:99" ht="9.75" customHeight="1">
      <c r="B101" s="626"/>
      <c r="C101" s="565"/>
      <c r="D101" s="565"/>
      <c r="E101" s="565"/>
      <c r="F101" s="565"/>
      <c r="G101" s="565"/>
      <c r="H101" s="565"/>
      <c r="I101" s="565"/>
      <c r="J101" s="565"/>
      <c r="K101" s="565"/>
      <c r="L101" s="565"/>
      <c r="M101" s="565"/>
      <c r="N101" s="565"/>
      <c r="O101" s="565"/>
      <c r="P101" s="565"/>
      <c r="Q101" s="565"/>
      <c r="R101" s="565"/>
      <c r="S101" s="565"/>
      <c r="T101" s="565"/>
      <c r="U101" s="565"/>
      <c r="V101" s="565"/>
      <c r="W101" s="603"/>
      <c r="X101" s="126"/>
      <c r="Y101" s="108"/>
      <c r="Z101" s="108"/>
      <c r="AA101" s="108"/>
      <c r="AB101" s="107"/>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107"/>
      <c r="BF101" s="108"/>
      <c r="BG101" s="108"/>
      <c r="BH101" s="108"/>
      <c r="BI101" s="127"/>
      <c r="BJ101" s="126"/>
      <c r="BK101" s="108"/>
      <c r="BL101" s="108"/>
      <c r="BM101" s="108"/>
      <c r="BN101" s="107"/>
      <c r="BO101" s="558"/>
      <c r="BP101" s="558"/>
      <c r="BQ101" s="558"/>
      <c r="BR101" s="558"/>
      <c r="BS101" s="558"/>
      <c r="BT101" s="558"/>
      <c r="BU101" s="558"/>
      <c r="BV101" s="558"/>
      <c r="BW101" s="558"/>
      <c r="BX101" s="558"/>
      <c r="BY101" s="558"/>
      <c r="BZ101" s="558"/>
      <c r="CA101" s="558"/>
      <c r="CB101" s="558"/>
      <c r="CC101" s="558"/>
      <c r="CD101" s="558"/>
      <c r="CE101" s="558"/>
      <c r="CF101" s="558"/>
      <c r="CG101" s="558"/>
      <c r="CH101" s="558"/>
      <c r="CI101" s="558"/>
      <c r="CJ101" s="558"/>
      <c r="CK101" s="558"/>
      <c r="CL101" s="558"/>
      <c r="CM101" s="558"/>
      <c r="CN101" s="558"/>
      <c r="CO101" s="558"/>
      <c r="CP101" s="558"/>
      <c r="CQ101" s="107"/>
      <c r="CR101" s="108"/>
      <c r="CS101" s="108"/>
      <c r="CT101" s="108"/>
      <c r="CU101" s="128"/>
    </row>
    <row r="102" spans="2:99" ht="9.75" customHeight="1">
      <c r="B102" s="626"/>
      <c r="C102" s="565"/>
      <c r="D102" s="565"/>
      <c r="E102" s="565"/>
      <c r="F102" s="565"/>
      <c r="G102" s="565"/>
      <c r="H102" s="565"/>
      <c r="I102" s="565"/>
      <c r="J102" s="565"/>
      <c r="K102" s="565"/>
      <c r="L102" s="565"/>
      <c r="M102" s="565"/>
      <c r="N102" s="565"/>
      <c r="O102" s="565"/>
      <c r="P102" s="565"/>
      <c r="Q102" s="565"/>
      <c r="R102" s="565"/>
      <c r="S102" s="565"/>
      <c r="T102" s="565"/>
      <c r="U102" s="565"/>
      <c r="V102" s="565"/>
      <c r="W102" s="603"/>
      <c r="X102" s="126"/>
      <c r="Y102" s="108"/>
      <c r="Z102" s="108"/>
      <c r="AA102" s="108"/>
      <c r="AB102" s="107"/>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107"/>
      <c r="BF102" s="108"/>
      <c r="BG102" s="108"/>
      <c r="BH102" s="108"/>
      <c r="BI102" s="127"/>
      <c r="BJ102" s="126"/>
      <c r="BK102" s="108"/>
      <c r="BL102" s="108"/>
      <c r="BM102" s="108"/>
      <c r="BN102" s="107"/>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107"/>
      <c r="CR102" s="108"/>
      <c r="CS102" s="108"/>
      <c r="CT102" s="108"/>
      <c r="CU102" s="128"/>
    </row>
    <row r="103" spans="2:99" ht="9.75" customHeight="1">
      <c r="B103" s="626"/>
      <c r="C103" s="565"/>
      <c r="D103" s="565"/>
      <c r="E103" s="565"/>
      <c r="F103" s="565"/>
      <c r="G103" s="565"/>
      <c r="H103" s="565"/>
      <c r="I103" s="565"/>
      <c r="J103" s="565"/>
      <c r="K103" s="565"/>
      <c r="L103" s="565"/>
      <c r="M103" s="565"/>
      <c r="N103" s="565"/>
      <c r="O103" s="565"/>
      <c r="P103" s="565"/>
      <c r="Q103" s="565"/>
      <c r="R103" s="565"/>
      <c r="S103" s="565"/>
      <c r="T103" s="565"/>
      <c r="U103" s="565"/>
      <c r="V103" s="565"/>
      <c r="W103" s="603"/>
      <c r="X103" s="126"/>
      <c r="Y103" s="108"/>
      <c r="Z103" s="108"/>
      <c r="AA103" s="108"/>
      <c r="AB103" s="107"/>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107"/>
      <c r="BF103" s="108"/>
      <c r="BG103" s="108"/>
      <c r="BH103" s="108"/>
      <c r="BI103" s="127"/>
      <c r="BJ103" s="126"/>
      <c r="BK103" s="108"/>
      <c r="BL103" s="108"/>
      <c r="BM103" s="108"/>
      <c r="BN103" s="107"/>
      <c r="BO103" s="558"/>
      <c r="BP103" s="558"/>
      <c r="BQ103" s="558"/>
      <c r="BR103" s="558"/>
      <c r="BS103" s="558"/>
      <c r="BT103" s="558"/>
      <c r="BU103" s="558"/>
      <c r="BV103" s="558"/>
      <c r="BW103" s="558"/>
      <c r="BX103" s="558"/>
      <c r="BY103" s="558"/>
      <c r="BZ103" s="558"/>
      <c r="CA103" s="558"/>
      <c r="CB103" s="558"/>
      <c r="CC103" s="558"/>
      <c r="CD103" s="558"/>
      <c r="CE103" s="558"/>
      <c r="CF103" s="558"/>
      <c r="CG103" s="558"/>
      <c r="CH103" s="558"/>
      <c r="CI103" s="558"/>
      <c r="CJ103" s="558"/>
      <c r="CK103" s="558"/>
      <c r="CL103" s="558"/>
      <c r="CM103" s="558"/>
      <c r="CN103" s="558"/>
      <c r="CO103" s="558"/>
      <c r="CP103" s="558"/>
      <c r="CQ103" s="107"/>
      <c r="CR103" s="108"/>
      <c r="CS103" s="108"/>
      <c r="CT103" s="108"/>
      <c r="CU103" s="128"/>
    </row>
    <row r="104" spans="2:99" ht="9.75" customHeight="1">
      <c r="B104" s="626"/>
      <c r="C104" s="565"/>
      <c r="D104" s="565"/>
      <c r="E104" s="565"/>
      <c r="F104" s="565"/>
      <c r="G104" s="565"/>
      <c r="H104" s="565"/>
      <c r="I104" s="565"/>
      <c r="J104" s="565"/>
      <c r="K104" s="565"/>
      <c r="L104" s="565"/>
      <c r="M104" s="565"/>
      <c r="N104" s="565"/>
      <c r="O104" s="565"/>
      <c r="P104" s="565"/>
      <c r="Q104" s="565"/>
      <c r="R104" s="565"/>
      <c r="S104" s="565"/>
      <c r="T104" s="565"/>
      <c r="U104" s="565"/>
      <c r="V104" s="565"/>
      <c r="W104" s="603"/>
      <c r="X104" s="126"/>
      <c r="Y104" s="108"/>
      <c r="Z104" s="108"/>
      <c r="AA104" s="108"/>
      <c r="AB104" s="107"/>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107"/>
      <c r="BF104" s="108"/>
      <c r="BG104" s="108"/>
      <c r="BH104" s="108"/>
      <c r="BI104" s="127"/>
      <c r="BJ104" s="126"/>
      <c r="BK104" s="108"/>
      <c r="BL104" s="108"/>
      <c r="BM104" s="108"/>
      <c r="BN104" s="107"/>
      <c r="BO104" s="558"/>
      <c r="BP104" s="558"/>
      <c r="BQ104" s="558"/>
      <c r="BR104" s="558"/>
      <c r="BS104" s="558"/>
      <c r="BT104" s="558"/>
      <c r="BU104" s="558"/>
      <c r="BV104" s="558"/>
      <c r="BW104" s="558"/>
      <c r="BX104" s="558"/>
      <c r="BY104" s="558"/>
      <c r="BZ104" s="558"/>
      <c r="CA104" s="558"/>
      <c r="CB104" s="558"/>
      <c r="CC104" s="558"/>
      <c r="CD104" s="558"/>
      <c r="CE104" s="558"/>
      <c r="CF104" s="558"/>
      <c r="CG104" s="558"/>
      <c r="CH104" s="558"/>
      <c r="CI104" s="558"/>
      <c r="CJ104" s="558"/>
      <c r="CK104" s="558"/>
      <c r="CL104" s="558"/>
      <c r="CM104" s="558"/>
      <c r="CN104" s="558"/>
      <c r="CO104" s="558"/>
      <c r="CP104" s="558"/>
      <c r="CQ104" s="107"/>
      <c r="CR104" s="108"/>
      <c r="CS104" s="108"/>
      <c r="CT104" s="108"/>
      <c r="CU104" s="128"/>
    </row>
    <row r="105" spans="2:99" ht="9.75" customHeight="1">
      <c r="B105" s="626"/>
      <c r="C105" s="565"/>
      <c r="D105" s="565"/>
      <c r="E105" s="565"/>
      <c r="F105" s="565"/>
      <c r="G105" s="565"/>
      <c r="H105" s="565"/>
      <c r="I105" s="565"/>
      <c r="J105" s="565"/>
      <c r="K105" s="565"/>
      <c r="L105" s="565"/>
      <c r="M105" s="565"/>
      <c r="N105" s="565"/>
      <c r="O105" s="565"/>
      <c r="P105" s="565"/>
      <c r="Q105" s="565"/>
      <c r="R105" s="565"/>
      <c r="S105" s="565"/>
      <c r="T105" s="565"/>
      <c r="U105" s="565"/>
      <c r="V105" s="565"/>
      <c r="W105" s="603"/>
      <c r="X105" s="126"/>
      <c r="Y105" s="108"/>
      <c r="Z105" s="108"/>
      <c r="AA105" s="108"/>
      <c r="AB105" s="107"/>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107"/>
      <c r="BF105" s="108"/>
      <c r="BG105" s="108"/>
      <c r="BH105" s="108"/>
      <c r="BI105" s="127"/>
      <c r="BJ105" s="126"/>
      <c r="BK105" s="108"/>
      <c r="BL105" s="108"/>
      <c r="BM105" s="108"/>
      <c r="BN105" s="107"/>
      <c r="BO105" s="558"/>
      <c r="BP105" s="558"/>
      <c r="BQ105" s="558"/>
      <c r="BR105" s="558"/>
      <c r="BS105" s="558"/>
      <c r="BT105" s="558"/>
      <c r="BU105" s="558"/>
      <c r="BV105" s="558"/>
      <c r="BW105" s="558"/>
      <c r="BX105" s="558"/>
      <c r="BY105" s="558"/>
      <c r="BZ105" s="558"/>
      <c r="CA105" s="558"/>
      <c r="CB105" s="558"/>
      <c r="CC105" s="558"/>
      <c r="CD105" s="558"/>
      <c r="CE105" s="558"/>
      <c r="CF105" s="558"/>
      <c r="CG105" s="558"/>
      <c r="CH105" s="558"/>
      <c r="CI105" s="558"/>
      <c r="CJ105" s="558"/>
      <c r="CK105" s="558"/>
      <c r="CL105" s="558"/>
      <c r="CM105" s="558"/>
      <c r="CN105" s="558"/>
      <c r="CO105" s="558"/>
      <c r="CP105" s="558"/>
      <c r="CQ105" s="107"/>
      <c r="CR105" s="108"/>
      <c r="CS105" s="108"/>
      <c r="CT105" s="108"/>
      <c r="CU105" s="128"/>
    </row>
    <row r="106" spans="2:99" ht="9.75" customHeight="1">
      <c r="B106" s="626"/>
      <c r="C106" s="565"/>
      <c r="D106" s="565"/>
      <c r="E106" s="565"/>
      <c r="F106" s="565"/>
      <c r="G106" s="565"/>
      <c r="H106" s="565"/>
      <c r="I106" s="565"/>
      <c r="J106" s="565"/>
      <c r="K106" s="565"/>
      <c r="L106" s="565"/>
      <c r="M106" s="565"/>
      <c r="N106" s="565"/>
      <c r="O106" s="565"/>
      <c r="P106" s="565"/>
      <c r="Q106" s="565"/>
      <c r="R106" s="565"/>
      <c r="S106" s="565"/>
      <c r="T106" s="565"/>
      <c r="U106" s="565"/>
      <c r="V106" s="565"/>
      <c r="W106" s="603"/>
      <c r="X106" s="126"/>
      <c r="Y106" s="108"/>
      <c r="Z106" s="108"/>
      <c r="AA106" s="108"/>
      <c r="AB106" s="107"/>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107"/>
      <c r="BF106" s="108"/>
      <c r="BG106" s="108"/>
      <c r="BH106" s="108"/>
      <c r="BI106" s="127"/>
      <c r="BJ106" s="126"/>
      <c r="BK106" s="108"/>
      <c r="BL106" s="108"/>
      <c r="BM106" s="108"/>
      <c r="BN106" s="107"/>
      <c r="BO106" s="558"/>
      <c r="BP106" s="558"/>
      <c r="BQ106" s="558"/>
      <c r="BR106" s="558"/>
      <c r="BS106" s="558"/>
      <c r="BT106" s="558"/>
      <c r="BU106" s="558"/>
      <c r="BV106" s="558"/>
      <c r="BW106" s="558"/>
      <c r="BX106" s="558"/>
      <c r="BY106" s="558"/>
      <c r="BZ106" s="558"/>
      <c r="CA106" s="558"/>
      <c r="CB106" s="558"/>
      <c r="CC106" s="558"/>
      <c r="CD106" s="558"/>
      <c r="CE106" s="558"/>
      <c r="CF106" s="558"/>
      <c r="CG106" s="558"/>
      <c r="CH106" s="558"/>
      <c r="CI106" s="558"/>
      <c r="CJ106" s="558"/>
      <c r="CK106" s="558"/>
      <c r="CL106" s="558"/>
      <c r="CM106" s="558"/>
      <c r="CN106" s="558"/>
      <c r="CO106" s="558"/>
      <c r="CP106" s="558"/>
      <c r="CQ106" s="107"/>
      <c r="CR106" s="108"/>
      <c r="CS106" s="108"/>
      <c r="CT106" s="108"/>
      <c r="CU106" s="128"/>
    </row>
    <row r="107" spans="2:99" ht="9.75" customHeight="1">
      <c r="B107" s="600"/>
      <c r="C107" s="601"/>
      <c r="D107" s="601"/>
      <c r="E107" s="601"/>
      <c r="F107" s="601"/>
      <c r="G107" s="601"/>
      <c r="H107" s="601"/>
      <c r="I107" s="601"/>
      <c r="J107" s="601"/>
      <c r="K107" s="601"/>
      <c r="L107" s="601"/>
      <c r="M107" s="601"/>
      <c r="N107" s="601"/>
      <c r="O107" s="601"/>
      <c r="P107" s="601"/>
      <c r="Q107" s="601"/>
      <c r="R107" s="601"/>
      <c r="S107" s="601"/>
      <c r="T107" s="601"/>
      <c r="U107" s="601"/>
      <c r="V107" s="601"/>
      <c r="W107" s="605"/>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663" t="s">
        <v>223</v>
      </c>
      <c r="C108" s="664"/>
      <c r="D108" s="664"/>
      <c r="E108" s="664"/>
      <c r="F108" s="664"/>
      <c r="G108" s="664"/>
      <c r="H108" s="669" t="s">
        <v>208</v>
      </c>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70"/>
    </row>
    <row r="109" spans="2:99" ht="7.5" customHeight="1">
      <c r="B109" s="665"/>
      <c r="C109" s="666"/>
      <c r="D109" s="666"/>
      <c r="E109" s="666"/>
      <c r="F109" s="666"/>
      <c r="G109" s="66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1"/>
      <c r="CM109" s="671"/>
      <c r="CN109" s="671"/>
      <c r="CO109" s="671"/>
      <c r="CP109" s="671"/>
      <c r="CQ109" s="671"/>
      <c r="CR109" s="671"/>
      <c r="CS109" s="671"/>
      <c r="CT109" s="671"/>
      <c r="CU109" s="672"/>
    </row>
    <row r="110" spans="2:99" ht="7.5" customHeight="1">
      <c r="B110" s="665"/>
      <c r="C110" s="666"/>
      <c r="D110" s="666"/>
      <c r="E110" s="666"/>
      <c r="F110" s="666"/>
      <c r="G110" s="666"/>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1"/>
      <c r="CO110" s="671"/>
      <c r="CP110" s="671"/>
      <c r="CQ110" s="671"/>
      <c r="CR110" s="671"/>
      <c r="CS110" s="671"/>
      <c r="CT110" s="671"/>
      <c r="CU110" s="672"/>
    </row>
    <row r="111" spans="2:99" ht="7.5" customHeight="1" thickBot="1">
      <c r="B111" s="667"/>
      <c r="C111" s="668"/>
      <c r="D111" s="668"/>
      <c r="E111" s="668"/>
      <c r="F111" s="668"/>
      <c r="G111" s="668"/>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4"/>
    </row>
    <row r="112" spans="2:99" ht="10.95" customHeight="1">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c r="BN112" s="675"/>
      <c r="BO112" s="675"/>
      <c r="BP112" s="675"/>
      <c r="BQ112" s="675"/>
      <c r="BR112" s="675"/>
      <c r="BS112" s="675"/>
      <c r="BT112" s="675"/>
      <c r="BU112" s="675"/>
      <c r="BV112" s="675"/>
      <c r="BW112" s="675"/>
      <c r="BX112" s="675"/>
      <c r="BY112" s="675"/>
      <c r="BZ112" s="675"/>
      <c r="CA112" s="675"/>
      <c r="CB112" s="675"/>
      <c r="CC112" s="675"/>
      <c r="CD112" s="675"/>
      <c r="CE112" s="675"/>
      <c r="CF112" s="675"/>
      <c r="CG112" s="675"/>
      <c r="CH112" s="675"/>
      <c r="CI112" s="675"/>
      <c r="CJ112" s="675"/>
      <c r="CK112" s="675"/>
      <c r="CL112" s="675"/>
      <c r="CM112" s="675"/>
      <c r="CN112" s="675"/>
      <c r="CO112" s="675"/>
      <c r="CP112" s="675"/>
      <c r="CQ112" s="675"/>
      <c r="CR112" s="675"/>
      <c r="CS112" s="675"/>
      <c r="CT112" s="675"/>
      <c r="CU112" s="675"/>
    </row>
    <row r="113" spans="2:99" ht="10.95" customHeight="1">
      <c r="B113" s="676" t="s">
        <v>224</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c r="CN113" s="676"/>
      <c r="CO113" s="676"/>
      <c r="CP113" s="676"/>
      <c r="CQ113" s="676"/>
      <c r="CR113" s="676"/>
      <c r="CS113" s="676"/>
      <c r="CT113" s="676"/>
      <c r="CU113" s="676"/>
    </row>
    <row r="114" spans="2:99" ht="10.95" customHeight="1">
      <c r="B114" s="676" t="s">
        <v>225</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row>
  </sheetData>
  <mergeCells count="116">
    <mergeCell ref="B108:G111"/>
    <mergeCell ref="H108:CU111"/>
    <mergeCell ref="B112:CU112"/>
    <mergeCell ref="B113:CU113"/>
    <mergeCell ref="B114:CU114"/>
    <mergeCell ref="B74:W90"/>
    <mergeCell ref="AC75:BD89"/>
    <mergeCell ref="BO75:CP89"/>
    <mergeCell ref="B91:W107"/>
    <mergeCell ref="AC92:BD106"/>
    <mergeCell ref="BO92:CP106"/>
    <mergeCell ref="B55:W56"/>
    <mergeCell ref="X55:BI56"/>
    <mergeCell ref="BJ55:CU56"/>
    <mergeCell ref="B57:W73"/>
    <mergeCell ref="AC58:BD72"/>
    <mergeCell ref="BO58:CP72"/>
    <mergeCell ref="CW51:CW52"/>
    <mergeCell ref="CX51:CX52"/>
    <mergeCell ref="CY51:CY52"/>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Z47:AJ48"/>
    <mergeCell ref="AK47:CD48"/>
    <mergeCell ref="CW47:CW48"/>
    <mergeCell ref="CX47:CX48"/>
    <mergeCell ref="CY47:CY48"/>
    <mergeCell ref="CZ47:CZ48"/>
    <mergeCell ref="DA47:DA48"/>
    <mergeCell ref="B49:D50"/>
    <mergeCell ref="E49:K50"/>
    <mergeCell ref="L49:Y50"/>
    <mergeCell ref="Z49:AJ50"/>
    <mergeCell ref="AK49:CD50"/>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B35:R36"/>
    <mergeCell ref="T35:CU36"/>
    <mergeCell ref="B37:CU38"/>
    <mergeCell ref="B39:CD40"/>
    <mergeCell ref="CE39:CU42"/>
    <mergeCell ref="B41:D42"/>
    <mergeCell ref="E41:K42"/>
    <mergeCell ref="L41:Y42"/>
    <mergeCell ref="Z41:AJ42"/>
    <mergeCell ref="AK41:CD42"/>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14:K15"/>
    <mergeCell ref="M14:Y15"/>
    <mergeCell ref="Z14:AC15"/>
    <mergeCell ref="AD14:AP15"/>
    <mergeCell ref="B16:K17"/>
    <mergeCell ref="M16:Z17"/>
    <mergeCell ref="A7:AE9"/>
    <mergeCell ref="AF7:AL9"/>
    <mergeCell ref="CA8:CF9"/>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s>
  <phoneticPr fontId="3"/>
  <conditionalFormatting sqref="B43:CD52">
    <cfRule type="expression" dxfId="35" priority="1">
      <formula>($AK43&lt;&gt;"-")</formula>
    </cfRule>
  </conditionalFormatting>
  <conditionalFormatting sqref="CE43">
    <cfRule type="cellIs" dxfId="34" priority="2" operator="equal">
      <formula>"検出"</formula>
    </cfRule>
  </conditionalFormatting>
  <dataValidations count="2">
    <dataValidation type="list" allowBlank="1" showInputMessage="1" showErrorMessage="1" sqref="M16:Z17" xr:uid="{E38FC055-21CF-4EA2-A82E-C3CCF73CBA16}">
      <formula1>"持ち込み,郵送"</formula1>
    </dataValidation>
    <dataValidation allowBlank="1" showErrorMessage="1" sqref="CW43:DA43 CW45:DA45 CW47:DA47 CW49:DA49 CW51:DA51" xr:uid="{B6397844-F591-42CD-82A9-6BD3D5B07A07}"/>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5C193-72CA-4AE0-B38F-53FB74AC1653}">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273</v>
      </c>
      <c r="CP1" s="689"/>
      <c r="CQ1" s="569" t="s">
        <v>247</v>
      </c>
      <c r="CR1" s="569"/>
      <c r="CS1" s="568">
        <f>'★成績書 (14)'!$CW$1</f>
        <v>0</v>
      </c>
      <c r="CT1" s="568"/>
      <c r="CU1" s="141" t="s">
        <v>246</v>
      </c>
      <c r="CW1" s="144">
        <f>'★成績書 (9)'!CW1</f>
        <v>0</v>
      </c>
      <c r="CX1" s="143" t="s">
        <v>249</v>
      </c>
    </row>
    <row r="2" spans="1:102" ht="9" customHeight="1" thickTop="1">
      <c r="B2" s="562" t="s">
        <v>175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row>
    <row r="3" spans="1:102" ht="9" customHeight="1">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W3" s="556" t="s">
        <v>221</v>
      </c>
    </row>
    <row r="4" spans="1:102" ht="9"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W4" s="556"/>
    </row>
    <row r="5" spans="1:102" ht="9"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W5" s="556"/>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558" t="s">
        <v>176</v>
      </c>
      <c r="CB6" s="558"/>
      <c r="CC6" s="558"/>
      <c r="CD6" s="558"/>
      <c r="CE6" s="558"/>
      <c r="CF6" s="558"/>
      <c r="CG6" s="557" t="str">
        <f>'★成績書 (14)'!$CW$3</f>
        <v>A04942-A1</v>
      </c>
      <c r="CH6" s="557"/>
      <c r="CI6" s="557"/>
      <c r="CJ6" s="557"/>
      <c r="CK6" s="557"/>
      <c r="CL6" s="557"/>
      <c r="CM6" s="557"/>
      <c r="CN6" s="557"/>
      <c r="CO6" s="557"/>
      <c r="CP6" s="557"/>
      <c r="CQ6" s="558" t="s">
        <v>189</v>
      </c>
      <c r="CR6" s="559" t="str">
        <f>CO1</f>
        <v>14</v>
      </c>
      <c r="CS6" s="559"/>
      <c r="CT6" s="559"/>
      <c r="CU6" s="559"/>
      <c r="CW6" s="556"/>
    </row>
    <row r="7" spans="1:102" ht="9" customHeight="1">
      <c r="A7" s="566">
        <f>★注文シート!C31</f>
        <v>0</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7" t="str">
        <f>IF(COUNTIF(★注文シート!C31,"*株式会社*")+COUNTIF(★注文シート!C31,"*有限会社*"),"御中","様")</f>
        <v>様</v>
      </c>
      <c r="AG7" s="567"/>
      <c r="AH7" s="567"/>
      <c r="AI7" s="567"/>
      <c r="AJ7" s="567"/>
      <c r="AK7" s="567"/>
      <c r="AL7" s="56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558"/>
      <c r="CB7" s="558"/>
      <c r="CC7" s="558"/>
      <c r="CD7" s="558"/>
      <c r="CE7" s="558"/>
      <c r="CF7" s="558"/>
      <c r="CG7" s="557"/>
      <c r="CH7" s="557"/>
      <c r="CI7" s="557"/>
      <c r="CJ7" s="557"/>
      <c r="CK7" s="557"/>
      <c r="CL7" s="557"/>
      <c r="CM7" s="557"/>
      <c r="CN7" s="557"/>
      <c r="CO7" s="557"/>
      <c r="CP7" s="557"/>
      <c r="CQ7" s="558"/>
      <c r="CR7" s="559"/>
      <c r="CS7" s="559"/>
      <c r="CT7" s="559"/>
      <c r="CU7" s="559"/>
    </row>
    <row r="8" spans="1:102" ht="9" customHeight="1">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567"/>
      <c r="AH8" s="567"/>
      <c r="AI8" s="567"/>
      <c r="AJ8" s="567"/>
      <c r="AK8" s="567"/>
      <c r="AL8" s="56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558" t="s">
        <v>177</v>
      </c>
      <c r="CB8" s="558"/>
      <c r="CC8" s="558"/>
      <c r="CD8" s="558"/>
      <c r="CE8" s="558"/>
      <c r="CF8" s="558"/>
      <c r="CG8" s="564">
        <f>'★成績書 (13)'!CG8:CU9</f>
        <v>0</v>
      </c>
      <c r="CH8" s="564"/>
      <c r="CI8" s="564"/>
      <c r="CJ8" s="564"/>
      <c r="CK8" s="564"/>
      <c r="CL8" s="564"/>
      <c r="CM8" s="564"/>
      <c r="CN8" s="564"/>
      <c r="CO8" s="564"/>
      <c r="CP8" s="564"/>
      <c r="CQ8" s="564"/>
      <c r="CR8" s="564"/>
      <c r="CS8" s="564"/>
      <c r="CT8" s="564"/>
      <c r="CU8" s="564"/>
      <c r="CW8" s="677" t="s">
        <v>256</v>
      </c>
    </row>
    <row r="9" spans="1:102" ht="9" customHeight="1">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c r="AG9" s="567"/>
      <c r="AH9" s="567"/>
      <c r="AI9" s="567"/>
      <c r="AJ9" s="567"/>
      <c r="AK9" s="567"/>
      <c r="AL9" s="56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558"/>
      <c r="CB9" s="558"/>
      <c r="CC9" s="558"/>
      <c r="CD9" s="558"/>
      <c r="CE9" s="558"/>
      <c r="CF9" s="558"/>
      <c r="CG9" s="564"/>
      <c r="CH9" s="564"/>
      <c r="CI9" s="564"/>
      <c r="CJ9" s="564"/>
      <c r="CK9" s="564"/>
      <c r="CL9" s="564"/>
      <c r="CM9" s="564"/>
      <c r="CN9" s="564"/>
      <c r="CO9" s="564"/>
      <c r="CP9" s="564"/>
      <c r="CQ9" s="564"/>
      <c r="CR9" s="564"/>
      <c r="CS9" s="564"/>
      <c r="CT9" s="564"/>
      <c r="CU9" s="564"/>
      <c r="CW9" s="677"/>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560" t="s">
        <v>258</v>
      </c>
      <c r="CX11" s="560"/>
    </row>
    <row r="12" spans="1:102" ht="10.95" customHeight="1">
      <c r="B12" s="558" t="s">
        <v>178</v>
      </c>
      <c r="C12" s="565"/>
      <c r="D12" s="565"/>
      <c r="E12" s="565"/>
      <c r="F12" s="565"/>
      <c r="G12" s="565"/>
      <c r="H12" s="565"/>
      <c r="I12" s="565"/>
      <c r="J12" s="565"/>
      <c r="K12" s="565"/>
      <c r="L12" s="109"/>
      <c r="M12" s="570">
        <f>★注文シート!C16</f>
        <v>0</v>
      </c>
      <c r="N12" s="570"/>
      <c r="O12" s="570"/>
      <c r="P12" s="570"/>
      <c r="Q12" s="570"/>
      <c r="R12" s="570"/>
      <c r="S12" s="570"/>
      <c r="T12" s="570"/>
      <c r="U12" s="570"/>
      <c r="V12" s="570"/>
      <c r="W12" s="570"/>
      <c r="X12" s="570"/>
      <c r="Y12" s="57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560"/>
      <c r="CX12" s="560"/>
    </row>
    <row r="13" spans="1:102" ht="10.95" customHeight="1">
      <c r="B13" s="565"/>
      <c r="C13" s="565"/>
      <c r="D13" s="565"/>
      <c r="E13" s="565"/>
      <c r="F13" s="565"/>
      <c r="G13" s="565"/>
      <c r="H13" s="565"/>
      <c r="I13" s="565"/>
      <c r="J13" s="565"/>
      <c r="K13" s="565"/>
      <c r="L13" s="109"/>
      <c r="M13" s="570"/>
      <c r="N13" s="570"/>
      <c r="O13" s="570"/>
      <c r="P13" s="570"/>
      <c r="Q13" s="570"/>
      <c r="R13" s="570"/>
      <c r="S13" s="570"/>
      <c r="T13" s="570"/>
      <c r="U13" s="570"/>
      <c r="V13" s="570"/>
      <c r="W13" s="570"/>
      <c r="X13" s="570"/>
      <c r="Y13" s="57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558" t="s">
        <v>179</v>
      </c>
      <c r="C14" s="565"/>
      <c r="D14" s="565"/>
      <c r="E14" s="565"/>
      <c r="F14" s="565"/>
      <c r="G14" s="565"/>
      <c r="H14" s="565"/>
      <c r="I14" s="565"/>
      <c r="J14" s="565"/>
      <c r="K14" s="565"/>
      <c r="L14" s="109"/>
      <c r="M14" s="570">
        <f>M12</f>
        <v>0</v>
      </c>
      <c r="N14" s="570"/>
      <c r="O14" s="570"/>
      <c r="P14" s="570"/>
      <c r="Q14" s="570"/>
      <c r="R14" s="570"/>
      <c r="S14" s="570"/>
      <c r="T14" s="570"/>
      <c r="U14" s="570"/>
      <c r="V14" s="570"/>
      <c r="W14" s="570"/>
      <c r="X14" s="570"/>
      <c r="Y14" s="570"/>
      <c r="Z14" s="564" t="s">
        <v>180</v>
      </c>
      <c r="AA14" s="564"/>
      <c r="AB14" s="564"/>
      <c r="AC14" s="564"/>
      <c r="AD14" s="570">
        <f>CG8</f>
        <v>0</v>
      </c>
      <c r="AE14" s="570"/>
      <c r="AF14" s="570"/>
      <c r="AG14" s="570"/>
      <c r="AH14" s="570"/>
      <c r="AI14" s="570"/>
      <c r="AJ14" s="570"/>
      <c r="AK14" s="570"/>
      <c r="AL14" s="570"/>
      <c r="AM14" s="570"/>
      <c r="AN14" s="570"/>
      <c r="AO14" s="570"/>
      <c r="AP14" s="57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565"/>
      <c r="C15" s="565"/>
      <c r="D15" s="565"/>
      <c r="E15" s="565"/>
      <c r="F15" s="565"/>
      <c r="G15" s="565"/>
      <c r="H15" s="565"/>
      <c r="I15" s="565"/>
      <c r="J15" s="565"/>
      <c r="K15" s="565"/>
      <c r="L15" s="109"/>
      <c r="M15" s="570"/>
      <c r="N15" s="570"/>
      <c r="O15" s="570"/>
      <c r="P15" s="570"/>
      <c r="Q15" s="570"/>
      <c r="R15" s="570"/>
      <c r="S15" s="570"/>
      <c r="T15" s="570"/>
      <c r="U15" s="570"/>
      <c r="V15" s="570"/>
      <c r="W15" s="570"/>
      <c r="X15" s="570"/>
      <c r="Y15" s="570"/>
      <c r="Z15" s="564"/>
      <c r="AA15" s="564"/>
      <c r="AB15" s="564"/>
      <c r="AC15" s="564"/>
      <c r="AD15" s="570"/>
      <c r="AE15" s="570"/>
      <c r="AF15" s="570"/>
      <c r="AG15" s="570"/>
      <c r="AH15" s="570"/>
      <c r="AI15" s="570"/>
      <c r="AJ15" s="570"/>
      <c r="AK15" s="570"/>
      <c r="AL15" s="570"/>
      <c r="AM15" s="570"/>
      <c r="AN15" s="570"/>
      <c r="AO15" s="570"/>
      <c r="AP15" s="57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558" t="s">
        <v>181</v>
      </c>
      <c r="C16" s="565"/>
      <c r="D16" s="565"/>
      <c r="E16" s="565"/>
      <c r="F16" s="565"/>
      <c r="G16" s="565"/>
      <c r="H16" s="565"/>
      <c r="I16" s="565"/>
      <c r="J16" s="565"/>
      <c r="K16" s="565"/>
      <c r="L16" s="107"/>
      <c r="M16" s="581" t="s">
        <v>182</v>
      </c>
      <c r="N16" s="581"/>
      <c r="O16" s="581"/>
      <c r="P16" s="581"/>
      <c r="Q16" s="581"/>
      <c r="R16" s="581"/>
      <c r="S16" s="581"/>
      <c r="T16" s="581"/>
      <c r="U16" s="581"/>
      <c r="V16" s="581"/>
      <c r="W16" s="581"/>
      <c r="X16" s="581"/>
      <c r="Y16" s="581"/>
      <c r="Z16" s="581"/>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565"/>
      <c r="C17" s="565"/>
      <c r="D17" s="565"/>
      <c r="E17" s="565"/>
      <c r="F17" s="565"/>
      <c r="G17" s="565"/>
      <c r="H17" s="565"/>
      <c r="I17" s="565"/>
      <c r="J17" s="565"/>
      <c r="K17" s="565"/>
      <c r="L17" s="107"/>
      <c r="M17" s="581"/>
      <c r="N17" s="581"/>
      <c r="O17" s="581"/>
      <c r="P17" s="581"/>
      <c r="Q17" s="581"/>
      <c r="R17" s="581"/>
      <c r="S17" s="581"/>
      <c r="T17" s="581"/>
      <c r="U17" s="581"/>
      <c r="V17" s="581"/>
      <c r="W17" s="581"/>
      <c r="X17" s="581"/>
      <c r="Y17" s="581"/>
      <c r="Z17" s="581"/>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558" t="s">
        <v>183</v>
      </c>
      <c r="C18" s="565"/>
      <c r="D18" s="565"/>
      <c r="E18" s="565"/>
      <c r="F18" s="565"/>
      <c r="G18" s="565"/>
      <c r="H18" s="565"/>
      <c r="I18" s="565"/>
      <c r="J18" s="565"/>
      <c r="K18" s="565"/>
      <c r="L18" s="107"/>
      <c r="M18" s="582">
        <f>★注文シート!G55</f>
        <v>0</v>
      </c>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565"/>
      <c r="C19" s="565"/>
      <c r="D19" s="565"/>
      <c r="E19" s="565"/>
      <c r="F19" s="565"/>
      <c r="G19" s="565"/>
      <c r="H19" s="565"/>
      <c r="I19" s="565"/>
      <c r="J19" s="565"/>
      <c r="K19" s="565"/>
      <c r="L19" s="107"/>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583" t="s">
        <v>184</v>
      </c>
      <c r="C24" s="584"/>
      <c r="D24" s="584"/>
      <c r="E24" s="584"/>
      <c r="F24" s="584"/>
      <c r="G24" s="584"/>
      <c r="H24" s="584"/>
      <c r="I24" s="584"/>
      <c r="J24" s="584"/>
      <c r="K24" s="584"/>
      <c r="L24" s="113"/>
      <c r="M24" s="585">
        <f>★注文シート!C38</f>
        <v>0</v>
      </c>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row>
    <row r="25" spans="2:104" ht="9" customHeight="1">
      <c r="B25" s="584"/>
      <c r="C25" s="584"/>
      <c r="D25" s="584"/>
      <c r="E25" s="584"/>
      <c r="F25" s="584"/>
      <c r="G25" s="584"/>
      <c r="H25" s="584"/>
      <c r="I25" s="584"/>
      <c r="J25" s="584"/>
      <c r="K25" s="584"/>
      <c r="L25" s="113"/>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row>
    <row r="26" spans="2:104" ht="9" customHeight="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row>
    <row r="27" spans="2:104" ht="7.5" customHeight="1">
      <c r="B27" s="558" t="s">
        <v>185</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row>
    <row r="28" spans="2:104" ht="7.5" customHeight="1" thickBot="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row>
    <row r="29" spans="2:104" ht="9" customHeight="1">
      <c r="B29" s="586" t="s">
        <v>186</v>
      </c>
      <c r="C29" s="587"/>
      <c r="D29" s="587"/>
      <c r="E29" s="587"/>
      <c r="F29" s="587"/>
      <c r="G29" s="587"/>
      <c r="H29" s="587"/>
      <c r="I29" s="587"/>
      <c r="J29" s="587"/>
      <c r="K29" s="587"/>
      <c r="L29" s="587"/>
      <c r="M29" s="587"/>
      <c r="N29" s="587"/>
      <c r="O29" s="587"/>
      <c r="P29" s="587"/>
      <c r="Q29" s="587"/>
      <c r="R29" s="588"/>
      <c r="S29" s="114"/>
      <c r="T29" s="589">
        <f>★注文シート!D55</f>
        <v>0</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90"/>
      <c r="CX29" s="148" t="s">
        <v>195</v>
      </c>
      <c r="CY29" s="148" t="s">
        <v>196</v>
      </c>
      <c r="CZ29" s="148" t="s">
        <v>197</v>
      </c>
    </row>
    <row r="30" spans="2:104" ht="9" customHeight="1">
      <c r="B30" s="574"/>
      <c r="C30" s="575"/>
      <c r="D30" s="575"/>
      <c r="E30" s="575"/>
      <c r="F30" s="575"/>
      <c r="G30" s="575"/>
      <c r="H30" s="575"/>
      <c r="I30" s="575"/>
      <c r="J30" s="575"/>
      <c r="K30" s="575"/>
      <c r="L30" s="575"/>
      <c r="M30" s="575"/>
      <c r="N30" s="575"/>
      <c r="O30" s="575"/>
      <c r="P30" s="575"/>
      <c r="Q30" s="575"/>
      <c r="R30" s="576"/>
      <c r="S30" s="1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80"/>
      <c r="CW30" s="105" t="s">
        <v>203</v>
      </c>
      <c r="CX30" s="105" t="s">
        <v>204</v>
      </c>
      <c r="CY30" s="105" t="s">
        <v>205</v>
      </c>
      <c r="CZ30" s="149">
        <v>0</v>
      </c>
    </row>
    <row r="31" spans="2:104" ht="9" customHeight="1">
      <c r="B31" s="571" t="s">
        <v>187</v>
      </c>
      <c r="C31" s="572"/>
      <c r="D31" s="572"/>
      <c r="E31" s="572"/>
      <c r="F31" s="572"/>
      <c r="G31" s="572"/>
      <c r="H31" s="572"/>
      <c r="I31" s="572"/>
      <c r="J31" s="572"/>
      <c r="K31" s="572"/>
      <c r="L31" s="572"/>
      <c r="M31" s="572"/>
      <c r="N31" s="572"/>
      <c r="O31" s="572"/>
      <c r="P31" s="572"/>
      <c r="Q31" s="572"/>
      <c r="R31" s="573"/>
      <c r="S31" s="117"/>
      <c r="T31" s="577">
        <f>★注文シート!F55</f>
        <v>0</v>
      </c>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8"/>
      <c r="CW31" s="105" t="s">
        <v>206</v>
      </c>
      <c r="CX31" s="105" t="s">
        <v>207</v>
      </c>
      <c r="CY31" s="105" t="s">
        <v>205</v>
      </c>
      <c r="CZ31" s="149">
        <v>0</v>
      </c>
    </row>
    <row r="32" spans="2:104" ht="9" customHeight="1">
      <c r="B32" s="574"/>
      <c r="C32" s="575"/>
      <c r="D32" s="575"/>
      <c r="E32" s="575"/>
      <c r="F32" s="575"/>
      <c r="G32" s="575"/>
      <c r="H32" s="575"/>
      <c r="I32" s="575"/>
      <c r="J32" s="575"/>
      <c r="K32" s="575"/>
      <c r="L32" s="575"/>
      <c r="M32" s="575"/>
      <c r="N32" s="575"/>
      <c r="O32" s="575"/>
      <c r="P32" s="575"/>
      <c r="Q32" s="575"/>
      <c r="R32" s="576"/>
      <c r="S32" s="116"/>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80"/>
      <c r="CW32" s="105" t="s">
        <v>209</v>
      </c>
      <c r="CX32" s="105" t="s">
        <v>210</v>
      </c>
      <c r="CY32" s="105" t="s">
        <v>205</v>
      </c>
      <c r="CZ32" s="149">
        <v>0</v>
      </c>
    </row>
    <row r="33" spans="2:105" ht="9" customHeight="1">
      <c r="B33" s="571" t="s">
        <v>188</v>
      </c>
      <c r="C33" s="572"/>
      <c r="D33" s="572"/>
      <c r="E33" s="572"/>
      <c r="F33" s="572"/>
      <c r="G33" s="572"/>
      <c r="H33" s="572"/>
      <c r="I33" s="572"/>
      <c r="J33" s="572"/>
      <c r="K33" s="572"/>
      <c r="L33" s="572"/>
      <c r="M33" s="572"/>
      <c r="N33" s="572"/>
      <c r="O33" s="572"/>
      <c r="P33" s="572"/>
      <c r="Q33" s="572"/>
      <c r="R33" s="573"/>
      <c r="S33" s="118"/>
      <c r="T33" s="613">
        <f>★注文シート!E55</f>
        <v>0</v>
      </c>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4"/>
      <c r="CW33" s="66" t="s">
        <v>211</v>
      </c>
      <c r="CX33" s="105" t="s">
        <v>212</v>
      </c>
      <c r="CY33" s="105" t="s">
        <v>205</v>
      </c>
      <c r="CZ33" s="149">
        <v>0</v>
      </c>
    </row>
    <row r="34" spans="2:105" ht="9" customHeight="1">
      <c r="B34" s="574"/>
      <c r="C34" s="575"/>
      <c r="D34" s="575"/>
      <c r="E34" s="575"/>
      <c r="F34" s="575"/>
      <c r="G34" s="575"/>
      <c r="H34" s="575"/>
      <c r="I34" s="575"/>
      <c r="J34" s="575"/>
      <c r="K34" s="575"/>
      <c r="L34" s="575"/>
      <c r="M34" s="575"/>
      <c r="N34" s="575"/>
      <c r="O34" s="575"/>
      <c r="P34" s="575"/>
      <c r="Q34" s="575"/>
      <c r="R34" s="576"/>
      <c r="S34" s="1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c r="CU34" s="616"/>
      <c r="CW34" s="66" t="s">
        <v>213</v>
      </c>
      <c r="CX34" s="105" t="s">
        <v>214</v>
      </c>
      <c r="CY34" s="105" t="s">
        <v>205</v>
      </c>
      <c r="CZ34" s="149">
        <v>0</v>
      </c>
    </row>
    <row r="35" spans="2:105" ht="9" customHeight="1">
      <c r="B35" s="571" t="s">
        <v>190</v>
      </c>
      <c r="C35" s="572"/>
      <c r="D35" s="572"/>
      <c r="E35" s="572"/>
      <c r="F35" s="572"/>
      <c r="G35" s="572"/>
      <c r="H35" s="572"/>
      <c r="I35" s="572"/>
      <c r="J35" s="572"/>
      <c r="K35" s="572"/>
      <c r="L35" s="572"/>
      <c r="M35" s="572"/>
      <c r="N35" s="572"/>
      <c r="O35" s="572"/>
      <c r="P35" s="572"/>
      <c r="Q35" s="572"/>
      <c r="R35" s="573"/>
      <c r="S35" s="119"/>
      <c r="T35" s="620" t="s">
        <v>191</v>
      </c>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1"/>
      <c r="CW35" s="105" t="s">
        <v>215</v>
      </c>
      <c r="CX35" s="105" t="s">
        <v>216</v>
      </c>
      <c r="CY35" s="105" t="s">
        <v>205</v>
      </c>
      <c r="CZ35" s="149">
        <v>0</v>
      </c>
    </row>
    <row r="36" spans="2:105" ht="9" customHeight="1" thickBot="1">
      <c r="B36" s="617"/>
      <c r="C36" s="618"/>
      <c r="D36" s="618"/>
      <c r="E36" s="618"/>
      <c r="F36" s="618"/>
      <c r="G36" s="618"/>
      <c r="H36" s="618"/>
      <c r="I36" s="618"/>
      <c r="J36" s="618"/>
      <c r="K36" s="618"/>
      <c r="L36" s="618"/>
      <c r="M36" s="618"/>
      <c r="N36" s="618"/>
      <c r="O36" s="618"/>
      <c r="P36" s="618"/>
      <c r="Q36" s="618"/>
      <c r="R36" s="619"/>
      <c r="S36" s="120"/>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3"/>
    </row>
    <row r="37" spans="2:105" ht="9" customHeight="1">
      <c r="B37" s="624" t="s">
        <v>192</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625"/>
    </row>
    <row r="38" spans="2:105" ht="9" customHeight="1" thickBot="1">
      <c r="B38" s="626"/>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625"/>
    </row>
    <row r="39" spans="2:105" ht="9" customHeight="1">
      <c r="B39" s="586" t="s">
        <v>193</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2"/>
      <c r="CE39" s="586" t="s">
        <v>194</v>
      </c>
      <c r="CF39" s="591"/>
      <c r="CG39" s="591"/>
      <c r="CH39" s="591"/>
      <c r="CI39" s="591"/>
      <c r="CJ39" s="591"/>
      <c r="CK39" s="591"/>
      <c r="CL39" s="591"/>
      <c r="CM39" s="591"/>
      <c r="CN39" s="591"/>
      <c r="CO39" s="591"/>
      <c r="CP39" s="591"/>
      <c r="CQ39" s="591"/>
      <c r="CR39" s="591"/>
      <c r="CS39" s="591"/>
      <c r="CT39" s="591"/>
      <c r="CU39" s="592"/>
    </row>
    <row r="40" spans="2:105" ht="9"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5"/>
      <c r="CE40" s="593"/>
      <c r="CF40" s="594"/>
      <c r="CG40" s="594"/>
      <c r="CH40" s="594"/>
      <c r="CI40" s="594"/>
      <c r="CJ40" s="594"/>
      <c r="CK40" s="594"/>
      <c r="CL40" s="594"/>
      <c r="CM40" s="594"/>
      <c r="CN40" s="594"/>
      <c r="CO40" s="594"/>
      <c r="CP40" s="594"/>
      <c r="CQ40" s="594"/>
      <c r="CR40" s="594"/>
      <c r="CS40" s="594"/>
      <c r="CT40" s="594"/>
      <c r="CU40" s="595"/>
    </row>
    <row r="41" spans="2:105" ht="9" customHeight="1">
      <c r="B41" s="593" t="s">
        <v>198</v>
      </c>
      <c r="C41" s="599"/>
      <c r="D41" s="599"/>
      <c r="E41" s="602" t="s">
        <v>199</v>
      </c>
      <c r="F41" s="599"/>
      <c r="G41" s="599"/>
      <c r="H41" s="599"/>
      <c r="I41" s="599"/>
      <c r="J41" s="599"/>
      <c r="K41" s="603"/>
      <c r="L41" s="602" t="s">
        <v>200</v>
      </c>
      <c r="M41" s="599"/>
      <c r="N41" s="599"/>
      <c r="O41" s="599"/>
      <c r="P41" s="599"/>
      <c r="Q41" s="599"/>
      <c r="R41" s="599"/>
      <c r="S41" s="599"/>
      <c r="T41" s="599"/>
      <c r="U41" s="599"/>
      <c r="V41" s="599"/>
      <c r="W41" s="599"/>
      <c r="X41" s="599"/>
      <c r="Y41" s="603"/>
      <c r="Z41" s="602" t="s">
        <v>201</v>
      </c>
      <c r="AA41" s="594"/>
      <c r="AB41" s="594"/>
      <c r="AC41" s="594"/>
      <c r="AD41" s="594"/>
      <c r="AE41" s="594"/>
      <c r="AF41" s="594"/>
      <c r="AG41" s="594"/>
      <c r="AH41" s="594"/>
      <c r="AI41" s="594"/>
      <c r="AJ41" s="594"/>
      <c r="AK41" s="607" t="s">
        <v>202</v>
      </c>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9"/>
      <c r="CE41" s="593"/>
      <c r="CF41" s="594"/>
      <c r="CG41" s="594"/>
      <c r="CH41" s="594"/>
      <c r="CI41" s="594"/>
      <c r="CJ41" s="594"/>
      <c r="CK41" s="594"/>
      <c r="CL41" s="594"/>
      <c r="CM41" s="594"/>
      <c r="CN41" s="594"/>
      <c r="CO41" s="594"/>
      <c r="CP41" s="594"/>
      <c r="CQ41" s="594"/>
      <c r="CR41" s="594"/>
      <c r="CS41" s="594"/>
      <c r="CT41" s="594"/>
      <c r="CU41" s="595"/>
    </row>
    <row r="42" spans="2:105" ht="9" customHeight="1">
      <c r="B42" s="600"/>
      <c r="C42" s="601"/>
      <c r="D42" s="601"/>
      <c r="E42" s="604"/>
      <c r="F42" s="601"/>
      <c r="G42" s="601"/>
      <c r="H42" s="601"/>
      <c r="I42" s="601"/>
      <c r="J42" s="601"/>
      <c r="K42" s="605"/>
      <c r="L42" s="604"/>
      <c r="M42" s="601"/>
      <c r="N42" s="601"/>
      <c r="O42" s="601"/>
      <c r="P42" s="601"/>
      <c r="Q42" s="601"/>
      <c r="R42" s="601"/>
      <c r="S42" s="601"/>
      <c r="T42" s="601"/>
      <c r="U42" s="601"/>
      <c r="V42" s="601"/>
      <c r="W42" s="601"/>
      <c r="X42" s="601"/>
      <c r="Y42" s="605"/>
      <c r="Z42" s="606"/>
      <c r="AA42" s="597"/>
      <c r="AB42" s="597"/>
      <c r="AC42" s="597"/>
      <c r="AD42" s="597"/>
      <c r="AE42" s="597"/>
      <c r="AF42" s="597"/>
      <c r="AG42" s="597"/>
      <c r="AH42" s="597"/>
      <c r="AI42" s="597"/>
      <c r="AJ42" s="597"/>
      <c r="AK42" s="610"/>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2"/>
      <c r="CE42" s="596"/>
      <c r="CF42" s="597"/>
      <c r="CG42" s="597"/>
      <c r="CH42" s="597"/>
      <c r="CI42" s="597"/>
      <c r="CJ42" s="597"/>
      <c r="CK42" s="597"/>
      <c r="CL42" s="597"/>
      <c r="CM42" s="597"/>
      <c r="CN42" s="597"/>
      <c r="CO42" s="597"/>
      <c r="CP42" s="597"/>
      <c r="CQ42" s="597"/>
      <c r="CR42" s="597"/>
      <c r="CS42" s="597"/>
      <c r="CT42" s="597"/>
      <c r="CU42" s="598"/>
      <c r="CW42" s="145" t="s">
        <v>250</v>
      </c>
      <c r="CX42" s="146" t="s">
        <v>251</v>
      </c>
      <c r="CY42" s="146" t="s">
        <v>252</v>
      </c>
      <c r="CZ42" s="146" t="s">
        <v>253</v>
      </c>
      <c r="DA42" s="147" t="s">
        <v>254</v>
      </c>
    </row>
    <row r="43" spans="2:105" ht="9" customHeight="1">
      <c r="B43" s="633">
        <v>1</v>
      </c>
      <c r="C43" s="634"/>
      <c r="D43" s="635"/>
      <c r="E43" s="636" t="str">
        <f>CW43</f>
        <v>-</v>
      </c>
      <c r="F43" s="637"/>
      <c r="G43" s="637"/>
      <c r="H43" s="637"/>
      <c r="I43" s="637"/>
      <c r="J43" s="637"/>
      <c r="K43" s="638"/>
      <c r="L43" s="642" t="str">
        <f>CY43</f>
        <v>-</v>
      </c>
      <c r="M43" s="643"/>
      <c r="N43" s="643"/>
      <c r="O43" s="643"/>
      <c r="P43" s="643"/>
      <c r="Q43" s="643"/>
      <c r="R43" s="643"/>
      <c r="S43" s="643"/>
      <c r="T43" s="643"/>
      <c r="U43" s="643"/>
      <c r="V43" s="643"/>
      <c r="W43" s="643"/>
      <c r="X43" s="643"/>
      <c r="Y43" s="644"/>
      <c r="Z43" s="648" t="str">
        <f>CX43</f>
        <v>-</v>
      </c>
      <c r="AA43" s="649"/>
      <c r="AB43" s="649"/>
      <c r="AC43" s="649"/>
      <c r="AD43" s="649"/>
      <c r="AE43" s="649"/>
      <c r="AF43" s="649"/>
      <c r="AG43" s="649"/>
      <c r="AH43" s="649"/>
      <c r="AI43" s="649"/>
      <c r="AJ43" s="649"/>
      <c r="AK43" s="648" t="str">
        <f>IF(DA43="","-",DA43)</f>
        <v>-</v>
      </c>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52"/>
      <c r="CE43" s="680" t="str">
        <f>IF(DA43&amp;DA45&amp;DA47&amp;DA49&amp;DA51&lt;&gt;"","検出","不検出")</f>
        <v>不検出</v>
      </c>
      <c r="CF43" s="681"/>
      <c r="CG43" s="681"/>
      <c r="CH43" s="681"/>
      <c r="CI43" s="681"/>
      <c r="CJ43" s="681"/>
      <c r="CK43" s="681"/>
      <c r="CL43" s="681"/>
      <c r="CM43" s="681"/>
      <c r="CN43" s="681"/>
      <c r="CO43" s="681"/>
      <c r="CP43" s="681"/>
      <c r="CQ43" s="681"/>
      <c r="CR43" s="681"/>
      <c r="CS43" s="681"/>
      <c r="CT43" s="681"/>
      <c r="CU43" s="682"/>
      <c r="CW43" s="552" t="s">
        <v>255</v>
      </c>
      <c r="CX43" s="554" t="s">
        <v>255</v>
      </c>
      <c r="CY43" s="554" t="s">
        <v>255</v>
      </c>
      <c r="CZ43" s="554" t="s">
        <v>255</v>
      </c>
      <c r="DA43" s="554"/>
    </row>
    <row r="44" spans="2:105" ht="9" customHeight="1">
      <c r="B44" s="600"/>
      <c r="C44" s="601"/>
      <c r="D44" s="605"/>
      <c r="E44" s="639"/>
      <c r="F44" s="640"/>
      <c r="G44" s="640"/>
      <c r="H44" s="640"/>
      <c r="I44" s="640"/>
      <c r="J44" s="640"/>
      <c r="K44" s="641"/>
      <c r="L44" s="645"/>
      <c r="M44" s="646"/>
      <c r="N44" s="646"/>
      <c r="O44" s="646"/>
      <c r="P44" s="646"/>
      <c r="Q44" s="646"/>
      <c r="R44" s="646"/>
      <c r="S44" s="646"/>
      <c r="T44" s="646"/>
      <c r="U44" s="646"/>
      <c r="V44" s="646"/>
      <c r="W44" s="646"/>
      <c r="X44" s="646"/>
      <c r="Y44" s="647"/>
      <c r="Z44" s="650"/>
      <c r="AA44" s="651"/>
      <c r="AB44" s="651"/>
      <c r="AC44" s="651"/>
      <c r="AD44" s="651"/>
      <c r="AE44" s="651"/>
      <c r="AF44" s="651"/>
      <c r="AG44" s="651"/>
      <c r="AH44" s="651"/>
      <c r="AI44" s="651"/>
      <c r="AJ44" s="651"/>
      <c r="AK44" s="627"/>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9"/>
      <c r="CE44" s="683"/>
      <c r="CF44" s="684"/>
      <c r="CG44" s="684"/>
      <c r="CH44" s="684"/>
      <c r="CI44" s="684"/>
      <c r="CJ44" s="684"/>
      <c r="CK44" s="684"/>
      <c r="CL44" s="684"/>
      <c r="CM44" s="684"/>
      <c r="CN44" s="684"/>
      <c r="CO44" s="684"/>
      <c r="CP44" s="684"/>
      <c r="CQ44" s="684"/>
      <c r="CR44" s="684"/>
      <c r="CS44" s="684"/>
      <c r="CT44" s="684"/>
      <c r="CU44" s="685"/>
      <c r="CW44" s="553"/>
      <c r="CX44" s="555"/>
      <c r="CY44" s="555"/>
      <c r="CZ44" s="555"/>
      <c r="DA44" s="555"/>
    </row>
    <row r="45" spans="2:105" ht="9" customHeight="1">
      <c r="B45" s="653">
        <v>2</v>
      </c>
      <c r="C45" s="634"/>
      <c r="D45" s="635"/>
      <c r="E45" s="636" t="str">
        <f t="shared" ref="E45" si="0">CW45</f>
        <v>-</v>
      </c>
      <c r="F45" s="637"/>
      <c r="G45" s="637"/>
      <c r="H45" s="637"/>
      <c r="I45" s="637"/>
      <c r="J45" s="637"/>
      <c r="K45" s="638"/>
      <c r="L45" s="654" t="str">
        <f t="shared" ref="L45" si="1">CY45</f>
        <v>-</v>
      </c>
      <c r="M45" s="643"/>
      <c r="N45" s="643"/>
      <c r="O45" s="643"/>
      <c r="P45" s="643"/>
      <c r="Q45" s="643"/>
      <c r="R45" s="643"/>
      <c r="S45" s="643"/>
      <c r="T45" s="643"/>
      <c r="U45" s="643"/>
      <c r="V45" s="643"/>
      <c r="W45" s="643"/>
      <c r="X45" s="643"/>
      <c r="Y45" s="644"/>
      <c r="Z45" s="648" t="str">
        <f t="shared" ref="Z45" si="2">CX45</f>
        <v>-</v>
      </c>
      <c r="AA45" s="649"/>
      <c r="AB45" s="649"/>
      <c r="AC45" s="649"/>
      <c r="AD45" s="649"/>
      <c r="AE45" s="649"/>
      <c r="AF45" s="649"/>
      <c r="AG45" s="649"/>
      <c r="AH45" s="649"/>
      <c r="AI45" s="649"/>
      <c r="AJ45" s="649"/>
      <c r="AK45" s="648" t="str">
        <f t="shared" ref="AK45" si="3">IF(DA45="","-",DA45)</f>
        <v>-</v>
      </c>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49"/>
      <c r="CD45" s="652"/>
      <c r="CE45" s="683"/>
      <c r="CF45" s="684"/>
      <c r="CG45" s="684"/>
      <c r="CH45" s="684"/>
      <c r="CI45" s="684"/>
      <c r="CJ45" s="684"/>
      <c r="CK45" s="684"/>
      <c r="CL45" s="684"/>
      <c r="CM45" s="684"/>
      <c r="CN45" s="684"/>
      <c r="CO45" s="684"/>
      <c r="CP45" s="684"/>
      <c r="CQ45" s="684"/>
      <c r="CR45" s="684"/>
      <c r="CS45" s="684"/>
      <c r="CT45" s="684"/>
      <c r="CU45" s="685"/>
      <c r="CW45" s="552" t="s">
        <v>255</v>
      </c>
      <c r="CX45" s="554" t="s">
        <v>255</v>
      </c>
      <c r="CY45" s="554" t="s">
        <v>255</v>
      </c>
      <c r="CZ45" s="554" t="s">
        <v>255</v>
      </c>
      <c r="DA45" s="554"/>
    </row>
    <row r="46" spans="2:105" ht="9" customHeight="1">
      <c r="B46" s="600"/>
      <c r="C46" s="601"/>
      <c r="D46" s="605"/>
      <c r="E46" s="639"/>
      <c r="F46" s="640"/>
      <c r="G46" s="640"/>
      <c r="H46" s="640"/>
      <c r="I46" s="640"/>
      <c r="J46" s="640"/>
      <c r="K46" s="641"/>
      <c r="L46" s="645"/>
      <c r="M46" s="646"/>
      <c r="N46" s="646"/>
      <c r="O46" s="646"/>
      <c r="P46" s="646"/>
      <c r="Q46" s="646"/>
      <c r="R46" s="646"/>
      <c r="S46" s="646"/>
      <c r="T46" s="646"/>
      <c r="U46" s="646"/>
      <c r="V46" s="646"/>
      <c r="W46" s="646"/>
      <c r="X46" s="646"/>
      <c r="Y46" s="647"/>
      <c r="Z46" s="650"/>
      <c r="AA46" s="651"/>
      <c r="AB46" s="651"/>
      <c r="AC46" s="651"/>
      <c r="AD46" s="651"/>
      <c r="AE46" s="651"/>
      <c r="AF46" s="651"/>
      <c r="AG46" s="651"/>
      <c r="AH46" s="651"/>
      <c r="AI46" s="651"/>
      <c r="AJ46" s="651"/>
      <c r="AK46" s="650"/>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79"/>
      <c r="CE46" s="683"/>
      <c r="CF46" s="684"/>
      <c r="CG46" s="684"/>
      <c r="CH46" s="684"/>
      <c r="CI46" s="684"/>
      <c r="CJ46" s="684"/>
      <c r="CK46" s="684"/>
      <c r="CL46" s="684"/>
      <c r="CM46" s="684"/>
      <c r="CN46" s="684"/>
      <c r="CO46" s="684"/>
      <c r="CP46" s="684"/>
      <c r="CQ46" s="684"/>
      <c r="CR46" s="684"/>
      <c r="CS46" s="684"/>
      <c r="CT46" s="684"/>
      <c r="CU46" s="685"/>
      <c r="CW46" s="553"/>
      <c r="CX46" s="555"/>
      <c r="CY46" s="555"/>
      <c r="CZ46" s="555"/>
      <c r="DA46" s="555"/>
    </row>
    <row r="47" spans="2:105" ht="9" customHeight="1">
      <c r="B47" s="653">
        <v>3</v>
      </c>
      <c r="C47" s="634"/>
      <c r="D47" s="635"/>
      <c r="E47" s="636" t="str">
        <f t="shared" ref="E47" si="4">CW47</f>
        <v>-</v>
      </c>
      <c r="F47" s="637"/>
      <c r="G47" s="637"/>
      <c r="H47" s="637"/>
      <c r="I47" s="637"/>
      <c r="J47" s="637"/>
      <c r="K47" s="638"/>
      <c r="L47" s="654" t="str">
        <f t="shared" ref="L47" si="5">CY47</f>
        <v>-</v>
      </c>
      <c r="M47" s="643"/>
      <c r="N47" s="643"/>
      <c r="O47" s="643"/>
      <c r="P47" s="643"/>
      <c r="Q47" s="643"/>
      <c r="R47" s="643"/>
      <c r="S47" s="643"/>
      <c r="T47" s="643"/>
      <c r="U47" s="643"/>
      <c r="V47" s="643"/>
      <c r="W47" s="643"/>
      <c r="X47" s="643"/>
      <c r="Y47" s="644"/>
      <c r="Z47" s="648" t="str">
        <f t="shared" ref="Z47" si="6">CX47</f>
        <v>-</v>
      </c>
      <c r="AA47" s="649"/>
      <c r="AB47" s="649"/>
      <c r="AC47" s="649"/>
      <c r="AD47" s="649"/>
      <c r="AE47" s="649"/>
      <c r="AF47" s="649"/>
      <c r="AG47" s="649"/>
      <c r="AH47" s="649"/>
      <c r="AI47" s="649"/>
      <c r="AJ47" s="649"/>
      <c r="AK47" s="627" t="str">
        <f t="shared" ref="AK47" si="7">IF(DA47="","-",DA47)</f>
        <v>-</v>
      </c>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9"/>
      <c r="CE47" s="683"/>
      <c r="CF47" s="684"/>
      <c r="CG47" s="684"/>
      <c r="CH47" s="684"/>
      <c r="CI47" s="684"/>
      <c r="CJ47" s="684"/>
      <c r="CK47" s="684"/>
      <c r="CL47" s="684"/>
      <c r="CM47" s="684"/>
      <c r="CN47" s="684"/>
      <c r="CO47" s="684"/>
      <c r="CP47" s="684"/>
      <c r="CQ47" s="684"/>
      <c r="CR47" s="684"/>
      <c r="CS47" s="684"/>
      <c r="CT47" s="684"/>
      <c r="CU47" s="685"/>
      <c r="CW47" s="552" t="s">
        <v>255</v>
      </c>
      <c r="CX47" s="554" t="s">
        <v>255</v>
      </c>
      <c r="CY47" s="554" t="s">
        <v>255</v>
      </c>
      <c r="CZ47" s="554" t="s">
        <v>255</v>
      </c>
      <c r="DA47" s="554"/>
    </row>
    <row r="48" spans="2:105" ht="9" customHeight="1">
      <c r="B48" s="600"/>
      <c r="C48" s="601"/>
      <c r="D48" s="605"/>
      <c r="E48" s="639"/>
      <c r="F48" s="640"/>
      <c r="G48" s="640"/>
      <c r="H48" s="640"/>
      <c r="I48" s="640"/>
      <c r="J48" s="640"/>
      <c r="K48" s="641"/>
      <c r="L48" s="645"/>
      <c r="M48" s="646"/>
      <c r="N48" s="646"/>
      <c r="O48" s="646"/>
      <c r="P48" s="646"/>
      <c r="Q48" s="646"/>
      <c r="R48" s="646"/>
      <c r="S48" s="646"/>
      <c r="T48" s="646"/>
      <c r="U48" s="646"/>
      <c r="V48" s="646"/>
      <c r="W48" s="646"/>
      <c r="X48" s="646"/>
      <c r="Y48" s="647"/>
      <c r="Z48" s="650"/>
      <c r="AA48" s="651"/>
      <c r="AB48" s="651"/>
      <c r="AC48" s="651"/>
      <c r="AD48" s="651"/>
      <c r="AE48" s="651"/>
      <c r="AF48" s="651"/>
      <c r="AG48" s="651"/>
      <c r="AH48" s="651"/>
      <c r="AI48" s="651"/>
      <c r="AJ48" s="651"/>
      <c r="AK48" s="627"/>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8"/>
      <c r="CD48" s="629"/>
      <c r="CE48" s="683"/>
      <c r="CF48" s="684"/>
      <c r="CG48" s="684"/>
      <c r="CH48" s="684"/>
      <c r="CI48" s="684"/>
      <c r="CJ48" s="684"/>
      <c r="CK48" s="684"/>
      <c r="CL48" s="684"/>
      <c r="CM48" s="684"/>
      <c r="CN48" s="684"/>
      <c r="CO48" s="684"/>
      <c r="CP48" s="684"/>
      <c r="CQ48" s="684"/>
      <c r="CR48" s="684"/>
      <c r="CS48" s="684"/>
      <c r="CT48" s="684"/>
      <c r="CU48" s="685"/>
      <c r="CW48" s="553"/>
      <c r="CX48" s="555"/>
      <c r="CY48" s="555"/>
      <c r="CZ48" s="555"/>
      <c r="DA48" s="555"/>
    </row>
    <row r="49" spans="2:105" ht="9" customHeight="1">
      <c r="B49" s="653">
        <v>4</v>
      </c>
      <c r="C49" s="634"/>
      <c r="D49" s="635"/>
      <c r="E49" s="636" t="str">
        <f t="shared" ref="E49" si="8">CW49</f>
        <v>-</v>
      </c>
      <c r="F49" s="637"/>
      <c r="G49" s="637"/>
      <c r="H49" s="637"/>
      <c r="I49" s="637"/>
      <c r="J49" s="637"/>
      <c r="K49" s="638"/>
      <c r="L49" s="654" t="str">
        <f t="shared" ref="L49" si="9">CY49</f>
        <v>-</v>
      </c>
      <c r="M49" s="643"/>
      <c r="N49" s="643"/>
      <c r="O49" s="643"/>
      <c r="P49" s="643"/>
      <c r="Q49" s="643"/>
      <c r="R49" s="643"/>
      <c r="S49" s="643"/>
      <c r="T49" s="643"/>
      <c r="U49" s="643"/>
      <c r="V49" s="643"/>
      <c r="W49" s="643"/>
      <c r="X49" s="643"/>
      <c r="Y49" s="644"/>
      <c r="Z49" s="648" t="str">
        <f t="shared" ref="Z49" si="10">CX49</f>
        <v>-</v>
      </c>
      <c r="AA49" s="649"/>
      <c r="AB49" s="649"/>
      <c r="AC49" s="649"/>
      <c r="AD49" s="649"/>
      <c r="AE49" s="649"/>
      <c r="AF49" s="649"/>
      <c r="AG49" s="649"/>
      <c r="AH49" s="649"/>
      <c r="AI49" s="649"/>
      <c r="AJ49" s="649"/>
      <c r="AK49" s="648" t="str">
        <f t="shared" ref="AK49" si="11">IF(DA49="","-",DA49)</f>
        <v>-</v>
      </c>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B49" s="649"/>
      <c r="CC49" s="649"/>
      <c r="CD49" s="652"/>
      <c r="CE49" s="683"/>
      <c r="CF49" s="684"/>
      <c r="CG49" s="684"/>
      <c r="CH49" s="684"/>
      <c r="CI49" s="684"/>
      <c r="CJ49" s="684"/>
      <c r="CK49" s="684"/>
      <c r="CL49" s="684"/>
      <c r="CM49" s="684"/>
      <c r="CN49" s="684"/>
      <c r="CO49" s="684"/>
      <c r="CP49" s="684"/>
      <c r="CQ49" s="684"/>
      <c r="CR49" s="684"/>
      <c r="CS49" s="684"/>
      <c r="CT49" s="684"/>
      <c r="CU49" s="685"/>
      <c r="CW49" s="552" t="s">
        <v>255</v>
      </c>
      <c r="CX49" s="554" t="s">
        <v>255</v>
      </c>
      <c r="CY49" s="554" t="s">
        <v>255</v>
      </c>
      <c r="CZ49" s="554" t="s">
        <v>255</v>
      </c>
      <c r="DA49" s="554"/>
    </row>
    <row r="50" spans="2:105" ht="9" customHeight="1">
      <c r="B50" s="600"/>
      <c r="C50" s="601"/>
      <c r="D50" s="605"/>
      <c r="E50" s="639"/>
      <c r="F50" s="640"/>
      <c r="G50" s="640"/>
      <c r="H50" s="640"/>
      <c r="I50" s="640"/>
      <c r="J50" s="640"/>
      <c r="K50" s="641"/>
      <c r="L50" s="645"/>
      <c r="M50" s="646"/>
      <c r="N50" s="646"/>
      <c r="O50" s="646"/>
      <c r="P50" s="646"/>
      <c r="Q50" s="646"/>
      <c r="R50" s="646"/>
      <c r="S50" s="646"/>
      <c r="T50" s="646"/>
      <c r="U50" s="646"/>
      <c r="V50" s="646"/>
      <c r="W50" s="646"/>
      <c r="X50" s="646"/>
      <c r="Y50" s="647"/>
      <c r="Z50" s="650"/>
      <c r="AA50" s="651"/>
      <c r="AB50" s="651"/>
      <c r="AC50" s="651"/>
      <c r="AD50" s="651"/>
      <c r="AE50" s="651"/>
      <c r="AF50" s="651"/>
      <c r="AG50" s="651"/>
      <c r="AH50" s="651"/>
      <c r="AI50" s="651"/>
      <c r="AJ50" s="651"/>
      <c r="AK50" s="650"/>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79"/>
      <c r="CE50" s="683"/>
      <c r="CF50" s="684"/>
      <c r="CG50" s="684"/>
      <c r="CH50" s="684"/>
      <c r="CI50" s="684"/>
      <c r="CJ50" s="684"/>
      <c r="CK50" s="684"/>
      <c r="CL50" s="684"/>
      <c r="CM50" s="684"/>
      <c r="CN50" s="684"/>
      <c r="CO50" s="684"/>
      <c r="CP50" s="684"/>
      <c r="CQ50" s="684"/>
      <c r="CR50" s="684"/>
      <c r="CS50" s="684"/>
      <c r="CT50" s="684"/>
      <c r="CU50" s="685"/>
      <c r="CW50" s="553"/>
      <c r="CX50" s="555"/>
      <c r="CY50" s="555"/>
      <c r="CZ50" s="555"/>
      <c r="DA50" s="555"/>
    </row>
    <row r="51" spans="2:105" ht="9" customHeight="1">
      <c r="B51" s="653">
        <v>5</v>
      </c>
      <c r="C51" s="634"/>
      <c r="D51" s="635"/>
      <c r="E51" s="636" t="str">
        <f t="shared" ref="E51" si="12">CW51</f>
        <v>-</v>
      </c>
      <c r="F51" s="637"/>
      <c r="G51" s="637"/>
      <c r="H51" s="637"/>
      <c r="I51" s="637"/>
      <c r="J51" s="637"/>
      <c r="K51" s="638"/>
      <c r="L51" s="654" t="str">
        <f t="shared" ref="L51" si="13">CY51</f>
        <v>-</v>
      </c>
      <c r="M51" s="643"/>
      <c r="N51" s="643"/>
      <c r="O51" s="643"/>
      <c r="P51" s="643"/>
      <c r="Q51" s="643"/>
      <c r="R51" s="643"/>
      <c r="S51" s="643"/>
      <c r="T51" s="643"/>
      <c r="U51" s="643"/>
      <c r="V51" s="643"/>
      <c r="W51" s="643"/>
      <c r="X51" s="643"/>
      <c r="Y51" s="644"/>
      <c r="Z51" s="648" t="str">
        <f t="shared" ref="Z51" si="14">CX51</f>
        <v>-</v>
      </c>
      <c r="AA51" s="649"/>
      <c r="AB51" s="649"/>
      <c r="AC51" s="649"/>
      <c r="AD51" s="649"/>
      <c r="AE51" s="649"/>
      <c r="AF51" s="649"/>
      <c r="AG51" s="649"/>
      <c r="AH51" s="649"/>
      <c r="AI51" s="649"/>
      <c r="AJ51" s="649"/>
      <c r="AK51" s="627" t="str">
        <f t="shared" ref="AK51" si="15">IF(DA51="","-",DA51)</f>
        <v>-</v>
      </c>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9"/>
      <c r="CE51" s="683"/>
      <c r="CF51" s="684"/>
      <c r="CG51" s="684"/>
      <c r="CH51" s="684"/>
      <c r="CI51" s="684"/>
      <c r="CJ51" s="684"/>
      <c r="CK51" s="684"/>
      <c r="CL51" s="684"/>
      <c r="CM51" s="684"/>
      <c r="CN51" s="684"/>
      <c r="CO51" s="684"/>
      <c r="CP51" s="684"/>
      <c r="CQ51" s="684"/>
      <c r="CR51" s="684"/>
      <c r="CS51" s="684"/>
      <c r="CT51" s="684"/>
      <c r="CU51" s="685"/>
      <c r="CW51" s="552" t="s">
        <v>255</v>
      </c>
      <c r="CX51" s="554" t="s">
        <v>255</v>
      </c>
      <c r="CY51" s="554" t="s">
        <v>255</v>
      </c>
      <c r="CZ51" s="554" t="s">
        <v>255</v>
      </c>
      <c r="DA51" s="554"/>
    </row>
    <row r="52" spans="2:105" ht="9" customHeight="1" thickBot="1">
      <c r="B52" s="617"/>
      <c r="C52" s="618"/>
      <c r="D52" s="619"/>
      <c r="E52" s="639"/>
      <c r="F52" s="640"/>
      <c r="G52" s="640"/>
      <c r="H52" s="640"/>
      <c r="I52" s="640"/>
      <c r="J52" s="640"/>
      <c r="K52" s="641"/>
      <c r="L52" s="655"/>
      <c r="M52" s="656"/>
      <c r="N52" s="656"/>
      <c r="O52" s="656"/>
      <c r="P52" s="656"/>
      <c r="Q52" s="656"/>
      <c r="R52" s="656"/>
      <c r="S52" s="656"/>
      <c r="T52" s="656"/>
      <c r="U52" s="656"/>
      <c r="V52" s="656"/>
      <c r="W52" s="656"/>
      <c r="X52" s="656"/>
      <c r="Y52" s="657"/>
      <c r="Z52" s="630"/>
      <c r="AA52" s="631"/>
      <c r="AB52" s="631"/>
      <c r="AC52" s="631"/>
      <c r="AD52" s="631"/>
      <c r="AE52" s="631"/>
      <c r="AF52" s="631"/>
      <c r="AG52" s="631"/>
      <c r="AH52" s="631"/>
      <c r="AI52" s="631"/>
      <c r="AJ52" s="631"/>
      <c r="AK52" s="630"/>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2"/>
      <c r="CE52" s="686"/>
      <c r="CF52" s="687"/>
      <c r="CG52" s="687"/>
      <c r="CH52" s="687"/>
      <c r="CI52" s="687"/>
      <c r="CJ52" s="687"/>
      <c r="CK52" s="687"/>
      <c r="CL52" s="687"/>
      <c r="CM52" s="687"/>
      <c r="CN52" s="687"/>
      <c r="CO52" s="687"/>
      <c r="CP52" s="687"/>
      <c r="CQ52" s="687"/>
      <c r="CR52" s="687"/>
      <c r="CS52" s="687"/>
      <c r="CT52" s="687"/>
      <c r="CU52" s="688"/>
      <c r="CW52" s="553"/>
      <c r="CX52" s="555"/>
      <c r="CY52" s="555"/>
      <c r="CZ52" s="555"/>
      <c r="DA52" s="555"/>
    </row>
    <row r="53" spans="2:105" ht="9" customHeight="1">
      <c r="B53" s="586" t="s">
        <v>217</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678"/>
      <c r="CY53" s="66"/>
    </row>
    <row r="54" spans="2:105" ht="9" customHeight="1">
      <c r="B54" s="626"/>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625"/>
      <c r="CY54" s="66"/>
    </row>
    <row r="55" spans="2:105" ht="7.5" customHeight="1">
      <c r="B55" s="633" t="s">
        <v>218</v>
      </c>
      <c r="C55" s="658"/>
      <c r="D55" s="658"/>
      <c r="E55" s="658"/>
      <c r="F55" s="658"/>
      <c r="G55" s="658"/>
      <c r="H55" s="658"/>
      <c r="I55" s="658"/>
      <c r="J55" s="658"/>
      <c r="K55" s="658"/>
      <c r="L55" s="658"/>
      <c r="M55" s="658"/>
      <c r="N55" s="658"/>
      <c r="O55" s="658"/>
      <c r="P55" s="658"/>
      <c r="Q55" s="658"/>
      <c r="R55" s="658"/>
      <c r="S55" s="658"/>
      <c r="T55" s="658"/>
      <c r="U55" s="658"/>
      <c r="V55" s="658"/>
      <c r="W55" s="635"/>
      <c r="X55" s="659" t="s">
        <v>219</v>
      </c>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35"/>
      <c r="BJ55" s="659" t="s">
        <v>220</v>
      </c>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60"/>
      <c r="CW55" s="151">
        <f>SUM(CW43:CW52)</f>
        <v>0</v>
      </c>
      <c r="CX55" s="122"/>
      <c r="CY55" s="66"/>
    </row>
    <row r="56" spans="2:105" ht="9.75" customHeight="1">
      <c r="B56" s="600"/>
      <c r="C56" s="601"/>
      <c r="D56" s="601"/>
      <c r="E56" s="601"/>
      <c r="F56" s="601"/>
      <c r="G56" s="601"/>
      <c r="H56" s="601"/>
      <c r="I56" s="601"/>
      <c r="J56" s="601"/>
      <c r="K56" s="601"/>
      <c r="L56" s="601"/>
      <c r="M56" s="601"/>
      <c r="N56" s="601"/>
      <c r="O56" s="601"/>
      <c r="P56" s="601"/>
      <c r="Q56" s="601"/>
      <c r="R56" s="601"/>
      <c r="S56" s="601"/>
      <c r="T56" s="601"/>
      <c r="U56" s="601"/>
      <c r="V56" s="601"/>
      <c r="W56" s="605"/>
      <c r="X56" s="604"/>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5"/>
      <c r="BJ56" s="604"/>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61"/>
      <c r="CX56" s="122"/>
      <c r="CY56" s="66"/>
    </row>
    <row r="57" spans="2:105" ht="9.75" customHeight="1">
      <c r="B57" s="662" t="str">
        <f>IF(CE43="不検出","不検出",IF(CE43="検出","クリソタイル",""))</f>
        <v>不検出</v>
      </c>
      <c r="C57" s="565"/>
      <c r="D57" s="565"/>
      <c r="E57" s="565"/>
      <c r="F57" s="565"/>
      <c r="G57" s="565"/>
      <c r="H57" s="565"/>
      <c r="I57" s="565"/>
      <c r="J57" s="565"/>
      <c r="K57" s="565"/>
      <c r="L57" s="565"/>
      <c r="M57" s="565"/>
      <c r="N57" s="565"/>
      <c r="O57" s="565"/>
      <c r="P57" s="565"/>
      <c r="Q57" s="565"/>
      <c r="R57" s="565"/>
      <c r="S57" s="565"/>
      <c r="T57" s="565"/>
      <c r="U57" s="565"/>
      <c r="V57" s="565"/>
      <c r="W57" s="60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626"/>
      <c r="C58" s="565"/>
      <c r="D58" s="565"/>
      <c r="E58" s="565"/>
      <c r="F58" s="565"/>
      <c r="G58" s="565"/>
      <c r="H58" s="565"/>
      <c r="I58" s="565"/>
      <c r="J58" s="565"/>
      <c r="K58" s="565"/>
      <c r="L58" s="565"/>
      <c r="M58" s="565"/>
      <c r="N58" s="565"/>
      <c r="O58" s="565"/>
      <c r="P58" s="565"/>
      <c r="Q58" s="565"/>
      <c r="R58" s="565"/>
      <c r="S58" s="565"/>
      <c r="T58" s="565"/>
      <c r="U58" s="565"/>
      <c r="V58" s="565"/>
      <c r="W58" s="603"/>
      <c r="X58" s="126"/>
      <c r="Y58" s="108"/>
      <c r="Z58" s="108"/>
      <c r="AA58" s="108"/>
      <c r="AC58" s="558" t="s">
        <v>222</v>
      </c>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107"/>
      <c r="BF58" s="108"/>
      <c r="BG58" s="108"/>
      <c r="BH58" s="108"/>
      <c r="BI58" s="127"/>
      <c r="BJ58" s="126"/>
      <c r="BK58" s="108"/>
      <c r="BL58" s="108"/>
      <c r="BM58" s="108"/>
      <c r="BO58" s="558" t="s">
        <v>222</v>
      </c>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107"/>
      <c r="CR58" s="108"/>
      <c r="CS58" s="108"/>
      <c r="CT58" s="108"/>
      <c r="CU58" s="128"/>
      <c r="CX58" s="122"/>
      <c r="CY58" s="66"/>
    </row>
    <row r="59" spans="2:105" ht="9.75" customHeight="1">
      <c r="B59" s="626"/>
      <c r="C59" s="565"/>
      <c r="D59" s="565"/>
      <c r="E59" s="565"/>
      <c r="F59" s="565"/>
      <c r="G59" s="565"/>
      <c r="H59" s="565"/>
      <c r="I59" s="565"/>
      <c r="J59" s="565"/>
      <c r="K59" s="565"/>
      <c r="L59" s="565"/>
      <c r="M59" s="565"/>
      <c r="N59" s="565"/>
      <c r="O59" s="565"/>
      <c r="P59" s="565"/>
      <c r="Q59" s="565"/>
      <c r="R59" s="565"/>
      <c r="S59" s="565"/>
      <c r="T59" s="565"/>
      <c r="U59" s="565"/>
      <c r="V59" s="565"/>
      <c r="W59" s="603"/>
      <c r="X59" s="126"/>
      <c r="Y59" s="108"/>
      <c r="Z59" s="108"/>
      <c r="AA59" s="108"/>
      <c r="AB59" s="107"/>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107"/>
      <c r="BF59" s="108"/>
      <c r="BG59" s="108"/>
      <c r="BH59" s="108"/>
      <c r="BI59" s="127"/>
      <c r="BJ59" s="126"/>
      <c r="BK59" s="108"/>
      <c r="BL59" s="108"/>
      <c r="BM59" s="108"/>
      <c r="BN59" s="107"/>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107"/>
      <c r="CR59" s="108"/>
      <c r="CS59" s="108"/>
      <c r="CT59" s="108"/>
      <c r="CU59" s="128"/>
      <c r="CX59" s="122"/>
      <c r="CY59" s="66"/>
    </row>
    <row r="60" spans="2:105" ht="9.75" customHeight="1">
      <c r="B60" s="626"/>
      <c r="C60" s="565"/>
      <c r="D60" s="565"/>
      <c r="E60" s="565"/>
      <c r="F60" s="565"/>
      <c r="G60" s="565"/>
      <c r="H60" s="565"/>
      <c r="I60" s="565"/>
      <c r="J60" s="565"/>
      <c r="K60" s="565"/>
      <c r="L60" s="565"/>
      <c r="M60" s="565"/>
      <c r="N60" s="565"/>
      <c r="O60" s="565"/>
      <c r="P60" s="565"/>
      <c r="Q60" s="565"/>
      <c r="R60" s="565"/>
      <c r="S60" s="565"/>
      <c r="T60" s="565"/>
      <c r="U60" s="565"/>
      <c r="V60" s="565"/>
      <c r="W60" s="603"/>
      <c r="X60" s="126"/>
      <c r="Y60" s="108"/>
      <c r="Z60" s="108"/>
      <c r="AA60" s="108"/>
      <c r="AB60" s="107"/>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107"/>
      <c r="BF60" s="108"/>
      <c r="BG60" s="108"/>
      <c r="BH60" s="108"/>
      <c r="BI60" s="127"/>
      <c r="BJ60" s="126"/>
      <c r="BK60" s="108"/>
      <c r="BL60" s="108"/>
      <c r="BM60" s="108"/>
      <c r="BN60" s="107"/>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107"/>
      <c r="CR60" s="108"/>
      <c r="CS60" s="108"/>
      <c r="CT60" s="108"/>
      <c r="CU60" s="128"/>
      <c r="CX60" s="122"/>
    </row>
    <row r="61" spans="2:105" ht="9.75" customHeight="1">
      <c r="B61" s="626"/>
      <c r="C61" s="565"/>
      <c r="D61" s="565"/>
      <c r="E61" s="565"/>
      <c r="F61" s="565"/>
      <c r="G61" s="565"/>
      <c r="H61" s="565"/>
      <c r="I61" s="565"/>
      <c r="J61" s="565"/>
      <c r="K61" s="565"/>
      <c r="L61" s="565"/>
      <c r="M61" s="565"/>
      <c r="N61" s="565"/>
      <c r="O61" s="565"/>
      <c r="P61" s="565"/>
      <c r="Q61" s="565"/>
      <c r="R61" s="565"/>
      <c r="S61" s="565"/>
      <c r="T61" s="565"/>
      <c r="U61" s="565"/>
      <c r="V61" s="565"/>
      <c r="W61" s="603"/>
      <c r="X61" s="126"/>
      <c r="Y61" s="108"/>
      <c r="Z61" s="108"/>
      <c r="AA61" s="108"/>
      <c r="AB61" s="107"/>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107"/>
      <c r="BF61" s="108"/>
      <c r="BG61" s="108"/>
      <c r="BH61" s="108"/>
      <c r="BI61" s="127"/>
      <c r="BJ61" s="126"/>
      <c r="BK61" s="108"/>
      <c r="BL61" s="108"/>
      <c r="BM61" s="108"/>
      <c r="BN61" s="107"/>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107"/>
      <c r="CR61" s="108"/>
      <c r="CS61" s="108"/>
      <c r="CT61" s="108"/>
      <c r="CU61" s="128"/>
    </row>
    <row r="62" spans="2:105" ht="9.75" customHeight="1">
      <c r="B62" s="626"/>
      <c r="C62" s="565"/>
      <c r="D62" s="565"/>
      <c r="E62" s="565"/>
      <c r="F62" s="565"/>
      <c r="G62" s="565"/>
      <c r="H62" s="565"/>
      <c r="I62" s="565"/>
      <c r="J62" s="565"/>
      <c r="K62" s="565"/>
      <c r="L62" s="565"/>
      <c r="M62" s="565"/>
      <c r="N62" s="565"/>
      <c r="O62" s="565"/>
      <c r="P62" s="565"/>
      <c r="Q62" s="565"/>
      <c r="R62" s="565"/>
      <c r="S62" s="565"/>
      <c r="T62" s="565"/>
      <c r="U62" s="565"/>
      <c r="V62" s="565"/>
      <c r="W62" s="603"/>
      <c r="X62" s="126"/>
      <c r="Y62" s="108"/>
      <c r="Z62" s="108"/>
      <c r="AA62" s="108"/>
      <c r="AB62" s="107"/>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107"/>
      <c r="BF62" s="108"/>
      <c r="BG62" s="108"/>
      <c r="BH62" s="108"/>
      <c r="BI62" s="127"/>
      <c r="BJ62" s="126"/>
      <c r="BK62" s="108"/>
      <c r="BL62" s="108"/>
      <c r="BM62" s="108"/>
      <c r="BN62" s="107"/>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107"/>
      <c r="CR62" s="108"/>
      <c r="CS62" s="108"/>
      <c r="CT62" s="108"/>
      <c r="CU62" s="128"/>
      <c r="CX62" s="122"/>
    </row>
    <row r="63" spans="2:105" ht="9.75" customHeight="1">
      <c r="B63" s="626"/>
      <c r="C63" s="565"/>
      <c r="D63" s="565"/>
      <c r="E63" s="565"/>
      <c r="F63" s="565"/>
      <c r="G63" s="565"/>
      <c r="H63" s="565"/>
      <c r="I63" s="565"/>
      <c r="J63" s="565"/>
      <c r="K63" s="565"/>
      <c r="L63" s="565"/>
      <c r="M63" s="565"/>
      <c r="N63" s="565"/>
      <c r="O63" s="565"/>
      <c r="P63" s="565"/>
      <c r="Q63" s="565"/>
      <c r="R63" s="565"/>
      <c r="S63" s="565"/>
      <c r="T63" s="565"/>
      <c r="U63" s="565"/>
      <c r="V63" s="565"/>
      <c r="W63" s="603"/>
      <c r="X63" s="126"/>
      <c r="Y63" s="108"/>
      <c r="Z63" s="108"/>
      <c r="AA63" s="108"/>
      <c r="AB63" s="107"/>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107"/>
      <c r="BF63" s="108"/>
      <c r="BG63" s="108"/>
      <c r="BH63" s="108"/>
      <c r="BI63" s="127"/>
      <c r="BJ63" s="126"/>
      <c r="BK63" s="108"/>
      <c r="BL63" s="108"/>
      <c r="BM63" s="108"/>
      <c r="BN63" s="107"/>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107"/>
      <c r="CR63" s="108"/>
      <c r="CS63" s="108"/>
      <c r="CT63" s="108"/>
      <c r="CU63" s="128"/>
    </row>
    <row r="64" spans="2:105" ht="9.75" customHeight="1">
      <c r="B64" s="626"/>
      <c r="C64" s="565"/>
      <c r="D64" s="565"/>
      <c r="E64" s="565"/>
      <c r="F64" s="565"/>
      <c r="G64" s="565"/>
      <c r="H64" s="565"/>
      <c r="I64" s="565"/>
      <c r="J64" s="565"/>
      <c r="K64" s="565"/>
      <c r="L64" s="565"/>
      <c r="M64" s="565"/>
      <c r="N64" s="565"/>
      <c r="O64" s="565"/>
      <c r="P64" s="565"/>
      <c r="Q64" s="565"/>
      <c r="R64" s="565"/>
      <c r="S64" s="565"/>
      <c r="T64" s="565"/>
      <c r="U64" s="565"/>
      <c r="V64" s="565"/>
      <c r="W64" s="603"/>
      <c r="X64" s="126"/>
      <c r="Y64" s="108"/>
      <c r="Z64" s="108"/>
      <c r="AA64" s="108"/>
      <c r="AB64" s="107"/>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107"/>
      <c r="BF64" s="108"/>
      <c r="BG64" s="108"/>
      <c r="BH64" s="108"/>
      <c r="BI64" s="127"/>
      <c r="BJ64" s="126"/>
      <c r="BK64" s="108"/>
      <c r="BL64" s="108"/>
      <c r="BM64" s="108"/>
      <c r="BN64" s="107"/>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107"/>
      <c r="CR64" s="108"/>
      <c r="CS64" s="108"/>
      <c r="CT64" s="108"/>
      <c r="CU64" s="128"/>
    </row>
    <row r="65" spans="2:99" ht="9.75" customHeight="1">
      <c r="B65" s="626"/>
      <c r="C65" s="565"/>
      <c r="D65" s="565"/>
      <c r="E65" s="565"/>
      <c r="F65" s="565"/>
      <c r="G65" s="565"/>
      <c r="H65" s="565"/>
      <c r="I65" s="565"/>
      <c r="J65" s="565"/>
      <c r="K65" s="565"/>
      <c r="L65" s="565"/>
      <c r="M65" s="565"/>
      <c r="N65" s="565"/>
      <c r="O65" s="565"/>
      <c r="P65" s="565"/>
      <c r="Q65" s="565"/>
      <c r="R65" s="565"/>
      <c r="S65" s="565"/>
      <c r="T65" s="565"/>
      <c r="U65" s="565"/>
      <c r="V65" s="565"/>
      <c r="W65" s="603"/>
      <c r="X65" s="126"/>
      <c r="Y65" s="108"/>
      <c r="Z65" s="108"/>
      <c r="AA65" s="108"/>
      <c r="AB65" s="107"/>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107"/>
      <c r="BF65" s="108"/>
      <c r="BG65" s="108"/>
      <c r="BH65" s="108"/>
      <c r="BI65" s="127"/>
      <c r="BJ65" s="126"/>
      <c r="BK65" s="108"/>
      <c r="BL65" s="108"/>
      <c r="BM65" s="108"/>
      <c r="BN65" s="107"/>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107"/>
      <c r="CR65" s="108"/>
      <c r="CS65" s="108"/>
      <c r="CT65" s="108"/>
      <c r="CU65" s="128"/>
    </row>
    <row r="66" spans="2:99" ht="9.75" customHeight="1">
      <c r="B66" s="626"/>
      <c r="C66" s="565"/>
      <c r="D66" s="565"/>
      <c r="E66" s="565"/>
      <c r="F66" s="565"/>
      <c r="G66" s="565"/>
      <c r="H66" s="565"/>
      <c r="I66" s="565"/>
      <c r="J66" s="565"/>
      <c r="K66" s="565"/>
      <c r="L66" s="565"/>
      <c r="M66" s="565"/>
      <c r="N66" s="565"/>
      <c r="O66" s="565"/>
      <c r="P66" s="565"/>
      <c r="Q66" s="565"/>
      <c r="R66" s="565"/>
      <c r="S66" s="565"/>
      <c r="T66" s="565"/>
      <c r="U66" s="565"/>
      <c r="V66" s="565"/>
      <c r="W66" s="603"/>
      <c r="X66" s="126"/>
      <c r="Y66" s="108"/>
      <c r="Z66" s="108"/>
      <c r="AA66" s="108"/>
      <c r="AB66" s="107"/>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107"/>
      <c r="BF66" s="108"/>
      <c r="BG66" s="108"/>
      <c r="BH66" s="108"/>
      <c r="BI66" s="127"/>
      <c r="BJ66" s="126"/>
      <c r="BK66" s="108"/>
      <c r="BL66" s="108"/>
      <c r="BM66" s="108"/>
      <c r="BN66" s="107"/>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107"/>
      <c r="CR66" s="108"/>
      <c r="CS66" s="108"/>
      <c r="CT66" s="108"/>
      <c r="CU66" s="128"/>
    </row>
    <row r="67" spans="2:99" ht="9.75" customHeight="1">
      <c r="B67" s="626"/>
      <c r="C67" s="565"/>
      <c r="D67" s="565"/>
      <c r="E67" s="565"/>
      <c r="F67" s="565"/>
      <c r="G67" s="565"/>
      <c r="H67" s="565"/>
      <c r="I67" s="565"/>
      <c r="J67" s="565"/>
      <c r="K67" s="565"/>
      <c r="L67" s="565"/>
      <c r="M67" s="565"/>
      <c r="N67" s="565"/>
      <c r="O67" s="565"/>
      <c r="P67" s="565"/>
      <c r="Q67" s="565"/>
      <c r="R67" s="565"/>
      <c r="S67" s="565"/>
      <c r="T67" s="565"/>
      <c r="U67" s="565"/>
      <c r="V67" s="565"/>
      <c r="W67" s="603"/>
      <c r="X67" s="126"/>
      <c r="Y67" s="108"/>
      <c r="Z67" s="108"/>
      <c r="AA67" s="108"/>
      <c r="AB67" s="107"/>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107"/>
      <c r="BF67" s="108"/>
      <c r="BG67" s="108"/>
      <c r="BH67" s="108"/>
      <c r="BI67" s="127"/>
      <c r="BJ67" s="126"/>
      <c r="BK67" s="108"/>
      <c r="BL67" s="108"/>
      <c r="BM67" s="108"/>
      <c r="BN67" s="107"/>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107"/>
      <c r="CR67" s="108"/>
      <c r="CS67" s="108"/>
      <c r="CT67" s="108"/>
      <c r="CU67" s="128"/>
    </row>
    <row r="68" spans="2:99" ht="9.75" customHeight="1">
      <c r="B68" s="626"/>
      <c r="C68" s="565"/>
      <c r="D68" s="565"/>
      <c r="E68" s="565"/>
      <c r="F68" s="565"/>
      <c r="G68" s="565"/>
      <c r="H68" s="565"/>
      <c r="I68" s="565"/>
      <c r="J68" s="565"/>
      <c r="K68" s="565"/>
      <c r="L68" s="565"/>
      <c r="M68" s="565"/>
      <c r="N68" s="565"/>
      <c r="O68" s="565"/>
      <c r="P68" s="565"/>
      <c r="Q68" s="565"/>
      <c r="R68" s="565"/>
      <c r="S68" s="565"/>
      <c r="T68" s="565"/>
      <c r="U68" s="565"/>
      <c r="V68" s="565"/>
      <c r="W68" s="603"/>
      <c r="X68" s="126"/>
      <c r="Y68" s="108"/>
      <c r="Z68" s="108"/>
      <c r="AA68" s="108"/>
      <c r="AB68" s="107"/>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107"/>
      <c r="BF68" s="108"/>
      <c r="BG68" s="108"/>
      <c r="BH68" s="108"/>
      <c r="BI68" s="127"/>
      <c r="BJ68" s="126"/>
      <c r="BK68" s="108"/>
      <c r="BL68" s="108"/>
      <c r="BM68" s="108"/>
      <c r="BN68" s="107"/>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107"/>
      <c r="CR68" s="108"/>
      <c r="CS68" s="108"/>
      <c r="CT68" s="108"/>
      <c r="CU68" s="128"/>
    </row>
    <row r="69" spans="2:99" ht="9.75" customHeight="1">
      <c r="B69" s="626"/>
      <c r="C69" s="565"/>
      <c r="D69" s="565"/>
      <c r="E69" s="565"/>
      <c r="F69" s="565"/>
      <c r="G69" s="565"/>
      <c r="H69" s="565"/>
      <c r="I69" s="565"/>
      <c r="J69" s="565"/>
      <c r="K69" s="565"/>
      <c r="L69" s="565"/>
      <c r="M69" s="565"/>
      <c r="N69" s="565"/>
      <c r="O69" s="565"/>
      <c r="P69" s="565"/>
      <c r="Q69" s="565"/>
      <c r="R69" s="565"/>
      <c r="S69" s="565"/>
      <c r="T69" s="565"/>
      <c r="U69" s="565"/>
      <c r="V69" s="565"/>
      <c r="W69" s="603"/>
      <c r="X69" s="126"/>
      <c r="Y69" s="108"/>
      <c r="Z69" s="108"/>
      <c r="AA69" s="108"/>
      <c r="AB69" s="107"/>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107"/>
      <c r="BF69" s="108"/>
      <c r="BG69" s="108"/>
      <c r="BH69" s="108"/>
      <c r="BI69" s="127"/>
      <c r="BJ69" s="126"/>
      <c r="BK69" s="108"/>
      <c r="BL69" s="108"/>
      <c r="BM69" s="108"/>
      <c r="BN69" s="107"/>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107"/>
      <c r="CR69" s="108"/>
      <c r="CS69" s="108"/>
      <c r="CT69" s="108"/>
      <c r="CU69" s="128"/>
    </row>
    <row r="70" spans="2:99" ht="9.75" customHeight="1">
      <c r="B70" s="626"/>
      <c r="C70" s="565"/>
      <c r="D70" s="565"/>
      <c r="E70" s="565"/>
      <c r="F70" s="565"/>
      <c r="G70" s="565"/>
      <c r="H70" s="565"/>
      <c r="I70" s="565"/>
      <c r="J70" s="565"/>
      <c r="K70" s="565"/>
      <c r="L70" s="565"/>
      <c r="M70" s="565"/>
      <c r="N70" s="565"/>
      <c r="O70" s="565"/>
      <c r="P70" s="565"/>
      <c r="Q70" s="565"/>
      <c r="R70" s="565"/>
      <c r="S70" s="565"/>
      <c r="T70" s="565"/>
      <c r="U70" s="565"/>
      <c r="V70" s="565"/>
      <c r="W70" s="603"/>
      <c r="X70" s="126"/>
      <c r="Y70" s="108"/>
      <c r="Z70" s="108"/>
      <c r="AA70" s="108"/>
      <c r="AB70" s="107"/>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107"/>
      <c r="BF70" s="108"/>
      <c r="BG70" s="108"/>
      <c r="BH70" s="108"/>
      <c r="BI70" s="127"/>
      <c r="BJ70" s="126"/>
      <c r="BK70" s="108"/>
      <c r="BL70" s="108"/>
      <c r="BM70" s="108"/>
      <c r="BN70" s="107"/>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107"/>
      <c r="CR70" s="108"/>
      <c r="CS70" s="108"/>
      <c r="CT70" s="108"/>
      <c r="CU70" s="128"/>
    </row>
    <row r="71" spans="2:99" ht="9.75" customHeight="1">
      <c r="B71" s="626"/>
      <c r="C71" s="565"/>
      <c r="D71" s="565"/>
      <c r="E71" s="565"/>
      <c r="F71" s="565"/>
      <c r="G71" s="565"/>
      <c r="H71" s="565"/>
      <c r="I71" s="565"/>
      <c r="J71" s="565"/>
      <c r="K71" s="565"/>
      <c r="L71" s="565"/>
      <c r="M71" s="565"/>
      <c r="N71" s="565"/>
      <c r="O71" s="565"/>
      <c r="P71" s="565"/>
      <c r="Q71" s="565"/>
      <c r="R71" s="565"/>
      <c r="S71" s="565"/>
      <c r="T71" s="565"/>
      <c r="U71" s="565"/>
      <c r="V71" s="565"/>
      <c r="W71" s="603"/>
      <c r="X71" s="126"/>
      <c r="Y71" s="108"/>
      <c r="Z71" s="108"/>
      <c r="AA71" s="108"/>
      <c r="AB71" s="107"/>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107"/>
      <c r="BF71" s="108"/>
      <c r="BG71" s="108"/>
      <c r="BH71" s="108"/>
      <c r="BI71" s="127"/>
      <c r="BJ71" s="126"/>
      <c r="BK71" s="108"/>
      <c r="BL71" s="108"/>
      <c r="BM71" s="108"/>
      <c r="BN71" s="107"/>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107"/>
      <c r="CR71" s="108"/>
      <c r="CS71" s="108"/>
      <c r="CT71" s="108"/>
      <c r="CU71" s="128"/>
    </row>
    <row r="72" spans="2:99" ht="9.75" customHeight="1">
      <c r="B72" s="626"/>
      <c r="C72" s="565"/>
      <c r="D72" s="565"/>
      <c r="E72" s="565"/>
      <c r="F72" s="565"/>
      <c r="G72" s="565"/>
      <c r="H72" s="565"/>
      <c r="I72" s="565"/>
      <c r="J72" s="565"/>
      <c r="K72" s="565"/>
      <c r="L72" s="565"/>
      <c r="M72" s="565"/>
      <c r="N72" s="565"/>
      <c r="O72" s="565"/>
      <c r="P72" s="565"/>
      <c r="Q72" s="565"/>
      <c r="R72" s="565"/>
      <c r="S72" s="565"/>
      <c r="T72" s="565"/>
      <c r="U72" s="565"/>
      <c r="V72" s="565"/>
      <c r="W72" s="603"/>
      <c r="X72" s="126"/>
      <c r="Y72" s="108"/>
      <c r="Z72" s="108"/>
      <c r="AA72" s="108"/>
      <c r="AB72" s="107"/>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107"/>
      <c r="BF72" s="108"/>
      <c r="BG72" s="108"/>
      <c r="BH72" s="108"/>
      <c r="BI72" s="127"/>
      <c r="BJ72" s="126"/>
      <c r="BK72" s="108"/>
      <c r="BL72" s="108"/>
      <c r="BM72" s="108"/>
      <c r="BN72" s="107"/>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107"/>
      <c r="CR72" s="108"/>
      <c r="CS72" s="108"/>
      <c r="CT72" s="108"/>
      <c r="CU72" s="128"/>
    </row>
    <row r="73" spans="2:99" ht="9.75" customHeight="1">
      <c r="B73" s="600"/>
      <c r="C73" s="601"/>
      <c r="D73" s="601"/>
      <c r="E73" s="601"/>
      <c r="F73" s="601"/>
      <c r="G73" s="601"/>
      <c r="H73" s="601"/>
      <c r="I73" s="601"/>
      <c r="J73" s="601"/>
      <c r="K73" s="601"/>
      <c r="L73" s="601"/>
      <c r="M73" s="601"/>
      <c r="N73" s="601"/>
      <c r="O73" s="601"/>
      <c r="P73" s="601"/>
      <c r="Q73" s="601"/>
      <c r="R73" s="601"/>
      <c r="S73" s="601"/>
      <c r="T73" s="601"/>
      <c r="U73" s="601"/>
      <c r="V73" s="601"/>
      <c r="W73" s="605"/>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62" t="s">
        <v>222</v>
      </c>
      <c r="C74" s="565"/>
      <c r="D74" s="565"/>
      <c r="E74" s="565"/>
      <c r="F74" s="565"/>
      <c r="G74" s="565"/>
      <c r="H74" s="565"/>
      <c r="I74" s="565"/>
      <c r="J74" s="565"/>
      <c r="K74" s="565"/>
      <c r="L74" s="565"/>
      <c r="M74" s="565"/>
      <c r="N74" s="565"/>
      <c r="O74" s="565"/>
      <c r="P74" s="565"/>
      <c r="Q74" s="565"/>
      <c r="R74" s="565"/>
      <c r="S74" s="565"/>
      <c r="T74" s="565"/>
      <c r="U74" s="565"/>
      <c r="V74" s="565"/>
      <c r="W74" s="60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626"/>
      <c r="C75" s="565"/>
      <c r="D75" s="565"/>
      <c r="E75" s="565"/>
      <c r="F75" s="565"/>
      <c r="G75" s="565"/>
      <c r="H75" s="565"/>
      <c r="I75" s="565"/>
      <c r="J75" s="565"/>
      <c r="K75" s="565"/>
      <c r="L75" s="565"/>
      <c r="M75" s="565"/>
      <c r="N75" s="565"/>
      <c r="O75" s="565"/>
      <c r="P75" s="565"/>
      <c r="Q75" s="565"/>
      <c r="R75" s="565"/>
      <c r="S75" s="565"/>
      <c r="T75" s="565"/>
      <c r="U75" s="565"/>
      <c r="V75" s="565"/>
      <c r="W75" s="603"/>
      <c r="X75" s="126"/>
      <c r="Y75" s="108"/>
      <c r="Z75" s="108"/>
      <c r="AA75" s="108"/>
      <c r="AC75" s="558" t="s">
        <v>222</v>
      </c>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107"/>
      <c r="BF75" s="108"/>
      <c r="BG75" s="108"/>
      <c r="BH75" s="108"/>
      <c r="BI75" s="127"/>
      <c r="BJ75" s="126"/>
      <c r="BK75" s="108"/>
      <c r="BL75" s="108"/>
      <c r="BM75" s="108"/>
      <c r="BO75" s="558" t="s">
        <v>222</v>
      </c>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107"/>
      <c r="CR75" s="108"/>
      <c r="CS75" s="108"/>
      <c r="CT75" s="108"/>
      <c r="CU75" s="128"/>
    </row>
    <row r="76" spans="2:99" ht="9.75" customHeight="1">
      <c r="B76" s="626"/>
      <c r="C76" s="565"/>
      <c r="D76" s="565"/>
      <c r="E76" s="565"/>
      <c r="F76" s="565"/>
      <c r="G76" s="565"/>
      <c r="H76" s="565"/>
      <c r="I76" s="565"/>
      <c r="J76" s="565"/>
      <c r="K76" s="565"/>
      <c r="L76" s="565"/>
      <c r="M76" s="565"/>
      <c r="N76" s="565"/>
      <c r="O76" s="565"/>
      <c r="P76" s="565"/>
      <c r="Q76" s="565"/>
      <c r="R76" s="565"/>
      <c r="S76" s="565"/>
      <c r="T76" s="565"/>
      <c r="U76" s="565"/>
      <c r="V76" s="565"/>
      <c r="W76" s="603"/>
      <c r="X76" s="126"/>
      <c r="Y76" s="108"/>
      <c r="Z76" s="108"/>
      <c r="AA76" s="108"/>
      <c r="AB76" s="107"/>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107"/>
      <c r="BF76" s="108"/>
      <c r="BG76" s="108"/>
      <c r="BH76" s="108"/>
      <c r="BI76" s="127"/>
      <c r="BJ76" s="126"/>
      <c r="BK76" s="108"/>
      <c r="BL76" s="108"/>
      <c r="BM76" s="108"/>
      <c r="BN76" s="107"/>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107"/>
      <c r="CR76" s="108"/>
      <c r="CS76" s="108"/>
      <c r="CT76" s="108"/>
      <c r="CU76" s="128"/>
    </row>
    <row r="77" spans="2:99" ht="9.75" customHeight="1">
      <c r="B77" s="626"/>
      <c r="C77" s="565"/>
      <c r="D77" s="565"/>
      <c r="E77" s="565"/>
      <c r="F77" s="565"/>
      <c r="G77" s="565"/>
      <c r="H77" s="565"/>
      <c r="I77" s="565"/>
      <c r="J77" s="565"/>
      <c r="K77" s="565"/>
      <c r="L77" s="565"/>
      <c r="M77" s="565"/>
      <c r="N77" s="565"/>
      <c r="O77" s="565"/>
      <c r="P77" s="565"/>
      <c r="Q77" s="565"/>
      <c r="R77" s="565"/>
      <c r="S77" s="565"/>
      <c r="T77" s="565"/>
      <c r="U77" s="565"/>
      <c r="V77" s="565"/>
      <c r="W77" s="603"/>
      <c r="X77" s="126"/>
      <c r="Y77" s="108"/>
      <c r="Z77" s="108"/>
      <c r="AA77" s="108"/>
      <c r="AB77" s="107"/>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107"/>
      <c r="BF77" s="108"/>
      <c r="BG77" s="108"/>
      <c r="BH77" s="108"/>
      <c r="BI77" s="127"/>
      <c r="BJ77" s="126"/>
      <c r="BK77" s="108"/>
      <c r="BL77" s="108"/>
      <c r="BM77" s="108"/>
      <c r="BN77" s="107"/>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107"/>
      <c r="CR77" s="108"/>
      <c r="CS77" s="108"/>
      <c r="CT77" s="108"/>
      <c r="CU77" s="128"/>
    </row>
    <row r="78" spans="2:99" ht="9.75" customHeight="1">
      <c r="B78" s="626"/>
      <c r="C78" s="565"/>
      <c r="D78" s="565"/>
      <c r="E78" s="565"/>
      <c r="F78" s="565"/>
      <c r="G78" s="565"/>
      <c r="H78" s="565"/>
      <c r="I78" s="565"/>
      <c r="J78" s="565"/>
      <c r="K78" s="565"/>
      <c r="L78" s="565"/>
      <c r="M78" s="565"/>
      <c r="N78" s="565"/>
      <c r="O78" s="565"/>
      <c r="P78" s="565"/>
      <c r="Q78" s="565"/>
      <c r="R78" s="565"/>
      <c r="S78" s="565"/>
      <c r="T78" s="565"/>
      <c r="U78" s="565"/>
      <c r="V78" s="565"/>
      <c r="W78" s="603"/>
      <c r="X78" s="126"/>
      <c r="Y78" s="108"/>
      <c r="Z78" s="108"/>
      <c r="AA78" s="108"/>
      <c r="AB78" s="107"/>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107"/>
      <c r="BF78" s="108"/>
      <c r="BG78" s="108"/>
      <c r="BH78" s="108"/>
      <c r="BI78" s="127"/>
      <c r="BJ78" s="126"/>
      <c r="BK78" s="108"/>
      <c r="BL78" s="108"/>
      <c r="BM78" s="108"/>
      <c r="BN78" s="107"/>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107"/>
      <c r="CR78" s="108"/>
      <c r="CS78" s="108"/>
      <c r="CT78" s="108"/>
      <c r="CU78" s="128"/>
    </row>
    <row r="79" spans="2:99" ht="9.75" customHeight="1">
      <c r="B79" s="626"/>
      <c r="C79" s="565"/>
      <c r="D79" s="565"/>
      <c r="E79" s="565"/>
      <c r="F79" s="565"/>
      <c r="G79" s="565"/>
      <c r="H79" s="565"/>
      <c r="I79" s="565"/>
      <c r="J79" s="565"/>
      <c r="K79" s="565"/>
      <c r="L79" s="565"/>
      <c r="M79" s="565"/>
      <c r="N79" s="565"/>
      <c r="O79" s="565"/>
      <c r="P79" s="565"/>
      <c r="Q79" s="565"/>
      <c r="R79" s="565"/>
      <c r="S79" s="565"/>
      <c r="T79" s="565"/>
      <c r="U79" s="565"/>
      <c r="V79" s="565"/>
      <c r="W79" s="603"/>
      <c r="X79" s="126"/>
      <c r="Y79" s="108"/>
      <c r="Z79" s="108"/>
      <c r="AA79" s="108"/>
      <c r="AB79" s="107"/>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107"/>
      <c r="BF79" s="108"/>
      <c r="BG79" s="108"/>
      <c r="BH79" s="108"/>
      <c r="BI79" s="127"/>
      <c r="BJ79" s="126"/>
      <c r="BK79" s="108"/>
      <c r="BL79" s="108"/>
      <c r="BM79" s="108"/>
      <c r="BN79" s="107"/>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107"/>
      <c r="CR79" s="108"/>
      <c r="CS79" s="108"/>
      <c r="CT79" s="108"/>
      <c r="CU79" s="128"/>
    </row>
    <row r="80" spans="2:99" ht="9.75" customHeight="1">
      <c r="B80" s="626"/>
      <c r="C80" s="565"/>
      <c r="D80" s="565"/>
      <c r="E80" s="565"/>
      <c r="F80" s="565"/>
      <c r="G80" s="565"/>
      <c r="H80" s="565"/>
      <c r="I80" s="565"/>
      <c r="J80" s="565"/>
      <c r="K80" s="565"/>
      <c r="L80" s="565"/>
      <c r="M80" s="565"/>
      <c r="N80" s="565"/>
      <c r="O80" s="565"/>
      <c r="P80" s="565"/>
      <c r="Q80" s="565"/>
      <c r="R80" s="565"/>
      <c r="S80" s="565"/>
      <c r="T80" s="565"/>
      <c r="U80" s="565"/>
      <c r="V80" s="565"/>
      <c r="W80" s="603"/>
      <c r="X80" s="126"/>
      <c r="Y80" s="108"/>
      <c r="Z80" s="108"/>
      <c r="AA80" s="108"/>
      <c r="AB80" s="107"/>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107"/>
      <c r="BF80" s="108"/>
      <c r="BG80" s="108"/>
      <c r="BH80" s="108"/>
      <c r="BI80" s="127"/>
      <c r="BJ80" s="126"/>
      <c r="BK80" s="108"/>
      <c r="BL80" s="108"/>
      <c r="BM80" s="108"/>
      <c r="BN80" s="107"/>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107"/>
      <c r="CR80" s="108"/>
      <c r="CS80" s="108"/>
      <c r="CT80" s="108"/>
      <c r="CU80" s="128"/>
    </row>
    <row r="81" spans="2:99" ht="9.75" customHeight="1">
      <c r="B81" s="626"/>
      <c r="C81" s="565"/>
      <c r="D81" s="565"/>
      <c r="E81" s="565"/>
      <c r="F81" s="565"/>
      <c r="G81" s="565"/>
      <c r="H81" s="565"/>
      <c r="I81" s="565"/>
      <c r="J81" s="565"/>
      <c r="K81" s="565"/>
      <c r="L81" s="565"/>
      <c r="M81" s="565"/>
      <c r="N81" s="565"/>
      <c r="O81" s="565"/>
      <c r="P81" s="565"/>
      <c r="Q81" s="565"/>
      <c r="R81" s="565"/>
      <c r="S81" s="565"/>
      <c r="T81" s="565"/>
      <c r="U81" s="565"/>
      <c r="V81" s="565"/>
      <c r="W81" s="603"/>
      <c r="X81" s="126"/>
      <c r="Y81" s="108"/>
      <c r="Z81" s="108"/>
      <c r="AA81" s="108"/>
      <c r="AB81" s="107"/>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107"/>
      <c r="BF81" s="108"/>
      <c r="BG81" s="108"/>
      <c r="BH81" s="108"/>
      <c r="BI81" s="127"/>
      <c r="BJ81" s="126"/>
      <c r="BK81" s="108"/>
      <c r="BL81" s="108"/>
      <c r="BM81" s="108"/>
      <c r="BN81" s="107"/>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107"/>
      <c r="CR81" s="108"/>
      <c r="CS81" s="108"/>
      <c r="CT81" s="108"/>
      <c r="CU81" s="128"/>
    </row>
    <row r="82" spans="2:99" ht="9.75" customHeight="1">
      <c r="B82" s="626"/>
      <c r="C82" s="565"/>
      <c r="D82" s="565"/>
      <c r="E82" s="565"/>
      <c r="F82" s="565"/>
      <c r="G82" s="565"/>
      <c r="H82" s="565"/>
      <c r="I82" s="565"/>
      <c r="J82" s="565"/>
      <c r="K82" s="565"/>
      <c r="L82" s="565"/>
      <c r="M82" s="565"/>
      <c r="N82" s="565"/>
      <c r="O82" s="565"/>
      <c r="P82" s="565"/>
      <c r="Q82" s="565"/>
      <c r="R82" s="565"/>
      <c r="S82" s="565"/>
      <c r="T82" s="565"/>
      <c r="U82" s="565"/>
      <c r="V82" s="565"/>
      <c r="W82" s="603"/>
      <c r="X82" s="126"/>
      <c r="Y82" s="108"/>
      <c r="Z82" s="108"/>
      <c r="AA82" s="108"/>
      <c r="AB82" s="10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107"/>
      <c r="BF82" s="108"/>
      <c r="BG82" s="108"/>
      <c r="BH82" s="108"/>
      <c r="BI82" s="127"/>
      <c r="BJ82" s="126"/>
      <c r="BK82" s="108"/>
      <c r="BL82" s="108"/>
      <c r="BM82" s="108"/>
      <c r="BN82" s="107"/>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107"/>
      <c r="CR82" s="108"/>
      <c r="CS82" s="108"/>
      <c r="CT82" s="108"/>
      <c r="CU82" s="128"/>
    </row>
    <row r="83" spans="2:99" ht="9.75" customHeight="1">
      <c r="B83" s="626"/>
      <c r="C83" s="565"/>
      <c r="D83" s="565"/>
      <c r="E83" s="565"/>
      <c r="F83" s="565"/>
      <c r="G83" s="565"/>
      <c r="H83" s="565"/>
      <c r="I83" s="565"/>
      <c r="J83" s="565"/>
      <c r="K83" s="565"/>
      <c r="L83" s="565"/>
      <c r="M83" s="565"/>
      <c r="N83" s="565"/>
      <c r="O83" s="565"/>
      <c r="P83" s="565"/>
      <c r="Q83" s="565"/>
      <c r="R83" s="565"/>
      <c r="S83" s="565"/>
      <c r="T83" s="565"/>
      <c r="U83" s="565"/>
      <c r="V83" s="565"/>
      <c r="W83" s="603"/>
      <c r="X83" s="126"/>
      <c r="Y83" s="108"/>
      <c r="Z83" s="108"/>
      <c r="AA83" s="108"/>
      <c r="AB83" s="10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107"/>
      <c r="BF83" s="108"/>
      <c r="BG83" s="108"/>
      <c r="BH83" s="108"/>
      <c r="BI83" s="127"/>
      <c r="BJ83" s="126"/>
      <c r="BK83" s="108"/>
      <c r="BL83" s="108"/>
      <c r="BM83" s="108"/>
      <c r="BN83" s="107"/>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107"/>
      <c r="CR83" s="108"/>
      <c r="CS83" s="108"/>
      <c r="CT83" s="108"/>
      <c r="CU83" s="128"/>
    </row>
    <row r="84" spans="2:99" ht="9.75" customHeight="1">
      <c r="B84" s="626"/>
      <c r="C84" s="565"/>
      <c r="D84" s="565"/>
      <c r="E84" s="565"/>
      <c r="F84" s="565"/>
      <c r="G84" s="565"/>
      <c r="H84" s="565"/>
      <c r="I84" s="565"/>
      <c r="J84" s="565"/>
      <c r="K84" s="565"/>
      <c r="L84" s="565"/>
      <c r="M84" s="565"/>
      <c r="N84" s="565"/>
      <c r="O84" s="565"/>
      <c r="P84" s="565"/>
      <c r="Q84" s="565"/>
      <c r="R84" s="565"/>
      <c r="S84" s="565"/>
      <c r="T84" s="565"/>
      <c r="U84" s="565"/>
      <c r="V84" s="565"/>
      <c r="W84" s="603"/>
      <c r="X84" s="126"/>
      <c r="Y84" s="108"/>
      <c r="Z84" s="108"/>
      <c r="AA84" s="108"/>
      <c r="AB84" s="107"/>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107"/>
      <c r="BF84" s="108"/>
      <c r="BG84" s="108"/>
      <c r="BH84" s="108"/>
      <c r="BI84" s="127"/>
      <c r="BJ84" s="126"/>
      <c r="BK84" s="108"/>
      <c r="BL84" s="108"/>
      <c r="BM84" s="108"/>
      <c r="BN84" s="107"/>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107"/>
      <c r="CR84" s="108"/>
      <c r="CS84" s="108"/>
      <c r="CT84" s="108"/>
      <c r="CU84" s="128"/>
    </row>
    <row r="85" spans="2:99" ht="9.75" customHeight="1">
      <c r="B85" s="626"/>
      <c r="C85" s="565"/>
      <c r="D85" s="565"/>
      <c r="E85" s="565"/>
      <c r="F85" s="565"/>
      <c r="G85" s="565"/>
      <c r="H85" s="565"/>
      <c r="I85" s="565"/>
      <c r="J85" s="565"/>
      <c r="K85" s="565"/>
      <c r="L85" s="565"/>
      <c r="M85" s="565"/>
      <c r="N85" s="565"/>
      <c r="O85" s="565"/>
      <c r="P85" s="565"/>
      <c r="Q85" s="565"/>
      <c r="R85" s="565"/>
      <c r="S85" s="565"/>
      <c r="T85" s="565"/>
      <c r="U85" s="565"/>
      <c r="V85" s="565"/>
      <c r="W85" s="603"/>
      <c r="X85" s="126"/>
      <c r="Y85" s="108"/>
      <c r="Z85" s="108"/>
      <c r="AA85" s="108"/>
      <c r="AB85" s="107"/>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107"/>
      <c r="BF85" s="108"/>
      <c r="BG85" s="108"/>
      <c r="BH85" s="108"/>
      <c r="BI85" s="127"/>
      <c r="BJ85" s="126"/>
      <c r="BK85" s="108"/>
      <c r="BL85" s="108"/>
      <c r="BM85" s="108"/>
      <c r="BN85" s="107"/>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107"/>
      <c r="CR85" s="108"/>
      <c r="CS85" s="108"/>
      <c r="CT85" s="108"/>
      <c r="CU85" s="128"/>
    </row>
    <row r="86" spans="2:99" ht="9.75" customHeight="1">
      <c r="B86" s="626"/>
      <c r="C86" s="565"/>
      <c r="D86" s="565"/>
      <c r="E86" s="565"/>
      <c r="F86" s="565"/>
      <c r="G86" s="565"/>
      <c r="H86" s="565"/>
      <c r="I86" s="565"/>
      <c r="J86" s="565"/>
      <c r="K86" s="565"/>
      <c r="L86" s="565"/>
      <c r="M86" s="565"/>
      <c r="N86" s="565"/>
      <c r="O86" s="565"/>
      <c r="P86" s="565"/>
      <c r="Q86" s="565"/>
      <c r="R86" s="565"/>
      <c r="S86" s="565"/>
      <c r="T86" s="565"/>
      <c r="U86" s="565"/>
      <c r="V86" s="565"/>
      <c r="W86" s="603"/>
      <c r="X86" s="126"/>
      <c r="Y86" s="108"/>
      <c r="Z86" s="108"/>
      <c r="AA86" s="108"/>
      <c r="AB86" s="107"/>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107"/>
      <c r="BF86" s="108"/>
      <c r="BG86" s="108"/>
      <c r="BH86" s="108"/>
      <c r="BI86" s="127"/>
      <c r="BJ86" s="126"/>
      <c r="BK86" s="108"/>
      <c r="BL86" s="108"/>
      <c r="BM86" s="108"/>
      <c r="BN86" s="107"/>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107"/>
      <c r="CR86" s="108"/>
      <c r="CS86" s="108"/>
      <c r="CT86" s="108"/>
      <c r="CU86" s="128"/>
    </row>
    <row r="87" spans="2:99" ht="9.75" customHeight="1">
      <c r="B87" s="626"/>
      <c r="C87" s="565"/>
      <c r="D87" s="565"/>
      <c r="E87" s="565"/>
      <c r="F87" s="565"/>
      <c r="G87" s="565"/>
      <c r="H87" s="565"/>
      <c r="I87" s="565"/>
      <c r="J87" s="565"/>
      <c r="K87" s="565"/>
      <c r="L87" s="565"/>
      <c r="M87" s="565"/>
      <c r="N87" s="565"/>
      <c r="O87" s="565"/>
      <c r="P87" s="565"/>
      <c r="Q87" s="565"/>
      <c r="R87" s="565"/>
      <c r="S87" s="565"/>
      <c r="T87" s="565"/>
      <c r="U87" s="565"/>
      <c r="V87" s="565"/>
      <c r="W87" s="603"/>
      <c r="X87" s="126"/>
      <c r="Y87" s="108"/>
      <c r="Z87" s="108"/>
      <c r="AA87" s="108"/>
      <c r="AB87" s="107"/>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107"/>
      <c r="BF87" s="108"/>
      <c r="BG87" s="108"/>
      <c r="BH87" s="108"/>
      <c r="BI87" s="127"/>
      <c r="BJ87" s="126"/>
      <c r="BK87" s="108"/>
      <c r="BL87" s="108"/>
      <c r="BM87" s="108"/>
      <c r="BN87" s="107"/>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107"/>
      <c r="CR87" s="108"/>
      <c r="CS87" s="108"/>
      <c r="CT87" s="108"/>
      <c r="CU87" s="128"/>
    </row>
    <row r="88" spans="2:99" ht="9.75" customHeight="1">
      <c r="B88" s="626"/>
      <c r="C88" s="565"/>
      <c r="D88" s="565"/>
      <c r="E88" s="565"/>
      <c r="F88" s="565"/>
      <c r="G88" s="565"/>
      <c r="H88" s="565"/>
      <c r="I88" s="565"/>
      <c r="J88" s="565"/>
      <c r="K88" s="565"/>
      <c r="L88" s="565"/>
      <c r="M88" s="565"/>
      <c r="N88" s="565"/>
      <c r="O88" s="565"/>
      <c r="P88" s="565"/>
      <c r="Q88" s="565"/>
      <c r="R88" s="565"/>
      <c r="S88" s="565"/>
      <c r="T88" s="565"/>
      <c r="U88" s="565"/>
      <c r="V88" s="565"/>
      <c r="W88" s="603"/>
      <c r="X88" s="126"/>
      <c r="Y88" s="108"/>
      <c r="Z88" s="108"/>
      <c r="AA88" s="108"/>
      <c r="AB88" s="107"/>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107"/>
      <c r="BF88" s="108"/>
      <c r="BG88" s="108"/>
      <c r="BH88" s="108"/>
      <c r="BI88" s="127"/>
      <c r="BJ88" s="126"/>
      <c r="BK88" s="108"/>
      <c r="BL88" s="108"/>
      <c r="BM88" s="108"/>
      <c r="BN88" s="107"/>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107"/>
      <c r="CR88" s="108"/>
      <c r="CS88" s="108"/>
      <c r="CT88" s="108"/>
      <c r="CU88" s="128"/>
    </row>
    <row r="89" spans="2:99" ht="9.75" customHeight="1">
      <c r="B89" s="626"/>
      <c r="C89" s="565"/>
      <c r="D89" s="565"/>
      <c r="E89" s="565"/>
      <c r="F89" s="565"/>
      <c r="G89" s="565"/>
      <c r="H89" s="565"/>
      <c r="I89" s="565"/>
      <c r="J89" s="565"/>
      <c r="K89" s="565"/>
      <c r="L89" s="565"/>
      <c r="M89" s="565"/>
      <c r="N89" s="565"/>
      <c r="O89" s="565"/>
      <c r="P89" s="565"/>
      <c r="Q89" s="565"/>
      <c r="R89" s="565"/>
      <c r="S89" s="565"/>
      <c r="T89" s="565"/>
      <c r="U89" s="565"/>
      <c r="V89" s="565"/>
      <c r="W89" s="603"/>
      <c r="X89" s="126"/>
      <c r="Y89" s="108"/>
      <c r="Z89" s="108"/>
      <c r="AA89" s="108"/>
      <c r="AB89" s="107"/>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107"/>
      <c r="BF89" s="108"/>
      <c r="BG89" s="108"/>
      <c r="BH89" s="108"/>
      <c r="BI89" s="127"/>
      <c r="BJ89" s="126"/>
      <c r="BK89" s="108"/>
      <c r="BL89" s="108"/>
      <c r="BM89" s="108"/>
      <c r="BN89" s="107"/>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107"/>
      <c r="CR89" s="108"/>
      <c r="CS89" s="108"/>
      <c r="CT89" s="108"/>
      <c r="CU89" s="128"/>
    </row>
    <row r="90" spans="2:99" ht="9.75" customHeight="1">
      <c r="B90" s="600"/>
      <c r="C90" s="601"/>
      <c r="D90" s="601"/>
      <c r="E90" s="601"/>
      <c r="F90" s="601"/>
      <c r="G90" s="601"/>
      <c r="H90" s="601"/>
      <c r="I90" s="601"/>
      <c r="J90" s="601"/>
      <c r="K90" s="601"/>
      <c r="L90" s="601"/>
      <c r="M90" s="601"/>
      <c r="N90" s="601"/>
      <c r="O90" s="601"/>
      <c r="P90" s="601"/>
      <c r="Q90" s="601"/>
      <c r="R90" s="601"/>
      <c r="S90" s="601"/>
      <c r="T90" s="601"/>
      <c r="U90" s="601"/>
      <c r="V90" s="601"/>
      <c r="W90" s="605"/>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62" t="s">
        <v>222</v>
      </c>
      <c r="C91" s="565"/>
      <c r="D91" s="565"/>
      <c r="E91" s="565"/>
      <c r="F91" s="565"/>
      <c r="G91" s="565"/>
      <c r="H91" s="565"/>
      <c r="I91" s="565"/>
      <c r="J91" s="565"/>
      <c r="K91" s="565"/>
      <c r="L91" s="565"/>
      <c r="M91" s="565"/>
      <c r="N91" s="565"/>
      <c r="O91" s="565"/>
      <c r="P91" s="565"/>
      <c r="Q91" s="565"/>
      <c r="R91" s="565"/>
      <c r="S91" s="565"/>
      <c r="T91" s="565"/>
      <c r="U91" s="565"/>
      <c r="V91" s="565"/>
      <c r="W91" s="60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626"/>
      <c r="C92" s="565"/>
      <c r="D92" s="565"/>
      <c r="E92" s="565"/>
      <c r="F92" s="565"/>
      <c r="G92" s="565"/>
      <c r="H92" s="565"/>
      <c r="I92" s="565"/>
      <c r="J92" s="565"/>
      <c r="K92" s="565"/>
      <c r="L92" s="565"/>
      <c r="M92" s="565"/>
      <c r="N92" s="565"/>
      <c r="O92" s="565"/>
      <c r="P92" s="565"/>
      <c r="Q92" s="565"/>
      <c r="R92" s="565"/>
      <c r="S92" s="565"/>
      <c r="T92" s="565"/>
      <c r="U92" s="565"/>
      <c r="V92" s="565"/>
      <c r="W92" s="603"/>
      <c r="X92" s="126"/>
      <c r="Y92" s="108"/>
      <c r="Z92" s="108"/>
      <c r="AA92" s="108"/>
      <c r="AC92" s="558" t="s">
        <v>222</v>
      </c>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107"/>
      <c r="BF92" s="108"/>
      <c r="BG92" s="108"/>
      <c r="BH92" s="108"/>
      <c r="BI92" s="127"/>
      <c r="BJ92" s="126"/>
      <c r="BK92" s="108"/>
      <c r="BL92" s="108"/>
      <c r="BM92" s="108"/>
      <c r="BO92" s="558" t="s">
        <v>222</v>
      </c>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107"/>
      <c r="CR92" s="108"/>
      <c r="CS92" s="108"/>
      <c r="CT92" s="108"/>
      <c r="CU92" s="128"/>
    </row>
    <row r="93" spans="2:99" ht="9.75" customHeight="1">
      <c r="B93" s="626"/>
      <c r="C93" s="565"/>
      <c r="D93" s="565"/>
      <c r="E93" s="565"/>
      <c r="F93" s="565"/>
      <c r="G93" s="565"/>
      <c r="H93" s="565"/>
      <c r="I93" s="565"/>
      <c r="J93" s="565"/>
      <c r="K93" s="565"/>
      <c r="L93" s="565"/>
      <c r="M93" s="565"/>
      <c r="N93" s="565"/>
      <c r="O93" s="565"/>
      <c r="P93" s="565"/>
      <c r="Q93" s="565"/>
      <c r="R93" s="565"/>
      <c r="S93" s="565"/>
      <c r="T93" s="565"/>
      <c r="U93" s="565"/>
      <c r="V93" s="565"/>
      <c r="W93" s="603"/>
      <c r="X93" s="126"/>
      <c r="Y93" s="108"/>
      <c r="Z93" s="108"/>
      <c r="AA93" s="108"/>
      <c r="AB93" s="107"/>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107"/>
      <c r="BF93" s="108"/>
      <c r="BG93" s="108"/>
      <c r="BH93" s="108"/>
      <c r="BI93" s="127"/>
      <c r="BJ93" s="126"/>
      <c r="BK93" s="108"/>
      <c r="BL93" s="108"/>
      <c r="BM93" s="108"/>
      <c r="BN93" s="107"/>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107"/>
      <c r="CR93" s="108"/>
      <c r="CS93" s="108"/>
      <c r="CT93" s="108"/>
      <c r="CU93" s="128"/>
    </row>
    <row r="94" spans="2:99" ht="9.75" customHeight="1">
      <c r="B94" s="626"/>
      <c r="C94" s="565"/>
      <c r="D94" s="565"/>
      <c r="E94" s="565"/>
      <c r="F94" s="565"/>
      <c r="G94" s="565"/>
      <c r="H94" s="565"/>
      <c r="I94" s="565"/>
      <c r="J94" s="565"/>
      <c r="K94" s="565"/>
      <c r="L94" s="565"/>
      <c r="M94" s="565"/>
      <c r="N94" s="565"/>
      <c r="O94" s="565"/>
      <c r="P94" s="565"/>
      <c r="Q94" s="565"/>
      <c r="R94" s="565"/>
      <c r="S94" s="565"/>
      <c r="T94" s="565"/>
      <c r="U94" s="565"/>
      <c r="V94" s="565"/>
      <c r="W94" s="603"/>
      <c r="X94" s="126"/>
      <c r="Y94" s="108"/>
      <c r="Z94" s="108"/>
      <c r="AA94" s="108"/>
      <c r="AB94" s="107"/>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107"/>
      <c r="BF94" s="108"/>
      <c r="BG94" s="108"/>
      <c r="BH94" s="108"/>
      <c r="BI94" s="127"/>
      <c r="BJ94" s="126"/>
      <c r="BK94" s="108"/>
      <c r="BL94" s="108"/>
      <c r="BM94" s="108"/>
      <c r="BN94" s="107"/>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107"/>
      <c r="CR94" s="108"/>
      <c r="CS94" s="108"/>
      <c r="CT94" s="108"/>
      <c r="CU94" s="128"/>
    </row>
    <row r="95" spans="2:99" ht="9.75" customHeight="1">
      <c r="B95" s="626"/>
      <c r="C95" s="565"/>
      <c r="D95" s="565"/>
      <c r="E95" s="565"/>
      <c r="F95" s="565"/>
      <c r="G95" s="565"/>
      <c r="H95" s="565"/>
      <c r="I95" s="565"/>
      <c r="J95" s="565"/>
      <c r="K95" s="565"/>
      <c r="L95" s="565"/>
      <c r="M95" s="565"/>
      <c r="N95" s="565"/>
      <c r="O95" s="565"/>
      <c r="P95" s="565"/>
      <c r="Q95" s="565"/>
      <c r="R95" s="565"/>
      <c r="S95" s="565"/>
      <c r="T95" s="565"/>
      <c r="U95" s="565"/>
      <c r="V95" s="565"/>
      <c r="W95" s="603"/>
      <c r="X95" s="126"/>
      <c r="Y95" s="108"/>
      <c r="Z95" s="108"/>
      <c r="AA95" s="108"/>
      <c r="AB95" s="107"/>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107"/>
      <c r="BF95" s="108"/>
      <c r="BG95" s="108"/>
      <c r="BH95" s="108"/>
      <c r="BI95" s="127"/>
      <c r="BJ95" s="126"/>
      <c r="BK95" s="108"/>
      <c r="BL95" s="108"/>
      <c r="BM95" s="108"/>
      <c r="BN95" s="107"/>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107"/>
      <c r="CR95" s="108"/>
      <c r="CS95" s="108"/>
      <c r="CT95" s="108"/>
      <c r="CU95" s="128"/>
    </row>
    <row r="96" spans="2:99" ht="9.75" customHeight="1">
      <c r="B96" s="626"/>
      <c r="C96" s="565"/>
      <c r="D96" s="565"/>
      <c r="E96" s="565"/>
      <c r="F96" s="565"/>
      <c r="G96" s="565"/>
      <c r="H96" s="565"/>
      <c r="I96" s="565"/>
      <c r="J96" s="565"/>
      <c r="K96" s="565"/>
      <c r="L96" s="565"/>
      <c r="M96" s="565"/>
      <c r="N96" s="565"/>
      <c r="O96" s="565"/>
      <c r="P96" s="565"/>
      <c r="Q96" s="565"/>
      <c r="R96" s="565"/>
      <c r="S96" s="565"/>
      <c r="T96" s="565"/>
      <c r="U96" s="565"/>
      <c r="V96" s="565"/>
      <c r="W96" s="603"/>
      <c r="X96" s="126"/>
      <c r="Y96" s="108"/>
      <c r="Z96" s="108"/>
      <c r="AA96" s="108"/>
      <c r="AB96" s="107"/>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107"/>
      <c r="BF96" s="108"/>
      <c r="BG96" s="108"/>
      <c r="BH96" s="108"/>
      <c r="BI96" s="127"/>
      <c r="BJ96" s="126"/>
      <c r="BK96" s="108"/>
      <c r="BL96" s="108"/>
      <c r="BM96" s="108"/>
      <c r="BN96" s="107"/>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107"/>
      <c r="CR96" s="108"/>
      <c r="CS96" s="108"/>
      <c r="CT96" s="108"/>
      <c r="CU96" s="128"/>
    </row>
    <row r="97" spans="2:99" ht="9.75" customHeight="1">
      <c r="B97" s="626"/>
      <c r="C97" s="565"/>
      <c r="D97" s="565"/>
      <c r="E97" s="565"/>
      <c r="F97" s="565"/>
      <c r="G97" s="565"/>
      <c r="H97" s="565"/>
      <c r="I97" s="565"/>
      <c r="J97" s="565"/>
      <c r="K97" s="565"/>
      <c r="L97" s="565"/>
      <c r="M97" s="565"/>
      <c r="N97" s="565"/>
      <c r="O97" s="565"/>
      <c r="P97" s="565"/>
      <c r="Q97" s="565"/>
      <c r="R97" s="565"/>
      <c r="S97" s="565"/>
      <c r="T97" s="565"/>
      <c r="U97" s="565"/>
      <c r="V97" s="565"/>
      <c r="W97" s="603"/>
      <c r="X97" s="126"/>
      <c r="Y97" s="108"/>
      <c r="Z97" s="108"/>
      <c r="AA97" s="108"/>
      <c r="AB97" s="107"/>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107"/>
      <c r="BF97" s="108"/>
      <c r="BG97" s="108"/>
      <c r="BH97" s="108"/>
      <c r="BI97" s="127"/>
      <c r="BJ97" s="126"/>
      <c r="BK97" s="108"/>
      <c r="BL97" s="108"/>
      <c r="BM97" s="108"/>
      <c r="BN97" s="107"/>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107"/>
      <c r="CR97" s="108"/>
      <c r="CS97" s="108"/>
      <c r="CT97" s="108"/>
      <c r="CU97" s="128"/>
    </row>
    <row r="98" spans="2:99" ht="9.75" customHeight="1">
      <c r="B98" s="626"/>
      <c r="C98" s="565"/>
      <c r="D98" s="565"/>
      <c r="E98" s="565"/>
      <c r="F98" s="565"/>
      <c r="G98" s="565"/>
      <c r="H98" s="565"/>
      <c r="I98" s="565"/>
      <c r="J98" s="565"/>
      <c r="K98" s="565"/>
      <c r="L98" s="565"/>
      <c r="M98" s="565"/>
      <c r="N98" s="565"/>
      <c r="O98" s="565"/>
      <c r="P98" s="565"/>
      <c r="Q98" s="565"/>
      <c r="R98" s="565"/>
      <c r="S98" s="565"/>
      <c r="T98" s="565"/>
      <c r="U98" s="565"/>
      <c r="V98" s="565"/>
      <c r="W98" s="603"/>
      <c r="X98" s="126"/>
      <c r="Y98" s="108"/>
      <c r="Z98" s="108"/>
      <c r="AA98" s="108"/>
      <c r="AB98" s="107"/>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107"/>
      <c r="BF98" s="108"/>
      <c r="BG98" s="108"/>
      <c r="BH98" s="108"/>
      <c r="BI98" s="127"/>
      <c r="BJ98" s="126"/>
      <c r="BK98" s="108"/>
      <c r="BL98" s="108"/>
      <c r="BM98" s="108"/>
      <c r="BN98" s="107"/>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107"/>
      <c r="CR98" s="108"/>
      <c r="CS98" s="108"/>
      <c r="CT98" s="108"/>
      <c r="CU98" s="128"/>
    </row>
    <row r="99" spans="2:99" ht="9.75" customHeight="1">
      <c r="B99" s="626"/>
      <c r="C99" s="565"/>
      <c r="D99" s="565"/>
      <c r="E99" s="565"/>
      <c r="F99" s="565"/>
      <c r="G99" s="565"/>
      <c r="H99" s="565"/>
      <c r="I99" s="565"/>
      <c r="J99" s="565"/>
      <c r="K99" s="565"/>
      <c r="L99" s="565"/>
      <c r="M99" s="565"/>
      <c r="N99" s="565"/>
      <c r="O99" s="565"/>
      <c r="P99" s="565"/>
      <c r="Q99" s="565"/>
      <c r="R99" s="565"/>
      <c r="S99" s="565"/>
      <c r="T99" s="565"/>
      <c r="U99" s="565"/>
      <c r="V99" s="565"/>
      <c r="W99" s="603"/>
      <c r="X99" s="126"/>
      <c r="Y99" s="108"/>
      <c r="Z99" s="108"/>
      <c r="AA99" s="108"/>
      <c r="AB99" s="107"/>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107"/>
      <c r="BF99" s="108"/>
      <c r="BG99" s="108"/>
      <c r="BH99" s="108"/>
      <c r="BI99" s="127"/>
      <c r="BJ99" s="126"/>
      <c r="BK99" s="108"/>
      <c r="BL99" s="108"/>
      <c r="BM99" s="108"/>
      <c r="BN99" s="107"/>
      <c r="BO99" s="558"/>
      <c r="BP99" s="558"/>
      <c r="BQ99" s="558"/>
      <c r="BR99" s="558"/>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107"/>
      <c r="CR99" s="108"/>
      <c r="CS99" s="108"/>
      <c r="CT99" s="108"/>
      <c r="CU99" s="128"/>
    </row>
    <row r="100" spans="2:99" ht="9.75" customHeight="1">
      <c r="B100" s="626"/>
      <c r="C100" s="565"/>
      <c r="D100" s="565"/>
      <c r="E100" s="565"/>
      <c r="F100" s="565"/>
      <c r="G100" s="565"/>
      <c r="H100" s="565"/>
      <c r="I100" s="565"/>
      <c r="J100" s="565"/>
      <c r="K100" s="565"/>
      <c r="L100" s="565"/>
      <c r="M100" s="565"/>
      <c r="N100" s="565"/>
      <c r="O100" s="565"/>
      <c r="P100" s="565"/>
      <c r="Q100" s="565"/>
      <c r="R100" s="565"/>
      <c r="S100" s="565"/>
      <c r="T100" s="565"/>
      <c r="U100" s="565"/>
      <c r="V100" s="565"/>
      <c r="W100" s="603"/>
      <c r="X100" s="126"/>
      <c r="Y100" s="108"/>
      <c r="Z100" s="108"/>
      <c r="AA100" s="108"/>
      <c r="AB100" s="107"/>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107"/>
      <c r="BF100" s="108"/>
      <c r="BG100" s="108"/>
      <c r="BH100" s="108"/>
      <c r="BI100" s="127"/>
      <c r="BJ100" s="126"/>
      <c r="BK100" s="108"/>
      <c r="BL100" s="108"/>
      <c r="BM100" s="108"/>
      <c r="BN100" s="107"/>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107"/>
      <c r="CR100" s="108"/>
      <c r="CS100" s="108"/>
      <c r="CT100" s="108"/>
      <c r="CU100" s="128"/>
    </row>
    <row r="101" spans="2:99" ht="9.75" customHeight="1">
      <c r="B101" s="626"/>
      <c r="C101" s="565"/>
      <c r="D101" s="565"/>
      <c r="E101" s="565"/>
      <c r="F101" s="565"/>
      <c r="G101" s="565"/>
      <c r="H101" s="565"/>
      <c r="I101" s="565"/>
      <c r="J101" s="565"/>
      <c r="K101" s="565"/>
      <c r="L101" s="565"/>
      <c r="M101" s="565"/>
      <c r="N101" s="565"/>
      <c r="O101" s="565"/>
      <c r="P101" s="565"/>
      <c r="Q101" s="565"/>
      <c r="R101" s="565"/>
      <c r="S101" s="565"/>
      <c r="T101" s="565"/>
      <c r="U101" s="565"/>
      <c r="V101" s="565"/>
      <c r="W101" s="603"/>
      <c r="X101" s="126"/>
      <c r="Y101" s="108"/>
      <c r="Z101" s="108"/>
      <c r="AA101" s="108"/>
      <c r="AB101" s="107"/>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107"/>
      <c r="BF101" s="108"/>
      <c r="BG101" s="108"/>
      <c r="BH101" s="108"/>
      <c r="BI101" s="127"/>
      <c r="BJ101" s="126"/>
      <c r="BK101" s="108"/>
      <c r="BL101" s="108"/>
      <c r="BM101" s="108"/>
      <c r="BN101" s="107"/>
      <c r="BO101" s="558"/>
      <c r="BP101" s="558"/>
      <c r="BQ101" s="558"/>
      <c r="BR101" s="558"/>
      <c r="BS101" s="558"/>
      <c r="BT101" s="558"/>
      <c r="BU101" s="558"/>
      <c r="BV101" s="558"/>
      <c r="BW101" s="558"/>
      <c r="BX101" s="558"/>
      <c r="BY101" s="558"/>
      <c r="BZ101" s="558"/>
      <c r="CA101" s="558"/>
      <c r="CB101" s="558"/>
      <c r="CC101" s="558"/>
      <c r="CD101" s="558"/>
      <c r="CE101" s="558"/>
      <c r="CF101" s="558"/>
      <c r="CG101" s="558"/>
      <c r="CH101" s="558"/>
      <c r="CI101" s="558"/>
      <c r="CJ101" s="558"/>
      <c r="CK101" s="558"/>
      <c r="CL101" s="558"/>
      <c r="CM101" s="558"/>
      <c r="CN101" s="558"/>
      <c r="CO101" s="558"/>
      <c r="CP101" s="558"/>
      <c r="CQ101" s="107"/>
      <c r="CR101" s="108"/>
      <c r="CS101" s="108"/>
      <c r="CT101" s="108"/>
      <c r="CU101" s="128"/>
    </row>
    <row r="102" spans="2:99" ht="9.75" customHeight="1">
      <c r="B102" s="626"/>
      <c r="C102" s="565"/>
      <c r="D102" s="565"/>
      <c r="E102" s="565"/>
      <c r="F102" s="565"/>
      <c r="G102" s="565"/>
      <c r="H102" s="565"/>
      <c r="I102" s="565"/>
      <c r="J102" s="565"/>
      <c r="K102" s="565"/>
      <c r="L102" s="565"/>
      <c r="M102" s="565"/>
      <c r="N102" s="565"/>
      <c r="O102" s="565"/>
      <c r="P102" s="565"/>
      <c r="Q102" s="565"/>
      <c r="R102" s="565"/>
      <c r="S102" s="565"/>
      <c r="T102" s="565"/>
      <c r="U102" s="565"/>
      <c r="V102" s="565"/>
      <c r="W102" s="603"/>
      <c r="X102" s="126"/>
      <c r="Y102" s="108"/>
      <c r="Z102" s="108"/>
      <c r="AA102" s="108"/>
      <c r="AB102" s="107"/>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107"/>
      <c r="BF102" s="108"/>
      <c r="BG102" s="108"/>
      <c r="BH102" s="108"/>
      <c r="BI102" s="127"/>
      <c r="BJ102" s="126"/>
      <c r="BK102" s="108"/>
      <c r="BL102" s="108"/>
      <c r="BM102" s="108"/>
      <c r="BN102" s="107"/>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107"/>
      <c r="CR102" s="108"/>
      <c r="CS102" s="108"/>
      <c r="CT102" s="108"/>
      <c r="CU102" s="128"/>
    </row>
    <row r="103" spans="2:99" ht="9.75" customHeight="1">
      <c r="B103" s="626"/>
      <c r="C103" s="565"/>
      <c r="D103" s="565"/>
      <c r="E103" s="565"/>
      <c r="F103" s="565"/>
      <c r="G103" s="565"/>
      <c r="H103" s="565"/>
      <c r="I103" s="565"/>
      <c r="J103" s="565"/>
      <c r="K103" s="565"/>
      <c r="L103" s="565"/>
      <c r="M103" s="565"/>
      <c r="N103" s="565"/>
      <c r="O103" s="565"/>
      <c r="P103" s="565"/>
      <c r="Q103" s="565"/>
      <c r="R103" s="565"/>
      <c r="S103" s="565"/>
      <c r="T103" s="565"/>
      <c r="U103" s="565"/>
      <c r="V103" s="565"/>
      <c r="W103" s="603"/>
      <c r="X103" s="126"/>
      <c r="Y103" s="108"/>
      <c r="Z103" s="108"/>
      <c r="AA103" s="108"/>
      <c r="AB103" s="107"/>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107"/>
      <c r="BF103" s="108"/>
      <c r="BG103" s="108"/>
      <c r="BH103" s="108"/>
      <c r="BI103" s="127"/>
      <c r="BJ103" s="126"/>
      <c r="BK103" s="108"/>
      <c r="BL103" s="108"/>
      <c r="BM103" s="108"/>
      <c r="BN103" s="107"/>
      <c r="BO103" s="558"/>
      <c r="BP103" s="558"/>
      <c r="BQ103" s="558"/>
      <c r="BR103" s="558"/>
      <c r="BS103" s="558"/>
      <c r="BT103" s="558"/>
      <c r="BU103" s="558"/>
      <c r="BV103" s="558"/>
      <c r="BW103" s="558"/>
      <c r="BX103" s="558"/>
      <c r="BY103" s="558"/>
      <c r="BZ103" s="558"/>
      <c r="CA103" s="558"/>
      <c r="CB103" s="558"/>
      <c r="CC103" s="558"/>
      <c r="CD103" s="558"/>
      <c r="CE103" s="558"/>
      <c r="CF103" s="558"/>
      <c r="CG103" s="558"/>
      <c r="CH103" s="558"/>
      <c r="CI103" s="558"/>
      <c r="CJ103" s="558"/>
      <c r="CK103" s="558"/>
      <c r="CL103" s="558"/>
      <c r="CM103" s="558"/>
      <c r="CN103" s="558"/>
      <c r="CO103" s="558"/>
      <c r="CP103" s="558"/>
      <c r="CQ103" s="107"/>
      <c r="CR103" s="108"/>
      <c r="CS103" s="108"/>
      <c r="CT103" s="108"/>
      <c r="CU103" s="128"/>
    </row>
    <row r="104" spans="2:99" ht="9.75" customHeight="1">
      <c r="B104" s="626"/>
      <c r="C104" s="565"/>
      <c r="D104" s="565"/>
      <c r="E104" s="565"/>
      <c r="F104" s="565"/>
      <c r="G104" s="565"/>
      <c r="H104" s="565"/>
      <c r="I104" s="565"/>
      <c r="J104" s="565"/>
      <c r="K104" s="565"/>
      <c r="L104" s="565"/>
      <c r="M104" s="565"/>
      <c r="N104" s="565"/>
      <c r="O104" s="565"/>
      <c r="P104" s="565"/>
      <c r="Q104" s="565"/>
      <c r="R104" s="565"/>
      <c r="S104" s="565"/>
      <c r="T104" s="565"/>
      <c r="U104" s="565"/>
      <c r="V104" s="565"/>
      <c r="W104" s="603"/>
      <c r="X104" s="126"/>
      <c r="Y104" s="108"/>
      <c r="Z104" s="108"/>
      <c r="AA104" s="108"/>
      <c r="AB104" s="107"/>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107"/>
      <c r="BF104" s="108"/>
      <c r="BG104" s="108"/>
      <c r="BH104" s="108"/>
      <c r="BI104" s="127"/>
      <c r="BJ104" s="126"/>
      <c r="BK104" s="108"/>
      <c r="BL104" s="108"/>
      <c r="BM104" s="108"/>
      <c r="BN104" s="107"/>
      <c r="BO104" s="558"/>
      <c r="BP104" s="558"/>
      <c r="BQ104" s="558"/>
      <c r="BR104" s="558"/>
      <c r="BS104" s="558"/>
      <c r="BT104" s="558"/>
      <c r="BU104" s="558"/>
      <c r="BV104" s="558"/>
      <c r="BW104" s="558"/>
      <c r="BX104" s="558"/>
      <c r="BY104" s="558"/>
      <c r="BZ104" s="558"/>
      <c r="CA104" s="558"/>
      <c r="CB104" s="558"/>
      <c r="CC104" s="558"/>
      <c r="CD104" s="558"/>
      <c r="CE104" s="558"/>
      <c r="CF104" s="558"/>
      <c r="CG104" s="558"/>
      <c r="CH104" s="558"/>
      <c r="CI104" s="558"/>
      <c r="CJ104" s="558"/>
      <c r="CK104" s="558"/>
      <c r="CL104" s="558"/>
      <c r="CM104" s="558"/>
      <c r="CN104" s="558"/>
      <c r="CO104" s="558"/>
      <c r="CP104" s="558"/>
      <c r="CQ104" s="107"/>
      <c r="CR104" s="108"/>
      <c r="CS104" s="108"/>
      <c r="CT104" s="108"/>
      <c r="CU104" s="128"/>
    </row>
    <row r="105" spans="2:99" ht="9.75" customHeight="1">
      <c r="B105" s="626"/>
      <c r="C105" s="565"/>
      <c r="D105" s="565"/>
      <c r="E105" s="565"/>
      <c r="F105" s="565"/>
      <c r="G105" s="565"/>
      <c r="H105" s="565"/>
      <c r="I105" s="565"/>
      <c r="J105" s="565"/>
      <c r="K105" s="565"/>
      <c r="L105" s="565"/>
      <c r="M105" s="565"/>
      <c r="N105" s="565"/>
      <c r="O105" s="565"/>
      <c r="P105" s="565"/>
      <c r="Q105" s="565"/>
      <c r="R105" s="565"/>
      <c r="S105" s="565"/>
      <c r="T105" s="565"/>
      <c r="U105" s="565"/>
      <c r="V105" s="565"/>
      <c r="W105" s="603"/>
      <c r="X105" s="126"/>
      <c r="Y105" s="108"/>
      <c r="Z105" s="108"/>
      <c r="AA105" s="108"/>
      <c r="AB105" s="107"/>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107"/>
      <c r="BF105" s="108"/>
      <c r="BG105" s="108"/>
      <c r="BH105" s="108"/>
      <c r="BI105" s="127"/>
      <c r="BJ105" s="126"/>
      <c r="BK105" s="108"/>
      <c r="BL105" s="108"/>
      <c r="BM105" s="108"/>
      <c r="BN105" s="107"/>
      <c r="BO105" s="558"/>
      <c r="BP105" s="558"/>
      <c r="BQ105" s="558"/>
      <c r="BR105" s="558"/>
      <c r="BS105" s="558"/>
      <c r="BT105" s="558"/>
      <c r="BU105" s="558"/>
      <c r="BV105" s="558"/>
      <c r="BW105" s="558"/>
      <c r="BX105" s="558"/>
      <c r="BY105" s="558"/>
      <c r="BZ105" s="558"/>
      <c r="CA105" s="558"/>
      <c r="CB105" s="558"/>
      <c r="CC105" s="558"/>
      <c r="CD105" s="558"/>
      <c r="CE105" s="558"/>
      <c r="CF105" s="558"/>
      <c r="CG105" s="558"/>
      <c r="CH105" s="558"/>
      <c r="CI105" s="558"/>
      <c r="CJ105" s="558"/>
      <c r="CK105" s="558"/>
      <c r="CL105" s="558"/>
      <c r="CM105" s="558"/>
      <c r="CN105" s="558"/>
      <c r="CO105" s="558"/>
      <c r="CP105" s="558"/>
      <c r="CQ105" s="107"/>
      <c r="CR105" s="108"/>
      <c r="CS105" s="108"/>
      <c r="CT105" s="108"/>
      <c r="CU105" s="128"/>
    </row>
    <row r="106" spans="2:99" ht="9.75" customHeight="1">
      <c r="B106" s="626"/>
      <c r="C106" s="565"/>
      <c r="D106" s="565"/>
      <c r="E106" s="565"/>
      <c r="F106" s="565"/>
      <c r="G106" s="565"/>
      <c r="H106" s="565"/>
      <c r="I106" s="565"/>
      <c r="J106" s="565"/>
      <c r="K106" s="565"/>
      <c r="L106" s="565"/>
      <c r="M106" s="565"/>
      <c r="N106" s="565"/>
      <c r="O106" s="565"/>
      <c r="P106" s="565"/>
      <c r="Q106" s="565"/>
      <c r="R106" s="565"/>
      <c r="S106" s="565"/>
      <c r="T106" s="565"/>
      <c r="U106" s="565"/>
      <c r="V106" s="565"/>
      <c r="W106" s="603"/>
      <c r="X106" s="126"/>
      <c r="Y106" s="108"/>
      <c r="Z106" s="108"/>
      <c r="AA106" s="108"/>
      <c r="AB106" s="107"/>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107"/>
      <c r="BF106" s="108"/>
      <c r="BG106" s="108"/>
      <c r="BH106" s="108"/>
      <c r="BI106" s="127"/>
      <c r="BJ106" s="126"/>
      <c r="BK106" s="108"/>
      <c r="BL106" s="108"/>
      <c r="BM106" s="108"/>
      <c r="BN106" s="107"/>
      <c r="BO106" s="558"/>
      <c r="BP106" s="558"/>
      <c r="BQ106" s="558"/>
      <c r="BR106" s="558"/>
      <c r="BS106" s="558"/>
      <c r="BT106" s="558"/>
      <c r="BU106" s="558"/>
      <c r="BV106" s="558"/>
      <c r="BW106" s="558"/>
      <c r="BX106" s="558"/>
      <c r="BY106" s="558"/>
      <c r="BZ106" s="558"/>
      <c r="CA106" s="558"/>
      <c r="CB106" s="558"/>
      <c r="CC106" s="558"/>
      <c r="CD106" s="558"/>
      <c r="CE106" s="558"/>
      <c r="CF106" s="558"/>
      <c r="CG106" s="558"/>
      <c r="CH106" s="558"/>
      <c r="CI106" s="558"/>
      <c r="CJ106" s="558"/>
      <c r="CK106" s="558"/>
      <c r="CL106" s="558"/>
      <c r="CM106" s="558"/>
      <c r="CN106" s="558"/>
      <c r="CO106" s="558"/>
      <c r="CP106" s="558"/>
      <c r="CQ106" s="107"/>
      <c r="CR106" s="108"/>
      <c r="CS106" s="108"/>
      <c r="CT106" s="108"/>
      <c r="CU106" s="128"/>
    </row>
    <row r="107" spans="2:99" ht="9.75" customHeight="1">
      <c r="B107" s="600"/>
      <c r="C107" s="601"/>
      <c r="D107" s="601"/>
      <c r="E107" s="601"/>
      <c r="F107" s="601"/>
      <c r="G107" s="601"/>
      <c r="H107" s="601"/>
      <c r="I107" s="601"/>
      <c r="J107" s="601"/>
      <c r="K107" s="601"/>
      <c r="L107" s="601"/>
      <c r="M107" s="601"/>
      <c r="N107" s="601"/>
      <c r="O107" s="601"/>
      <c r="P107" s="601"/>
      <c r="Q107" s="601"/>
      <c r="R107" s="601"/>
      <c r="S107" s="601"/>
      <c r="T107" s="601"/>
      <c r="U107" s="601"/>
      <c r="V107" s="601"/>
      <c r="W107" s="605"/>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663" t="s">
        <v>223</v>
      </c>
      <c r="C108" s="664"/>
      <c r="D108" s="664"/>
      <c r="E108" s="664"/>
      <c r="F108" s="664"/>
      <c r="G108" s="664"/>
      <c r="H108" s="669" t="s">
        <v>208</v>
      </c>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70"/>
    </row>
    <row r="109" spans="2:99" ht="7.5" customHeight="1">
      <c r="B109" s="665"/>
      <c r="C109" s="666"/>
      <c r="D109" s="666"/>
      <c r="E109" s="666"/>
      <c r="F109" s="666"/>
      <c r="G109" s="66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1"/>
      <c r="CM109" s="671"/>
      <c r="CN109" s="671"/>
      <c r="CO109" s="671"/>
      <c r="CP109" s="671"/>
      <c r="CQ109" s="671"/>
      <c r="CR109" s="671"/>
      <c r="CS109" s="671"/>
      <c r="CT109" s="671"/>
      <c r="CU109" s="672"/>
    </row>
    <row r="110" spans="2:99" ht="7.5" customHeight="1">
      <c r="B110" s="665"/>
      <c r="C110" s="666"/>
      <c r="D110" s="666"/>
      <c r="E110" s="666"/>
      <c r="F110" s="666"/>
      <c r="G110" s="666"/>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1"/>
      <c r="CO110" s="671"/>
      <c r="CP110" s="671"/>
      <c r="CQ110" s="671"/>
      <c r="CR110" s="671"/>
      <c r="CS110" s="671"/>
      <c r="CT110" s="671"/>
      <c r="CU110" s="672"/>
    </row>
    <row r="111" spans="2:99" ht="7.5" customHeight="1" thickBot="1">
      <c r="B111" s="667"/>
      <c r="C111" s="668"/>
      <c r="D111" s="668"/>
      <c r="E111" s="668"/>
      <c r="F111" s="668"/>
      <c r="G111" s="668"/>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4"/>
    </row>
    <row r="112" spans="2:99" ht="10.95" customHeight="1">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c r="BN112" s="675"/>
      <c r="BO112" s="675"/>
      <c r="BP112" s="675"/>
      <c r="BQ112" s="675"/>
      <c r="BR112" s="675"/>
      <c r="BS112" s="675"/>
      <c r="BT112" s="675"/>
      <c r="BU112" s="675"/>
      <c r="BV112" s="675"/>
      <c r="BW112" s="675"/>
      <c r="BX112" s="675"/>
      <c r="BY112" s="675"/>
      <c r="BZ112" s="675"/>
      <c r="CA112" s="675"/>
      <c r="CB112" s="675"/>
      <c r="CC112" s="675"/>
      <c r="CD112" s="675"/>
      <c r="CE112" s="675"/>
      <c r="CF112" s="675"/>
      <c r="CG112" s="675"/>
      <c r="CH112" s="675"/>
      <c r="CI112" s="675"/>
      <c r="CJ112" s="675"/>
      <c r="CK112" s="675"/>
      <c r="CL112" s="675"/>
      <c r="CM112" s="675"/>
      <c r="CN112" s="675"/>
      <c r="CO112" s="675"/>
      <c r="CP112" s="675"/>
      <c r="CQ112" s="675"/>
      <c r="CR112" s="675"/>
      <c r="CS112" s="675"/>
      <c r="CT112" s="675"/>
      <c r="CU112" s="675"/>
    </row>
    <row r="113" spans="2:99" ht="10.95" customHeight="1">
      <c r="B113" s="676" t="s">
        <v>224</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c r="CN113" s="676"/>
      <c r="CO113" s="676"/>
      <c r="CP113" s="676"/>
      <c r="CQ113" s="676"/>
      <c r="CR113" s="676"/>
      <c r="CS113" s="676"/>
      <c r="CT113" s="676"/>
      <c r="CU113" s="676"/>
    </row>
    <row r="114" spans="2:99" ht="10.95" customHeight="1">
      <c r="B114" s="676" t="s">
        <v>225</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row>
  </sheetData>
  <mergeCells count="116">
    <mergeCell ref="B108:G111"/>
    <mergeCell ref="H108:CU111"/>
    <mergeCell ref="B112:CU112"/>
    <mergeCell ref="B113:CU113"/>
    <mergeCell ref="B114:CU114"/>
    <mergeCell ref="B74:W90"/>
    <mergeCell ref="AC75:BD89"/>
    <mergeCell ref="BO75:CP89"/>
    <mergeCell ref="B91:W107"/>
    <mergeCell ref="AC92:BD106"/>
    <mergeCell ref="BO92:CP106"/>
    <mergeCell ref="B55:W56"/>
    <mergeCell ref="X55:BI56"/>
    <mergeCell ref="BJ55:CU56"/>
    <mergeCell ref="B57:W73"/>
    <mergeCell ref="AC58:BD72"/>
    <mergeCell ref="BO58:CP72"/>
    <mergeCell ref="CW51:CW52"/>
    <mergeCell ref="CX51:CX52"/>
    <mergeCell ref="CY51:CY52"/>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Z47:AJ48"/>
    <mergeCell ref="AK47:CD48"/>
    <mergeCell ref="CW47:CW48"/>
    <mergeCell ref="CX47:CX48"/>
    <mergeCell ref="CY47:CY48"/>
    <mergeCell ref="CZ47:CZ48"/>
    <mergeCell ref="DA47:DA48"/>
    <mergeCell ref="B49:D50"/>
    <mergeCell ref="E49:K50"/>
    <mergeCell ref="L49:Y50"/>
    <mergeCell ref="Z49:AJ50"/>
    <mergeCell ref="AK49:CD50"/>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B35:R36"/>
    <mergeCell ref="T35:CU36"/>
    <mergeCell ref="B37:CU38"/>
    <mergeCell ref="B39:CD40"/>
    <mergeCell ref="CE39:CU42"/>
    <mergeCell ref="B41:D42"/>
    <mergeCell ref="E41:K42"/>
    <mergeCell ref="L41:Y42"/>
    <mergeCell ref="Z41:AJ42"/>
    <mergeCell ref="AK41:CD42"/>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14:K15"/>
    <mergeCell ref="M14:Y15"/>
    <mergeCell ref="Z14:AC15"/>
    <mergeCell ref="AD14:AP15"/>
    <mergeCell ref="B16:K17"/>
    <mergeCell ref="M16:Z17"/>
    <mergeCell ref="A7:AE9"/>
    <mergeCell ref="AF7:AL9"/>
    <mergeCell ref="CA8:CF9"/>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s>
  <phoneticPr fontId="3"/>
  <conditionalFormatting sqref="B43:CD52">
    <cfRule type="expression" dxfId="33" priority="1">
      <formula>($AK43&lt;&gt;"-")</formula>
    </cfRule>
  </conditionalFormatting>
  <conditionalFormatting sqref="CE43">
    <cfRule type="cellIs" dxfId="32" priority="2" operator="equal">
      <formula>"検出"</formula>
    </cfRule>
  </conditionalFormatting>
  <dataValidations count="2">
    <dataValidation allowBlank="1" showErrorMessage="1" sqref="CW43:DA43 CW45:DA45 CW47:DA47 CW49:DA49 CW51:DA51" xr:uid="{1EAE3AA5-9A1D-4CF7-B3E1-2961E69A534B}"/>
    <dataValidation type="list" allowBlank="1" showInputMessage="1" showErrorMessage="1" sqref="M16:Z17" xr:uid="{03662B35-C05F-45BF-B327-73185F86296C}">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B2A33-B371-4FA5-9D27-5864E40A8A2E}">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272</v>
      </c>
      <c r="CP1" s="689"/>
      <c r="CQ1" s="569" t="s">
        <v>247</v>
      </c>
      <c r="CR1" s="569"/>
      <c r="CS1" s="568">
        <f>'★成績書 (15)'!$CW$1</f>
        <v>0</v>
      </c>
      <c r="CT1" s="568"/>
      <c r="CU1" s="141" t="s">
        <v>246</v>
      </c>
      <c r="CW1" s="144">
        <f>'★成績書 (9)'!CW1</f>
        <v>0</v>
      </c>
      <c r="CX1" s="143" t="s">
        <v>249</v>
      </c>
    </row>
    <row r="2" spans="1:102" ht="9" customHeight="1" thickTop="1">
      <c r="B2" s="562" t="s">
        <v>175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row>
    <row r="3" spans="1:102" ht="9" customHeight="1">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W3" s="556" t="s">
        <v>221</v>
      </c>
    </row>
    <row r="4" spans="1:102" ht="9"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W4" s="556"/>
    </row>
    <row r="5" spans="1:102" ht="9"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W5" s="556"/>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558" t="s">
        <v>176</v>
      </c>
      <c r="CB6" s="558"/>
      <c r="CC6" s="558"/>
      <c r="CD6" s="558"/>
      <c r="CE6" s="558"/>
      <c r="CF6" s="558"/>
      <c r="CG6" s="557" t="str">
        <f>'★成績書 (15)'!$CW$3</f>
        <v>A04942-A1</v>
      </c>
      <c r="CH6" s="557"/>
      <c r="CI6" s="557"/>
      <c r="CJ6" s="557"/>
      <c r="CK6" s="557"/>
      <c r="CL6" s="557"/>
      <c r="CM6" s="557"/>
      <c r="CN6" s="557"/>
      <c r="CO6" s="557"/>
      <c r="CP6" s="557"/>
      <c r="CQ6" s="558" t="s">
        <v>189</v>
      </c>
      <c r="CR6" s="559" t="str">
        <f>CO1</f>
        <v>15</v>
      </c>
      <c r="CS6" s="559"/>
      <c r="CT6" s="559"/>
      <c r="CU6" s="559"/>
      <c r="CW6" s="556"/>
    </row>
    <row r="7" spans="1:102" ht="9" customHeight="1">
      <c r="A7" s="566">
        <f>★注文シート!C31</f>
        <v>0</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7" t="str">
        <f>IF(COUNTIF(★注文シート!C31,"*株式会社*")+COUNTIF(★注文シート!C31,"*有限会社*"),"御中","様")</f>
        <v>様</v>
      </c>
      <c r="AG7" s="567"/>
      <c r="AH7" s="567"/>
      <c r="AI7" s="567"/>
      <c r="AJ7" s="567"/>
      <c r="AK7" s="567"/>
      <c r="AL7" s="56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558"/>
      <c r="CB7" s="558"/>
      <c r="CC7" s="558"/>
      <c r="CD7" s="558"/>
      <c r="CE7" s="558"/>
      <c r="CF7" s="558"/>
      <c r="CG7" s="557"/>
      <c r="CH7" s="557"/>
      <c r="CI7" s="557"/>
      <c r="CJ7" s="557"/>
      <c r="CK7" s="557"/>
      <c r="CL7" s="557"/>
      <c r="CM7" s="557"/>
      <c r="CN7" s="557"/>
      <c r="CO7" s="557"/>
      <c r="CP7" s="557"/>
      <c r="CQ7" s="558"/>
      <c r="CR7" s="559"/>
      <c r="CS7" s="559"/>
      <c r="CT7" s="559"/>
      <c r="CU7" s="559"/>
    </row>
    <row r="8" spans="1:102" ht="9" customHeight="1">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567"/>
      <c r="AH8" s="567"/>
      <c r="AI8" s="567"/>
      <c r="AJ8" s="567"/>
      <c r="AK8" s="567"/>
      <c r="AL8" s="56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558" t="s">
        <v>177</v>
      </c>
      <c r="CB8" s="558"/>
      <c r="CC8" s="558"/>
      <c r="CD8" s="558"/>
      <c r="CE8" s="558"/>
      <c r="CF8" s="558"/>
      <c r="CG8" s="564">
        <f>'★成績書 (14)'!CG8:CU9</f>
        <v>0</v>
      </c>
      <c r="CH8" s="564"/>
      <c r="CI8" s="564"/>
      <c r="CJ8" s="564"/>
      <c r="CK8" s="564"/>
      <c r="CL8" s="564"/>
      <c r="CM8" s="564"/>
      <c r="CN8" s="564"/>
      <c r="CO8" s="564"/>
      <c r="CP8" s="564"/>
      <c r="CQ8" s="564"/>
      <c r="CR8" s="564"/>
      <c r="CS8" s="564"/>
      <c r="CT8" s="564"/>
      <c r="CU8" s="564"/>
      <c r="CW8" s="677" t="s">
        <v>256</v>
      </c>
    </row>
    <row r="9" spans="1:102" ht="9" customHeight="1">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c r="AG9" s="567"/>
      <c r="AH9" s="567"/>
      <c r="AI9" s="567"/>
      <c r="AJ9" s="567"/>
      <c r="AK9" s="567"/>
      <c r="AL9" s="56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558"/>
      <c r="CB9" s="558"/>
      <c r="CC9" s="558"/>
      <c r="CD9" s="558"/>
      <c r="CE9" s="558"/>
      <c r="CF9" s="558"/>
      <c r="CG9" s="564"/>
      <c r="CH9" s="564"/>
      <c r="CI9" s="564"/>
      <c r="CJ9" s="564"/>
      <c r="CK9" s="564"/>
      <c r="CL9" s="564"/>
      <c r="CM9" s="564"/>
      <c r="CN9" s="564"/>
      <c r="CO9" s="564"/>
      <c r="CP9" s="564"/>
      <c r="CQ9" s="564"/>
      <c r="CR9" s="564"/>
      <c r="CS9" s="564"/>
      <c r="CT9" s="564"/>
      <c r="CU9" s="564"/>
      <c r="CW9" s="677"/>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560" t="s">
        <v>258</v>
      </c>
      <c r="CX11" s="560"/>
    </row>
    <row r="12" spans="1:102" ht="10.95" customHeight="1">
      <c r="B12" s="558" t="s">
        <v>178</v>
      </c>
      <c r="C12" s="565"/>
      <c r="D12" s="565"/>
      <c r="E12" s="565"/>
      <c r="F12" s="565"/>
      <c r="G12" s="565"/>
      <c r="H12" s="565"/>
      <c r="I12" s="565"/>
      <c r="J12" s="565"/>
      <c r="K12" s="565"/>
      <c r="L12" s="109"/>
      <c r="M12" s="570">
        <f>★注文シート!C16</f>
        <v>0</v>
      </c>
      <c r="N12" s="570"/>
      <c r="O12" s="570"/>
      <c r="P12" s="570"/>
      <c r="Q12" s="570"/>
      <c r="R12" s="570"/>
      <c r="S12" s="570"/>
      <c r="T12" s="570"/>
      <c r="U12" s="570"/>
      <c r="V12" s="570"/>
      <c r="W12" s="570"/>
      <c r="X12" s="570"/>
      <c r="Y12" s="57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560"/>
      <c r="CX12" s="560"/>
    </row>
    <row r="13" spans="1:102" ht="10.95" customHeight="1">
      <c r="B13" s="565"/>
      <c r="C13" s="565"/>
      <c r="D13" s="565"/>
      <c r="E13" s="565"/>
      <c r="F13" s="565"/>
      <c r="G13" s="565"/>
      <c r="H13" s="565"/>
      <c r="I13" s="565"/>
      <c r="J13" s="565"/>
      <c r="K13" s="565"/>
      <c r="L13" s="109"/>
      <c r="M13" s="570"/>
      <c r="N13" s="570"/>
      <c r="O13" s="570"/>
      <c r="P13" s="570"/>
      <c r="Q13" s="570"/>
      <c r="R13" s="570"/>
      <c r="S13" s="570"/>
      <c r="T13" s="570"/>
      <c r="U13" s="570"/>
      <c r="V13" s="570"/>
      <c r="W13" s="570"/>
      <c r="X13" s="570"/>
      <c r="Y13" s="57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558" t="s">
        <v>179</v>
      </c>
      <c r="C14" s="565"/>
      <c r="D14" s="565"/>
      <c r="E14" s="565"/>
      <c r="F14" s="565"/>
      <c r="G14" s="565"/>
      <c r="H14" s="565"/>
      <c r="I14" s="565"/>
      <c r="J14" s="565"/>
      <c r="K14" s="565"/>
      <c r="L14" s="109"/>
      <c r="M14" s="570">
        <f>M12</f>
        <v>0</v>
      </c>
      <c r="N14" s="570"/>
      <c r="O14" s="570"/>
      <c r="P14" s="570"/>
      <c r="Q14" s="570"/>
      <c r="R14" s="570"/>
      <c r="S14" s="570"/>
      <c r="T14" s="570"/>
      <c r="U14" s="570"/>
      <c r="V14" s="570"/>
      <c r="W14" s="570"/>
      <c r="X14" s="570"/>
      <c r="Y14" s="570"/>
      <c r="Z14" s="564" t="s">
        <v>180</v>
      </c>
      <c r="AA14" s="564"/>
      <c r="AB14" s="564"/>
      <c r="AC14" s="564"/>
      <c r="AD14" s="570">
        <f>CG8</f>
        <v>0</v>
      </c>
      <c r="AE14" s="570"/>
      <c r="AF14" s="570"/>
      <c r="AG14" s="570"/>
      <c r="AH14" s="570"/>
      <c r="AI14" s="570"/>
      <c r="AJ14" s="570"/>
      <c r="AK14" s="570"/>
      <c r="AL14" s="570"/>
      <c r="AM14" s="570"/>
      <c r="AN14" s="570"/>
      <c r="AO14" s="570"/>
      <c r="AP14" s="57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565"/>
      <c r="C15" s="565"/>
      <c r="D15" s="565"/>
      <c r="E15" s="565"/>
      <c r="F15" s="565"/>
      <c r="G15" s="565"/>
      <c r="H15" s="565"/>
      <c r="I15" s="565"/>
      <c r="J15" s="565"/>
      <c r="K15" s="565"/>
      <c r="L15" s="109"/>
      <c r="M15" s="570"/>
      <c r="N15" s="570"/>
      <c r="O15" s="570"/>
      <c r="P15" s="570"/>
      <c r="Q15" s="570"/>
      <c r="R15" s="570"/>
      <c r="S15" s="570"/>
      <c r="T15" s="570"/>
      <c r="U15" s="570"/>
      <c r="V15" s="570"/>
      <c r="W15" s="570"/>
      <c r="X15" s="570"/>
      <c r="Y15" s="570"/>
      <c r="Z15" s="564"/>
      <c r="AA15" s="564"/>
      <c r="AB15" s="564"/>
      <c r="AC15" s="564"/>
      <c r="AD15" s="570"/>
      <c r="AE15" s="570"/>
      <c r="AF15" s="570"/>
      <c r="AG15" s="570"/>
      <c r="AH15" s="570"/>
      <c r="AI15" s="570"/>
      <c r="AJ15" s="570"/>
      <c r="AK15" s="570"/>
      <c r="AL15" s="570"/>
      <c r="AM15" s="570"/>
      <c r="AN15" s="570"/>
      <c r="AO15" s="570"/>
      <c r="AP15" s="57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558" t="s">
        <v>181</v>
      </c>
      <c r="C16" s="565"/>
      <c r="D16" s="565"/>
      <c r="E16" s="565"/>
      <c r="F16" s="565"/>
      <c r="G16" s="565"/>
      <c r="H16" s="565"/>
      <c r="I16" s="565"/>
      <c r="J16" s="565"/>
      <c r="K16" s="565"/>
      <c r="L16" s="107"/>
      <c r="M16" s="581" t="s">
        <v>182</v>
      </c>
      <c r="N16" s="581"/>
      <c r="O16" s="581"/>
      <c r="P16" s="581"/>
      <c r="Q16" s="581"/>
      <c r="R16" s="581"/>
      <c r="S16" s="581"/>
      <c r="T16" s="581"/>
      <c r="U16" s="581"/>
      <c r="V16" s="581"/>
      <c r="W16" s="581"/>
      <c r="X16" s="581"/>
      <c r="Y16" s="581"/>
      <c r="Z16" s="581"/>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565"/>
      <c r="C17" s="565"/>
      <c r="D17" s="565"/>
      <c r="E17" s="565"/>
      <c r="F17" s="565"/>
      <c r="G17" s="565"/>
      <c r="H17" s="565"/>
      <c r="I17" s="565"/>
      <c r="J17" s="565"/>
      <c r="K17" s="565"/>
      <c r="L17" s="107"/>
      <c r="M17" s="581"/>
      <c r="N17" s="581"/>
      <c r="O17" s="581"/>
      <c r="P17" s="581"/>
      <c r="Q17" s="581"/>
      <c r="R17" s="581"/>
      <c r="S17" s="581"/>
      <c r="T17" s="581"/>
      <c r="U17" s="581"/>
      <c r="V17" s="581"/>
      <c r="W17" s="581"/>
      <c r="X17" s="581"/>
      <c r="Y17" s="581"/>
      <c r="Z17" s="581"/>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558" t="s">
        <v>183</v>
      </c>
      <c r="C18" s="565"/>
      <c r="D18" s="565"/>
      <c r="E18" s="565"/>
      <c r="F18" s="565"/>
      <c r="G18" s="565"/>
      <c r="H18" s="565"/>
      <c r="I18" s="565"/>
      <c r="J18" s="565"/>
      <c r="K18" s="565"/>
      <c r="L18" s="107"/>
      <c r="M18" s="582">
        <f>★注文シート!G56</f>
        <v>0</v>
      </c>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565"/>
      <c r="C19" s="565"/>
      <c r="D19" s="565"/>
      <c r="E19" s="565"/>
      <c r="F19" s="565"/>
      <c r="G19" s="565"/>
      <c r="H19" s="565"/>
      <c r="I19" s="565"/>
      <c r="J19" s="565"/>
      <c r="K19" s="565"/>
      <c r="L19" s="107"/>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583" t="s">
        <v>184</v>
      </c>
      <c r="C24" s="584"/>
      <c r="D24" s="584"/>
      <c r="E24" s="584"/>
      <c r="F24" s="584"/>
      <c r="G24" s="584"/>
      <c r="H24" s="584"/>
      <c r="I24" s="584"/>
      <c r="J24" s="584"/>
      <c r="K24" s="584"/>
      <c r="L24" s="113"/>
      <c r="M24" s="585">
        <f>★注文シート!C38</f>
        <v>0</v>
      </c>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row>
    <row r="25" spans="2:104" ht="9" customHeight="1">
      <c r="B25" s="584"/>
      <c r="C25" s="584"/>
      <c r="D25" s="584"/>
      <c r="E25" s="584"/>
      <c r="F25" s="584"/>
      <c r="G25" s="584"/>
      <c r="H25" s="584"/>
      <c r="I25" s="584"/>
      <c r="J25" s="584"/>
      <c r="K25" s="584"/>
      <c r="L25" s="113"/>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row>
    <row r="26" spans="2:104" ht="9" customHeight="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row>
    <row r="27" spans="2:104" ht="7.5" customHeight="1">
      <c r="B27" s="558" t="s">
        <v>185</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row>
    <row r="28" spans="2:104" ht="7.5" customHeight="1" thickBot="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row>
    <row r="29" spans="2:104" ht="9" customHeight="1">
      <c r="B29" s="586" t="s">
        <v>186</v>
      </c>
      <c r="C29" s="587"/>
      <c r="D29" s="587"/>
      <c r="E29" s="587"/>
      <c r="F29" s="587"/>
      <c r="G29" s="587"/>
      <c r="H29" s="587"/>
      <c r="I29" s="587"/>
      <c r="J29" s="587"/>
      <c r="K29" s="587"/>
      <c r="L29" s="587"/>
      <c r="M29" s="587"/>
      <c r="N29" s="587"/>
      <c r="O29" s="587"/>
      <c r="P29" s="587"/>
      <c r="Q29" s="587"/>
      <c r="R29" s="588"/>
      <c r="S29" s="114"/>
      <c r="T29" s="589">
        <f>★注文シート!D56</f>
        <v>0</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90"/>
      <c r="CX29" s="148" t="s">
        <v>195</v>
      </c>
      <c r="CY29" s="148" t="s">
        <v>196</v>
      </c>
      <c r="CZ29" s="148" t="s">
        <v>197</v>
      </c>
    </row>
    <row r="30" spans="2:104" ht="9" customHeight="1">
      <c r="B30" s="574"/>
      <c r="C30" s="575"/>
      <c r="D30" s="575"/>
      <c r="E30" s="575"/>
      <c r="F30" s="575"/>
      <c r="G30" s="575"/>
      <c r="H30" s="575"/>
      <c r="I30" s="575"/>
      <c r="J30" s="575"/>
      <c r="K30" s="575"/>
      <c r="L30" s="575"/>
      <c r="M30" s="575"/>
      <c r="N30" s="575"/>
      <c r="O30" s="575"/>
      <c r="P30" s="575"/>
      <c r="Q30" s="575"/>
      <c r="R30" s="576"/>
      <c r="S30" s="1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80"/>
      <c r="CW30" s="105" t="s">
        <v>203</v>
      </c>
      <c r="CX30" s="105" t="s">
        <v>204</v>
      </c>
      <c r="CY30" s="105" t="s">
        <v>205</v>
      </c>
      <c r="CZ30" s="149">
        <v>0</v>
      </c>
    </row>
    <row r="31" spans="2:104" ht="9" customHeight="1">
      <c r="B31" s="571" t="s">
        <v>187</v>
      </c>
      <c r="C31" s="572"/>
      <c r="D31" s="572"/>
      <c r="E31" s="572"/>
      <c r="F31" s="572"/>
      <c r="G31" s="572"/>
      <c r="H31" s="572"/>
      <c r="I31" s="572"/>
      <c r="J31" s="572"/>
      <c r="K31" s="572"/>
      <c r="L31" s="572"/>
      <c r="M31" s="572"/>
      <c r="N31" s="572"/>
      <c r="O31" s="572"/>
      <c r="P31" s="572"/>
      <c r="Q31" s="572"/>
      <c r="R31" s="573"/>
      <c r="S31" s="117"/>
      <c r="T31" s="577">
        <f>★注文シート!F56</f>
        <v>0</v>
      </c>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8"/>
      <c r="CW31" s="105" t="s">
        <v>206</v>
      </c>
      <c r="CX31" s="105" t="s">
        <v>207</v>
      </c>
      <c r="CY31" s="105" t="s">
        <v>205</v>
      </c>
      <c r="CZ31" s="149">
        <v>0</v>
      </c>
    </row>
    <row r="32" spans="2:104" ht="9" customHeight="1">
      <c r="B32" s="574"/>
      <c r="C32" s="575"/>
      <c r="D32" s="575"/>
      <c r="E32" s="575"/>
      <c r="F32" s="575"/>
      <c r="G32" s="575"/>
      <c r="H32" s="575"/>
      <c r="I32" s="575"/>
      <c r="J32" s="575"/>
      <c r="K32" s="575"/>
      <c r="L32" s="575"/>
      <c r="M32" s="575"/>
      <c r="N32" s="575"/>
      <c r="O32" s="575"/>
      <c r="P32" s="575"/>
      <c r="Q32" s="575"/>
      <c r="R32" s="576"/>
      <c r="S32" s="116"/>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80"/>
      <c r="CW32" s="105" t="s">
        <v>209</v>
      </c>
      <c r="CX32" s="105" t="s">
        <v>210</v>
      </c>
      <c r="CY32" s="105" t="s">
        <v>205</v>
      </c>
      <c r="CZ32" s="149">
        <v>0</v>
      </c>
    </row>
    <row r="33" spans="2:105" ht="9" customHeight="1">
      <c r="B33" s="571" t="s">
        <v>188</v>
      </c>
      <c r="C33" s="572"/>
      <c r="D33" s="572"/>
      <c r="E33" s="572"/>
      <c r="F33" s="572"/>
      <c r="G33" s="572"/>
      <c r="H33" s="572"/>
      <c r="I33" s="572"/>
      <c r="J33" s="572"/>
      <c r="K33" s="572"/>
      <c r="L33" s="572"/>
      <c r="M33" s="572"/>
      <c r="N33" s="572"/>
      <c r="O33" s="572"/>
      <c r="P33" s="572"/>
      <c r="Q33" s="572"/>
      <c r="R33" s="573"/>
      <c r="S33" s="118"/>
      <c r="T33" s="613">
        <f>★注文シート!E56</f>
        <v>0</v>
      </c>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4"/>
      <c r="CW33" s="66" t="s">
        <v>211</v>
      </c>
      <c r="CX33" s="105" t="s">
        <v>212</v>
      </c>
      <c r="CY33" s="105" t="s">
        <v>205</v>
      </c>
      <c r="CZ33" s="149">
        <v>0</v>
      </c>
    </row>
    <row r="34" spans="2:105" ht="9" customHeight="1">
      <c r="B34" s="574"/>
      <c r="C34" s="575"/>
      <c r="D34" s="575"/>
      <c r="E34" s="575"/>
      <c r="F34" s="575"/>
      <c r="G34" s="575"/>
      <c r="H34" s="575"/>
      <c r="I34" s="575"/>
      <c r="J34" s="575"/>
      <c r="K34" s="575"/>
      <c r="L34" s="575"/>
      <c r="M34" s="575"/>
      <c r="N34" s="575"/>
      <c r="O34" s="575"/>
      <c r="P34" s="575"/>
      <c r="Q34" s="575"/>
      <c r="R34" s="576"/>
      <c r="S34" s="1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c r="CU34" s="616"/>
      <c r="CW34" s="66" t="s">
        <v>213</v>
      </c>
      <c r="CX34" s="105" t="s">
        <v>214</v>
      </c>
      <c r="CY34" s="105" t="s">
        <v>205</v>
      </c>
      <c r="CZ34" s="149">
        <v>0</v>
      </c>
    </row>
    <row r="35" spans="2:105" ht="9" customHeight="1">
      <c r="B35" s="571" t="s">
        <v>190</v>
      </c>
      <c r="C35" s="572"/>
      <c r="D35" s="572"/>
      <c r="E35" s="572"/>
      <c r="F35" s="572"/>
      <c r="G35" s="572"/>
      <c r="H35" s="572"/>
      <c r="I35" s="572"/>
      <c r="J35" s="572"/>
      <c r="K35" s="572"/>
      <c r="L35" s="572"/>
      <c r="M35" s="572"/>
      <c r="N35" s="572"/>
      <c r="O35" s="572"/>
      <c r="P35" s="572"/>
      <c r="Q35" s="572"/>
      <c r="R35" s="573"/>
      <c r="S35" s="119"/>
      <c r="T35" s="620" t="s">
        <v>191</v>
      </c>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1"/>
      <c r="CW35" s="105" t="s">
        <v>215</v>
      </c>
      <c r="CX35" s="105" t="s">
        <v>216</v>
      </c>
      <c r="CY35" s="105" t="s">
        <v>205</v>
      </c>
      <c r="CZ35" s="149">
        <v>0</v>
      </c>
    </row>
    <row r="36" spans="2:105" ht="9" customHeight="1" thickBot="1">
      <c r="B36" s="617"/>
      <c r="C36" s="618"/>
      <c r="D36" s="618"/>
      <c r="E36" s="618"/>
      <c r="F36" s="618"/>
      <c r="G36" s="618"/>
      <c r="H36" s="618"/>
      <c r="I36" s="618"/>
      <c r="J36" s="618"/>
      <c r="K36" s="618"/>
      <c r="L36" s="618"/>
      <c r="M36" s="618"/>
      <c r="N36" s="618"/>
      <c r="O36" s="618"/>
      <c r="P36" s="618"/>
      <c r="Q36" s="618"/>
      <c r="R36" s="619"/>
      <c r="S36" s="120"/>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3"/>
    </row>
    <row r="37" spans="2:105" ht="9" customHeight="1">
      <c r="B37" s="624" t="s">
        <v>192</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625"/>
    </row>
    <row r="38" spans="2:105" ht="9" customHeight="1" thickBot="1">
      <c r="B38" s="626"/>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625"/>
    </row>
    <row r="39" spans="2:105" ht="9" customHeight="1">
      <c r="B39" s="586" t="s">
        <v>193</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2"/>
      <c r="CE39" s="586" t="s">
        <v>194</v>
      </c>
      <c r="CF39" s="591"/>
      <c r="CG39" s="591"/>
      <c r="CH39" s="591"/>
      <c r="CI39" s="591"/>
      <c r="CJ39" s="591"/>
      <c r="CK39" s="591"/>
      <c r="CL39" s="591"/>
      <c r="CM39" s="591"/>
      <c r="CN39" s="591"/>
      <c r="CO39" s="591"/>
      <c r="CP39" s="591"/>
      <c r="CQ39" s="591"/>
      <c r="CR39" s="591"/>
      <c r="CS39" s="591"/>
      <c r="CT39" s="591"/>
      <c r="CU39" s="592"/>
    </row>
    <row r="40" spans="2:105" ht="9"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5"/>
      <c r="CE40" s="593"/>
      <c r="CF40" s="594"/>
      <c r="CG40" s="594"/>
      <c r="CH40" s="594"/>
      <c r="CI40" s="594"/>
      <c r="CJ40" s="594"/>
      <c r="CK40" s="594"/>
      <c r="CL40" s="594"/>
      <c r="CM40" s="594"/>
      <c r="CN40" s="594"/>
      <c r="CO40" s="594"/>
      <c r="CP40" s="594"/>
      <c r="CQ40" s="594"/>
      <c r="CR40" s="594"/>
      <c r="CS40" s="594"/>
      <c r="CT40" s="594"/>
      <c r="CU40" s="595"/>
    </row>
    <row r="41" spans="2:105" ht="9" customHeight="1">
      <c r="B41" s="593" t="s">
        <v>198</v>
      </c>
      <c r="C41" s="599"/>
      <c r="D41" s="599"/>
      <c r="E41" s="602" t="s">
        <v>199</v>
      </c>
      <c r="F41" s="599"/>
      <c r="G41" s="599"/>
      <c r="H41" s="599"/>
      <c r="I41" s="599"/>
      <c r="J41" s="599"/>
      <c r="K41" s="603"/>
      <c r="L41" s="602" t="s">
        <v>200</v>
      </c>
      <c r="M41" s="599"/>
      <c r="N41" s="599"/>
      <c r="O41" s="599"/>
      <c r="P41" s="599"/>
      <c r="Q41" s="599"/>
      <c r="R41" s="599"/>
      <c r="S41" s="599"/>
      <c r="T41" s="599"/>
      <c r="U41" s="599"/>
      <c r="V41" s="599"/>
      <c r="W41" s="599"/>
      <c r="X41" s="599"/>
      <c r="Y41" s="603"/>
      <c r="Z41" s="602" t="s">
        <v>201</v>
      </c>
      <c r="AA41" s="594"/>
      <c r="AB41" s="594"/>
      <c r="AC41" s="594"/>
      <c r="AD41" s="594"/>
      <c r="AE41" s="594"/>
      <c r="AF41" s="594"/>
      <c r="AG41" s="594"/>
      <c r="AH41" s="594"/>
      <c r="AI41" s="594"/>
      <c r="AJ41" s="594"/>
      <c r="AK41" s="607" t="s">
        <v>202</v>
      </c>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9"/>
      <c r="CE41" s="593"/>
      <c r="CF41" s="594"/>
      <c r="CG41" s="594"/>
      <c r="CH41" s="594"/>
      <c r="CI41" s="594"/>
      <c r="CJ41" s="594"/>
      <c r="CK41" s="594"/>
      <c r="CL41" s="594"/>
      <c r="CM41" s="594"/>
      <c r="CN41" s="594"/>
      <c r="CO41" s="594"/>
      <c r="CP41" s="594"/>
      <c r="CQ41" s="594"/>
      <c r="CR41" s="594"/>
      <c r="CS41" s="594"/>
      <c r="CT41" s="594"/>
      <c r="CU41" s="595"/>
    </row>
    <row r="42" spans="2:105" ht="9" customHeight="1">
      <c r="B42" s="600"/>
      <c r="C42" s="601"/>
      <c r="D42" s="601"/>
      <c r="E42" s="604"/>
      <c r="F42" s="601"/>
      <c r="G42" s="601"/>
      <c r="H42" s="601"/>
      <c r="I42" s="601"/>
      <c r="J42" s="601"/>
      <c r="K42" s="605"/>
      <c r="L42" s="604"/>
      <c r="M42" s="601"/>
      <c r="N42" s="601"/>
      <c r="O42" s="601"/>
      <c r="P42" s="601"/>
      <c r="Q42" s="601"/>
      <c r="R42" s="601"/>
      <c r="S42" s="601"/>
      <c r="T42" s="601"/>
      <c r="U42" s="601"/>
      <c r="V42" s="601"/>
      <c r="W42" s="601"/>
      <c r="X42" s="601"/>
      <c r="Y42" s="605"/>
      <c r="Z42" s="606"/>
      <c r="AA42" s="597"/>
      <c r="AB42" s="597"/>
      <c r="AC42" s="597"/>
      <c r="AD42" s="597"/>
      <c r="AE42" s="597"/>
      <c r="AF42" s="597"/>
      <c r="AG42" s="597"/>
      <c r="AH42" s="597"/>
      <c r="AI42" s="597"/>
      <c r="AJ42" s="597"/>
      <c r="AK42" s="610"/>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2"/>
      <c r="CE42" s="596"/>
      <c r="CF42" s="597"/>
      <c r="CG42" s="597"/>
      <c r="CH42" s="597"/>
      <c r="CI42" s="597"/>
      <c r="CJ42" s="597"/>
      <c r="CK42" s="597"/>
      <c r="CL42" s="597"/>
      <c r="CM42" s="597"/>
      <c r="CN42" s="597"/>
      <c r="CO42" s="597"/>
      <c r="CP42" s="597"/>
      <c r="CQ42" s="597"/>
      <c r="CR42" s="597"/>
      <c r="CS42" s="597"/>
      <c r="CT42" s="597"/>
      <c r="CU42" s="598"/>
      <c r="CW42" s="145" t="s">
        <v>250</v>
      </c>
      <c r="CX42" s="146" t="s">
        <v>251</v>
      </c>
      <c r="CY42" s="146" t="s">
        <v>252</v>
      </c>
      <c r="CZ42" s="146" t="s">
        <v>253</v>
      </c>
      <c r="DA42" s="147" t="s">
        <v>254</v>
      </c>
    </row>
    <row r="43" spans="2:105" ht="9" customHeight="1">
      <c r="B43" s="633">
        <v>1</v>
      </c>
      <c r="C43" s="634"/>
      <c r="D43" s="635"/>
      <c r="E43" s="636" t="str">
        <f>CW43</f>
        <v>-</v>
      </c>
      <c r="F43" s="637"/>
      <c r="G43" s="637"/>
      <c r="H43" s="637"/>
      <c r="I43" s="637"/>
      <c r="J43" s="637"/>
      <c r="K43" s="638"/>
      <c r="L43" s="642" t="str">
        <f>CY43</f>
        <v>-</v>
      </c>
      <c r="M43" s="643"/>
      <c r="N43" s="643"/>
      <c r="O43" s="643"/>
      <c r="P43" s="643"/>
      <c r="Q43" s="643"/>
      <c r="R43" s="643"/>
      <c r="S43" s="643"/>
      <c r="T43" s="643"/>
      <c r="U43" s="643"/>
      <c r="V43" s="643"/>
      <c r="W43" s="643"/>
      <c r="X43" s="643"/>
      <c r="Y43" s="644"/>
      <c r="Z43" s="648" t="str">
        <f>CX43</f>
        <v>-</v>
      </c>
      <c r="AA43" s="649"/>
      <c r="AB43" s="649"/>
      <c r="AC43" s="649"/>
      <c r="AD43" s="649"/>
      <c r="AE43" s="649"/>
      <c r="AF43" s="649"/>
      <c r="AG43" s="649"/>
      <c r="AH43" s="649"/>
      <c r="AI43" s="649"/>
      <c r="AJ43" s="649"/>
      <c r="AK43" s="648" t="str">
        <f>IF(DA43="","-",DA43)</f>
        <v>-</v>
      </c>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52"/>
      <c r="CE43" s="680" t="str">
        <f>IF(DA43&amp;DA45&amp;DA47&amp;DA49&amp;DA51&lt;&gt;"","検出","不検出")</f>
        <v>不検出</v>
      </c>
      <c r="CF43" s="681"/>
      <c r="CG43" s="681"/>
      <c r="CH43" s="681"/>
      <c r="CI43" s="681"/>
      <c r="CJ43" s="681"/>
      <c r="CK43" s="681"/>
      <c r="CL43" s="681"/>
      <c r="CM43" s="681"/>
      <c r="CN43" s="681"/>
      <c r="CO43" s="681"/>
      <c r="CP43" s="681"/>
      <c r="CQ43" s="681"/>
      <c r="CR43" s="681"/>
      <c r="CS43" s="681"/>
      <c r="CT43" s="681"/>
      <c r="CU43" s="682"/>
      <c r="CW43" s="552" t="s">
        <v>255</v>
      </c>
      <c r="CX43" s="554" t="s">
        <v>255</v>
      </c>
      <c r="CY43" s="554" t="s">
        <v>255</v>
      </c>
      <c r="CZ43" s="554" t="s">
        <v>255</v>
      </c>
      <c r="DA43" s="554"/>
    </row>
    <row r="44" spans="2:105" ht="9" customHeight="1">
      <c r="B44" s="600"/>
      <c r="C44" s="601"/>
      <c r="D44" s="605"/>
      <c r="E44" s="639"/>
      <c r="F44" s="640"/>
      <c r="G44" s="640"/>
      <c r="H44" s="640"/>
      <c r="I44" s="640"/>
      <c r="J44" s="640"/>
      <c r="K44" s="641"/>
      <c r="L44" s="645"/>
      <c r="M44" s="646"/>
      <c r="N44" s="646"/>
      <c r="O44" s="646"/>
      <c r="P44" s="646"/>
      <c r="Q44" s="646"/>
      <c r="R44" s="646"/>
      <c r="S44" s="646"/>
      <c r="T44" s="646"/>
      <c r="U44" s="646"/>
      <c r="V44" s="646"/>
      <c r="W44" s="646"/>
      <c r="X44" s="646"/>
      <c r="Y44" s="647"/>
      <c r="Z44" s="650"/>
      <c r="AA44" s="651"/>
      <c r="AB44" s="651"/>
      <c r="AC44" s="651"/>
      <c r="AD44" s="651"/>
      <c r="AE44" s="651"/>
      <c r="AF44" s="651"/>
      <c r="AG44" s="651"/>
      <c r="AH44" s="651"/>
      <c r="AI44" s="651"/>
      <c r="AJ44" s="651"/>
      <c r="AK44" s="627"/>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9"/>
      <c r="CE44" s="683"/>
      <c r="CF44" s="684"/>
      <c r="CG44" s="684"/>
      <c r="CH44" s="684"/>
      <c r="CI44" s="684"/>
      <c r="CJ44" s="684"/>
      <c r="CK44" s="684"/>
      <c r="CL44" s="684"/>
      <c r="CM44" s="684"/>
      <c r="CN44" s="684"/>
      <c r="CO44" s="684"/>
      <c r="CP44" s="684"/>
      <c r="CQ44" s="684"/>
      <c r="CR44" s="684"/>
      <c r="CS44" s="684"/>
      <c r="CT44" s="684"/>
      <c r="CU44" s="685"/>
      <c r="CW44" s="553"/>
      <c r="CX44" s="555"/>
      <c r="CY44" s="555"/>
      <c r="CZ44" s="555"/>
      <c r="DA44" s="555"/>
    </row>
    <row r="45" spans="2:105" ht="9" customHeight="1">
      <c r="B45" s="653">
        <v>2</v>
      </c>
      <c r="C45" s="634"/>
      <c r="D45" s="635"/>
      <c r="E45" s="636" t="str">
        <f t="shared" ref="E45" si="0">CW45</f>
        <v>-</v>
      </c>
      <c r="F45" s="637"/>
      <c r="G45" s="637"/>
      <c r="H45" s="637"/>
      <c r="I45" s="637"/>
      <c r="J45" s="637"/>
      <c r="K45" s="638"/>
      <c r="L45" s="654" t="str">
        <f t="shared" ref="L45" si="1">CY45</f>
        <v>-</v>
      </c>
      <c r="M45" s="643"/>
      <c r="N45" s="643"/>
      <c r="O45" s="643"/>
      <c r="P45" s="643"/>
      <c r="Q45" s="643"/>
      <c r="R45" s="643"/>
      <c r="S45" s="643"/>
      <c r="T45" s="643"/>
      <c r="U45" s="643"/>
      <c r="V45" s="643"/>
      <c r="W45" s="643"/>
      <c r="X45" s="643"/>
      <c r="Y45" s="644"/>
      <c r="Z45" s="648" t="str">
        <f t="shared" ref="Z45" si="2">CX45</f>
        <v>-</v>
      </c>
      <c r="AA45" s="649"/>
      <c r="AB45" s="649"/>
      <c r="AC45" s="649"/>
      <c r="AD45" s="649"/>
      <c r="AE45" s="649"/>
      <c r="AF45" s="649"/>
      <c r="AG45" s="649"/>
      <c r="AH45" s="649"/>
      <c r="AI45" s="649"/>
      <c r="AJ45" s="649"/>
      <c r="AK45" s="648" t="str">
        <f t="shared" ref="AK45" si="3">IF(DA45="","-",DA45)</f>
        <v>-</v>
      </c>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49"/>
      <c r="CD45" s="652"/>
      <c r="CE45" s="683"/>
      <c r="CF45" s="684"/>
      <c r="CG45" s="684"/>
      <c r="CH45" s="684"/>
      <c r="CI45" s="684"/>
      <c r="CJ45" s="684"/>
      <c r="CK45" s="684"/>
      <c r="CL45" s="684"/>
      <c r="CM45" s="684"/>
      <c r="CN45" s="684"/>
      <c r="CO45" s="684"/>
      <c r="CP45" s="684"/>
      <c r="CQ45" s="684"/>
      <c r="CR45" s="684"/>
      <c r="CS45" s="684"/>
      <c r="CT45" s="684"/>
      <c r="CU45" s="685"/>
      <c r="CW45" s="552" t="s">
        <v>255</v>
      </c>
      <c r="CX45" s="554" t="s">
        <v>255</v>
      </c>
      <c r="CY45" s="554" t="s">
        <v>255</v>
      </c>
      <c r="CZ45" s="554" t="s">
        <v>255</v>
      </c>
      <c r="DA45" s="554"/>
    </row>
    <row r="46" spans="2:105" ht="9" customHeight="1">
      <c r="B46" s="600"/>
      <c r="C46" s="601"/>
      <c r="D46" s="605"/>
      <c r="E46" s="639"/>
      <c r="F46" s="640"/>
      <c r="G46" s="640"/>
      <c r="H46" s="640"/>
      <c r="I46" s="640"/>
      <c r="J46" s="640"/>
      <c r="K46" s="641"/>
      <c r="L46" s="645"/>
      <c r="M46" s="646"/>
      <c r="N46" s="646"/>
      <c r="O46" s="646"/>
      <c r="P46" s="646"/>
      <c r="Q46" s="646"/>
      <c r="R46" s="646"/>
      <c r="S46" s="646"/>
      <c r="T46" s="646"/>
      <c r="U46" s="646"/>
      <c r="V46" s="646"/>
      <c r="W46" s="646"/>
      <c r="X46" s="646"/>
      <c r="Y46" s="647"/>
      <c r="Z46" s="650"/>
      <c r="AA46" s="651"/>
      <c r="AB46" s="651"/>
      <c r="AC46" s="651"/>
      <c r="AD46" s="651"/>
      <c r="AE46" s="651"/>
      <c r="AF46" s="651"/>
      <c r="AG46" s="651"/>
      <c r="AH46" s="651"/>
      <c r="AI46" s="651"/>
      <c r="AJ46" s="651"/>
      <c r="AK46" s="650"/>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79"/>
      <c r="CE46" s="683"/>
      <c r="CF46" s="684"/>
      <c r="CG46" s="684"/>
      <c r="CH46" s="684"/>
      <c r="CI46" s="684"/>
      <c r="CJ46" s="684"/>
      <c r="CK46" s="684"/>
      <c r="CL46" s="684"/>
      <c r="CM46" s="684"/>
      <c r="CN46" s="684"/>
      <c r="CO46" s="684"/>
      <c r="CP46" s="684"/>
      <c r="CQ46" s="684"/>
      <c r="CR46" s="684"/>
      <c r="CS46" s="684"/>
      <c r="CT46" s="684"/>
      <c r="CU46" s="685"/>
      <c r="CW46" s="553"/>
      <c r="CX46" s="555"/>
      <c r="CY46" s="555"/>
      <c r="CZ46" s="555"/>
      <c r="DA46" s="555"/>
    </row>
    <row r="47" spans="2:105" ht="9" customHeight="1">
      <c r="B47" s="653">
        <v>3</v>
      </c>
      <c r="C47" s="634"/>
      <c r="D47" s="635"/>
      <c r="E47" s="636" t="str">
        <f t="shared" ref="E47" si="4">CW47</f>
        <v>-</v>
      </c>
      <c r="F47" s="637"/>
      <c r="G47" s="637"/>
      <c r="H47" s="637"/>
      <c r="I47" s="637"/>
      <c r="J47" s="637"/>
      <c r="K47" s="638"/>
      <c r="L47" s="654" t="str">
        <f t="shared" ref="L47" si="5">CY47</f>
        <v>-</v>
      </c>
      <c r="M47" s="643"/>
      <c r="N47" s="643"/>
      <c r="O47" s="643"/>
      <c r="P47" s="643"/>
      <c r="Q47" s="643"/>
      <c r="R47" s="643"/>
      <c r="S47" s="643"/>
      <c r="T47" s="643"/>
      <c r="U47" s="643"/>
      <c r="V47" s="643"/>
      <c r="W47" s="643"/>
      <c r="X47" s="643"/>
      <c r="Y47" s="644"/>
      <c r="Z47" s="648" t="str">
        <f t="shared" ref="Z47" si="6">CX47</f>
        <v>-</v>
      </c>
      <c r="AA47" s="649"/>
      <c r="AB47" s="649"/>
      <c r="AC47" s="649"/>
      <c r="AD47" s="649"/>
      <c r="AE47" s="649"/>
      <c r="AF47" s="649"/>
      <c r="AG47" s="649"/>
      <c r="AH47" s="649"/>
      <c r="AI47" s="649"/>
      <c r="AJ47" s="649"/>
      <c r="AK47" s="627" t="str">
        <f t="shared" ref="AK47" si="7">IF(DA47="","-",DA47)</f>
        <v>-</v>
      </c>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9"/>
      <c r="CE47" s="683"/>
      <c r="CF47" s="684"/>
      <c r="CG47" s="684"/>
      <c r="CH47" s="684"/>
      <c r="CI47" s="684"/>
      <c r="CJ47" s="684"/>
      <c r="CK47" s="684"/>
      <c r="CL47" s="684"/>
      <c r="CM47" s="684"/>
      <c r="CN47" s="684"/>
      <c r="CO47" s="684"/>
      <c r="CP47" s="684"/>
      <c r="CQ47" s="684"/>
      <c r="CR47" s="684"/>
      <c r="CS47" s="684"/>
      <c r="CT47" s="684"/>
      <c r="CU47" s="685"/>
      <c r="CW47" s="552" t="s">
        <v>255</v>
      </c>
      <c r="CX47" s="554" t="s">
        <v>255</v>
      </c>
      <c r="CY47" s="554" t="s">
        <v>255</v>
      </c>
      <c r="CZ47" s="554" t="s">
        <v>255</v>
      </c>
      <c r="DA47" s="554"/>
    </row>
    <row r="48" spans="2:105" ht="9" customHeight="1">
      <c r="B48" s="600"/>
      <c r="C48" s="601"/>
      <c r="D48" s="605"/>
      <c r="E48" s="639"/>
      <c r="F48" s="640"/>
      <c r="G48" s="640"/>
      <c r="H48" s="640"/>
      <c r="I48" s="640"/>
      <c r="J48" s="640"/>
      <c r="K48" s="641"/>
      <c r="L48" s="645"/>
      <c r="M48" s="646"/>
      <c r="N48" s="646"/>
      <c r="O48" s="646"/>
      <c r="P48" s="646"/>
      <c r="Q48" s="646"/>
      <c r="R48" s="646"/>
      <c r="S48" s="646"/>
      <c r="T48" s="646"/>
      <c r="U48" s="646"/>
      <c r="V48" s="646"/>
      <c r="W48" s="646"/>
      <c r="X48" s="646"/>
      <c r="Y48" s="647"/>
      <c r="Z48" s="650"/>
      <c r="AA48" s="651"/>
      <c r="AB48" s="651"/>
      <c r="AC48" s="651"/>
      <c r="AD48" s="651"/>
      <c r="AE48" s="651"/>
      <c r="AF48" s="651"/>
      <c r="AG48" s="651"/>
      <c r="AH48" s="651"/>
      <c r="AI48" s="651"/>
      <c r="AJ48" s="651"/>
      <c r="AK48" s="627"/>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8"/>
      <c r="CD48" s="629"/>
      <c r="CE48" s="683"/>
      <c r="CF48" s="684"/>
      <c r="CG48" s="684"/>
      <c r="CH48" s="684"/>
      <c r="CI48" s="684"/>
      <c r="CJ48" s="684"/>
      <c r="CK48" s="684"/>
      <c r="CL48" s="684"/>
      <c r="CM48" s="684"/>
      <c r="CN48" s="684"/>
      <c r="CO48" s="684"/>
      <c r="CP48" s="684"/>
      <c r="CQ48" s="684"/>
      <c r="CR48" s="684"/>
      <c r="CS48" s="684"/>
      <c r="CT48" s="684"/>
      <c r="CU48" s="685"/>
      <c r="CW48" s="553"/>
      <c r="CX48" s="555"/>
      <c r="CY48" s="555"/>
      <c r="CZ48" s="555"/>
      <c r="DA48" s="555"/>
    </row>
    <row r="49" spans="2:105" ht="9" customHeight="1">
      <c r="B49" s="653">
        <v>4</v>
      </c>
      <c r="C49" s="634"/>
      <c r="D49" s="635"/>
      <c r="E49" s="636" t="str">
        <f t="shared" ref="E49" si="8">CW49</f>
        <v>-</v>
      </c>
      <c r="F49" s="637"/>
      <c r="G49" s="637"/>
      <c r="H49" s="637"/>
      <c r="I49" s="637"/>
      <c r="J49" s="637"/>
      <c r="K49" s="638"/>
      <c r="L49" s="654" t="str">
        <f t="shared" ref="L49" si="9">CY49</f>
        <v>-</v>
      </c>
      <c r="M49" s="643"/>
      <c r="N49" s="643"/>
      <c r="O49" s="643"/>
      <c r="P49" s="643"/>
      <c r="Q49" s="643"/>
      <c r="R49" s="643"/>
      <c r="S49" s="643"/>
      <c r="T49" s="643"/>
      <c r="U49" s="643"/>
      <c r="V49" s="643"/>
      <c r="W49" s="643"/>
      <c r="X49" s="643"/>
      <c r="Y49" s="644"/>
      <c r="Z49" s="648" t="str">
        <f t="shared" ref="Z49" si="10">CX49</f>
        <v>-</v>
      </c>
      <c r="AA49" s="649"/>
      <c r="AB49" s="649"/>
      <c r="AC49" s="649"/>
      <c r="AD49" s="649"/>
      <c r="AE49" s="649"/>
      <c r="AF49" s="649"/>
      <c r="AG49" s="649"/>
      <c r="AH49" s="649"/>
      <c r="AI49" s="649"/>
      <c r="AJ49" s="649"/>
      <c r="AK49" s="648" t="str">
        <f t="shared" ref="AK49" si="11">IF(DA49="","-",DA49)</f>
        <v>-</v>
      </c>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B49" s="649"/>
      <c r="CC49" s="649"/>
      <c r="CD49" s="652"/>
      <c r="CE49" s="683"/>
      <c r="CF49" s="684"/>
      <c r="CG49" s="684"/>
      <c r="CH49" s="684"/>
      <c r="CI49" s="684"/>
      <c r="CJ49" s="684"/>
      <c r="CK49" s="684"/>
      <c r="CL49" s="684"/>
      <c r="CM49" s="684"/>
      <c r="CN49" s="684"/>
      <c r="CO49" s="684"/>
      <c r="CP49" s="684"/>
      <c r="CQ49" s="684"/>
      <c r="CR49" s="684"/>
      <c r="CS49" s="684"/>
      <c r="CT49" s="684"/>
      <c r="CU49" s="685"/>
      <c r="CW49" s="552" t="s">
        <v>255</v>
      </c>
      <c r="CX49" s="554" t="s">
        <v>255</v>
      </c>
      <c r="CY49" s="554" t="s">
        <v>255</v>
      </c>
      <c r="CZ49" s="554" t="s">
        <v>255</v>
      </c>
      <c r="DA49" s="554"/>
    </row>
    <row r="50" spans="2:105" ht="9" customHeight="1">
      <c r="B50" s="600"/>
      <c r="C50" s="601"/>
      <c r="D50" s="605"/>
      <c r="E50" s="639"/>
      <c r="F50" s="640"/>
      <c r="G50" s="640"/>
      <c r="H50" s="640"/>
      <c r="I50" s="640"/>
      <c r="J50" s="640"/>
      <c r="K50" s="641"/>
      <c r="L50" s="645"/>
      <c r="M50" s="646"/>
      <c r="N50" s="646"/>
      <c r="O50" s="646"/>
      <c r="P50" s="646"/>
      <c r="Q50" s="646"/>
      <c r="R50" s="646"/>
      <c r="S50" s="646"/>
      <c r="T50" s="646"/>
      <c r="U50" s="646"/>
      <c r="V50" s="646"/>
      <c r="W50" s="646"/>
      <c r="X50" s="646"/>
      <c r="Y50" s="647"/>
      <c r="Z50" s="650"/>
      <c r="AA50" s="651"/>
      <c r="AB50" s="651"/>
      <c r="AC50" s="651"/>
      <c r="AD50" s="651"/>
      <c r="AE50" s="651"/>
      <c r="AF50" s="651"/>
      <c r="AG50" s="651"/>
      <c r="AH50" s="651"/>
      <c r="AI50" s="651"/>
      <c r="AJ50" s="651"/>
      <c r="AK50" s="650"/>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79"/>
      <c r="CE50" s="683"/>
      <c r="CF50" s="684"/>
      <c r="CG50" s="684"/>
      <c r="CH50" s="684"/>
      <c r="CI50" s="684"/>
      <c r="CJ50" s="684"/>
      <c r="CK50" s="684"/>
      <c r="CL50" s="684"/>
      <c r="CM50" s="684"/>
      <c r="CN50" s="684"/>
      <c r="CO50" s="684"/>
      <c r="CP50" s="684"/>
      <c r="CQ50" s="684"/>
      <c r="CR50" s="684"/>
      <c r="CS50" s="684"/>
      <c r="CT50" s="684"/>
      <c r="CU50" s="685"/>
      <c r="CW50" s="553"/>
      <c r="CX50" s="555"/>
      <c r="CY50" s="555"/>
      <c r="CZ50" s="555"/>
      <c r="DA50" s="555"/>
    </row>
    <row r="51" spans="2:105" ht="9" customHeight="1">
      <c r="B51" s="653">
        <v>5</v>
      </c>
      <c r="C51" s="634"/>
      <c r="D51" s="635"/>
      <c r="E51" s="636" t="str">
        <f t="shared" ref="E51" si="12">CW51</f>
        <v>-</v>
      </c>
      <c r="F51" s="637"/>
      <c r="G51" s="637"/>
      <c r="H51" s="637"/>
      <c r="I51" s="637"/>
      <c r="J51" s="637"/>
      <c r="K51" s="638"/>
      <c r="L51" s="654" t="str">
        <f t="shared" ref="L51" si="13">CY51</f>
        <v>-</v>
      </c>
      <c r="M51" s="643"/>
      <c r="N51" s="643"/>
      <c r="O51" s="643"/>
      <c r="P51" s="643"/>
      <c r="Q51" s="643"/>
      <c r="R51" s="643"/>
      <c r="S51" s="643"/>
      <c r="T51" s="643"/>
      <c r="U51" s="643"/>
      <c r="V51" s="643"/>
      <c r="W51" s="643"/>
      <c r="X51" s="643"/>
      <c r="Y51" s="644"/>
      <c r="Z51" s="648" t="str">
        <f t="shared" ref="Z51" si="14">CX51</f>
        <v>-</v>
      </c>
      <c r="AA51" s="649"/>
      <c r="AB51" s="649"/>
      <c r="AC51" s="649"/>
      <c r="AD51" s="649"/>
      <c r="AE51" s="649"/>
      <c r="AF51" s="649"/>
      <c r="AG51" s="649"/>
      <c r="AH51" s="649"/>
      <c r="AI51" s="649"/>
      <c r="AJ51" s="649"/>
      <c r="AK51" s="627" t="str">
        <f t="shared" ref="AK51" si="15">IF(DA51="","-",DA51)</f>
        <v>-</v>
      </c>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9"/>
      <c r="CE51" s="683"/>
      <c r="CF51" s="684"/>
      <c r="CG51" s="684"/>
      <c r="CH51" s="684"/>
      <c r="CI51" s="684"/>
      <c r="CJ51" s="684"/>
      <c r="CK51" s="684"/>
      <c r="CL51" s="684"/>
      <c r="CM51" s="684"/>
      <c r="CN51" s="684"/>
      <c r="CO51" s="684"/>
      <c r="CP51" s="684"/>
      <c r="CQ51" s="684"/>
      <c r="CR51" s="684"/>
      <c r="CS51" s="684"/>
      <c r="CT51" s="684"/>
      <c r="CU51" s="685"/>
      <c r="CW51" s="552" t="s">
        <v>255</v>
      </c>
      <c r="CX51" s="554" t="s">
        <v>255</v>
      </c>
      <c r="CY51" s="554" t="s">
        <v>255</v>
      </c>
      <c r="CZ51" s="554" t="s">
        <v>255</v>
      </c>
      <c r="DA51" s="554"/>
    </row>
    <row r="52" spans="2:105" ht="9" customHeight="1" thickBot="1">
      <c r="B52" s="617"/>
      <c r="C52" s="618"/>
      <c r="D52" s="619"/>
      <c r="E52" s="639"/>
      <c r="F52" s="640"/>
      <c r="G52" s="640"/>
      <c r="H52" s="640"/>
      <c r="I52" s="640"/>
      <c r="J52" s="640"/>
      <c r="K52" s="641"/>
      <c r="L52" s="655"/>
      <c r="M52" s="656"/>
      <c r="N52" s="656"/>
      <c r="O52" s="656"/>
      <c r="P52" s="656"/>
      <c r="Q52" s="656"/>
      <c r="R52" s="656"/>
      <c r="S52" s="656"/>
      <c r="T52" s="656"/>
      <c r="U52" s="656"/>
      <c r="V52" s="656"/>
      <c r="W52" s="656"/>
      <c r="X52" s="656"/>
      <c r="Y52" s="657"/>
      <c r="Z52" s="630"/>
      <c r="AA52" s="631"/>
      <c r="AB52" s="631"/>
      <c r="AC52" s="631"/>
      <c r="AD52" s="631"/>
      <c r="AE52" s="631"/>
      <c r="AF52" s="631"/>
      <c r="AG52" s="631"/>
      <c r="AH52" s="631"/>
      <c r="AI52" s="631"/>
      <c r="AJ52" s="631"/>
      <c r="AK52" s="630"/>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2"/>
      <c r="CE52" s="686"/>
      <c r="CF52" s="687"/>
      <c r="CG52" s="687"/>
      <c r="CH52" s="687"/>
      <c r="CI52" s="687"/>
      <c r="CJ52" s="687"/>
      <c r="CK52" s="687"/>
      <c r="CL52" s="687"/>
      <c r="CM52" s="687"/>
      <c r="CN52" s="687"/>
      <c r="CO52" s="687"/>
      <c r="CP52" s="687"/>
      <c r="CQ52" s="687"/>
      <c r="CR52" s="687"/>
      <c r="CS52" s="687"/>
      <c r="CT52" s="687"/>
      <c r="CU52" s="688"/>
      <c r="CW52" s="553"/>
      <c r="CX52" s="555"/>
      <c r="CY52" s="555"/>
      <c r="CZ52" s="555"/>
      <c r="DA52" s="555"/>
    </row>
    <row r="53" spans="2:105" ht="9" customHeight="1">
      <c r="B53" s="586" t="s">
        <v>217</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678"/>
      <c r="CY53" s="66"/>
    </row>
    <row r="54" spans="2:105" ht="9" customHeight="1">
      <c r="B54" s="626"/>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625"/>
      <c r="CY54" s="66"/>
    </row>
    <row r="55" spans="2:105" ht="7.5" customHeight="1">
      <c r="B55" s="633" t="s">
        <v>218</v>
      </c>
      <c r="C55" s="658"/>
      <c r="D55" s="658"/>
      <c r="E55" s="658"/>
      <c r="F55" s="658"/>
      <c r="G55" s="658"/>
      <c r="H55" s="658"/>
      <c r="I55" s="658"/>
      <c r="J55" s="658"/>
      <c r="K55" s="658"/>
      <c r="L55" s="658"/>
      <c r="M55" s="658"/>
      <c r="N55" s="658"/>
      <c r="O55" s="658"/>
      <c r="P55" s="658"/>
      <c r="Q55" s="658"/>
      <c r="R55" s="658"/>
      <c r="S55" s="658"/>
      <c r="T55" s="658"/>
      <c r="U55" s="658"/>
      <c r="V55" s="658"/>
      <c r="W55" s="635"/>
      <c r="X55" s="659" t="s">
        <v>219</v>
      </c>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35"/>
      <c r="BJ55" s="659" t="s">
        <v>220</v>
      </c>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60"/>
      <c r="CW55" s="151">
        <f>SUM(CW43:CW52)</f>
        <v>0</v>
      </c>
      <c r="CX55" s="122"/>
      <c r="CY55" s="66"/>
    </row>
    <row r="56" spans="2:105" ht="9.75" customHeight="1">
      <c r="B56" s="600"/>
      <c r="C56" s="601"/>
      <c r="D56" s="601"/>
      <c r="E56" s="601"/>
      <c r="F56" s="601"/>
      <c r="G56" s="601"/>
      <c r="H56" s="601"/>
      <c r="I56" s="601"/>
      <c r="J56" s="601"/>
      <c r="K56" s="601"/>
      <c r="L56" s="601"/>
      <c r="M56" s="601"/>
      <c r="N56" s="601"/>
      <c r="O56" s="601"/>
      <c r="P56" s="601"/>
      <c r="Q56" s="601"/>
      <c r="R56" s="601"/>
      <c r="S56" s="601"/>
      <c r="T56" s="601"/>
      <c r="U56" s="601"/>
      <c r="V56" s="601"/>
      <c r="W56" s="605"/>
      <c r="X56" s="604"/>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5"/>
      <c r="BJ56" s="604"/>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61"/>
      <c r="CX56" s="122"/>
      <c r="CY56" s="66"/>
    </row>
    <row r="57" spans="2:105" ht="9.75" customHeight="1">
      <c r="B57" s="662" t="str">
        <f>IF(CE43="不検出","不検出",IF(CE43="検出","クリソタイル",""))</f>
        <v>不検出</v>
      </c>
      <c r="C57" s="565"/>
      <c r="D57" s="565"/>
      <c r="E57" s="565"/>
      <c r="F57" s="565"/>
      <c r="G57" s="565"/>
      <c r="H57" s="565"/>
      <c r="I57" s="565"/>
      <c r="J57" s="565"/>
      <c r="K57" s="565"/>
      <c r="L57" s="565"/>
      <c r="M57" s="565"/>
      <c r="N57" s="565"/>
      <c r="O57" s="565"/>
      <c r="P57" s="565"/>
      <c r="Q57" s="565"/>
      <c r="R57" s="565"/>
      <c r="S57" s="565"/>
      <c r="T57" s="565"/>
      <c r="U57" s="565"/>
      <c r="V57" s="565"/>
      <c r="W57" s="60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626"/>
      <c r="C58" s="565"/>
      <c r="D58" s="565"/>
      <c r="E58" s="565"/>
      <c r="F58" s="565"/>
      <c r="G58" s="565"/>
      <c r="H58" s="565"/>
      <c r="I58" s="565"/>
      <c r="J58" s="565"/>
      <c r="K58" s="565"/>
      <c r="L58" s="565"/>
      <c r="M58" s="565"/>
      <c r="N58" s="565"/>
      <c r="O58" s="565"/>
      <c r="P58" s="565"/>
      <c r="Q58" s="565"/>
      <c r="R58" s="565"/>
      <c r="S58" s="565"/>
      <c r="T58" s="565"/>
      <c r="U58" s="565"/>
      <c r="V58" s="565"/>
      <c r="W58" s="603"/>
      <c r="X58" s="126"/>
      <c r="Y58" s="108"/>
      <c r="Z58" s="108"/>
      <c r="AA58" s="108"/>
      <c r="AC58" s="558" t="s">
        <v>222</v>
      </c>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107"/>
      <c r="BF58" s="108"/>
      <c r="BG58" s="108"/>
      <c r="BH58" s="108"/>
      <c r="BI58" s="127"/>
      <c r="BJ58" s="126"/>
      <c r="BK58" s="108"/>
      <c r="BL58" s="108"/>
      <c r="BM58" s="108"/>
      <c r="BO58" s="558" t="s">
        <v>222</v>
      </c>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107"/>
      <c r="CR58" s="108"/>
      <c r="CS58" s="108"/>
      <c r="CT58" s="108"/>
      <c r="CU58" s="128"/>
      <c r="CX58" s="122"/>
      <c r="CY58" s="66"/>
    </row>
    <row r="59" spans="2:105" ht="9.75" customHeight="1">
      <c r="B59" s="626"/>
      <c r="C59" s="565"/>
      <c r="D59" s="565"/>
      <c r="E59" s="565"/>
      <c r="F59" s="565"/>
      <c r="G59" s="565"/>
      <c r="H59" s="565"/>
      <c r="I59" s="565"/>
      <c r="J59" s="565"/>
      <c r="K59" s="565"/>
      <c r="L59" s="565"/>
      <c r="M59" s="565"/>
      <c r="N59" s="565"/>
      <c r="O59" s="565"/>
      <c r="P59" s="565"/>
      <c r="Q59" s="565"/>
      <c r="R59" s="565"/>
      <c r="S59" s="565"/>
      <c r="T59" s="565"/>
      <c r="U59" s="565"/>
      <c r="V59" s="565"/>
      <c r="W59" s="603"/>
      <c r="X59" s="126"/>
      <c r="Y59" s="108"/>
      <c r="Z59" s="108"/>
      <c r="AA59" s="108"/>
      <c r="AB59" s="107"/>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107"/>
      <c r="BF59" s="108"/>
      <c r="BG59" s="108"/>
      <c r="BH59" s="108"/>
      <c r="BI59" s="127"/>
      <c r="BJ59" s="126"/>
      <c r="BK59" s="108"/>
      <c r="BL59" s="108"/>
      <c r="BM59" s="108"/>
      <c r="BN59" s="107"/>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107"/>
      <c r="CR59" s="108"/>
      <c r="CS59" s="108"/>
      <c r="CT59" s="108"/>
      <c r="CU59" s="128"/>
      <c r="CX59" s="122"/>
      <c r="CY59" s="66"/>
    </row>
    <row r="60" spans="2:105" ht="9.75" customHeight="1">
      <c r="B60" s="626"/>
      <c r="C60" s="565"/>
      <c r="D60" s="565"/>
      <c r="E60" s="565"/>
      <c r="F60" s="565"/>
      <c r="G60" s="565"/>
      <c r="H60" s="565"/>
      <c r="I60" s="565"/>
      <c r="J60" s="565"/>
      <c r="K60" s="565"/>
      <c r="L60" s="565"/>
      <c r="M60" s="565"/>
      <c r="N60" s="565"/>
      <c r="O60" s="565"/>
      <c r="P60" s="565"/>
      <c r="Q60" s="565"/>
      <c r="R60" s="565"/>
      <c r="S60" s="565"/>
      <c r="T60" s="565"/>
      <c r="U60" s="565"/>
      <c r="V60" s="565"/>
      <c r="W60" s="603"/>
      <c r="X60" s="126"/>
      <c r="Y60" s="108"/>
      <c r="Z60" s="108"/>
      <c r="AA60" s="108"/>
      <c r="AB60" s="107"/>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107"/>
      <c r="BF60" s="108"/>
      <c r="BG60" s="108"/>
      <c r="BH60" s="108"/>
      <c r="BI60" s="127"/>
      <c r="BJ60" s="126"/>
      <c r="BK60" s="108"/>
      <c r="BL60" s="108"/>
      <c r="BM60" s="108"/>
      <c r="BN60" s="107"/>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107"/>
      <c r="CR60" s="108"/>
      <c r="CS60" s="108"/>
      <c r="CT60" s="108"/>
      <c r="CU60" s="128"/>
      <c r="CX60" s="122"/>
    </row>
    <row r="61" spans="2:105" ht="9.75" customHeight="1">
      <c r="B61" s="626"/>
      <c r="C61" s="565"/>
      <c r="D61" s="565"/>
      <c r="E61" s="565"/>
      <c r="F61" s="565"/>
      <c r="G61" s="565"/>
      <c r="H61" s="565"/>
      <c r="I61" s="565"/>
      <c r="J61" s="565"/>
      <c r="K61" s="565"/>
      <c r="L61" s="565"/>
      <c r="M61" s="565"/>
      <c r="N61" s="565"/>
      <c r="O61" s="565"/>
      <c r="P61" s="565"/>
      <c r="Q61" s="565"/>
      <c r="R61" s="565"/>
      <c r="S61" s="565"/>
      <c r="T61" s="565"/>
      <c r="U61" s="565"/>
      <c r="V61" s="565"/>
      <c r="W61" s="603"/>
      <c r="X61" s="126"/>
      <c r="Y61" s="108"/>
      <c r="Z61" s="108"/>
      <c r="AA61" s="108"/>
      <c r="AB61" s="107"/>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107"/>
      <c r="BF61" s="108"/>
      <c r="BG61" s="108"/>
      <c r="BH61" s="108"/>
      <c r="BI61" s="127"/>
      <c r="BJ61" s="126"/>
      <c r="BK61" s="108"/>
      <c r="BL61" s="108"/>
      <c r="BM61" s="108"/>
      <c r="BN61" s="107"/>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107"/>
      <c r="CR61" s="108"/>
      <c r="CS61" s="108"/>
      <c r="CT61" s="108"/>
      <c r="CU61" s="128"/>
    </row>
    <row r="62" spans="2:105" ht="9.75" customHeight="1">
      <c r="B62" s="626"/>
      <c r="C62" s="565"/>
      <c r="D62" s="565"/>
      <c r="E62" s="565"/>
      <c r="F62" s="565"/>
      <c r="G62" s="565"/>
      <c r="H62" s="565"/>
      <c r="I62" s="565"/>
      <c r="J62" s="565"/>
      <c r="K62" s="565"/>
      <c r="L62" s="565"/>
      <c r="M62" s="565"/>
      <c r="N62" s="565"/>
      <c r="O62" s="565"/>
      <c r="P62" s="565"/>
      <c r="Q62" s="565"/>
      <c r="R62" s="565"/>
      <c r="S62" s="565"/>
      <c r="T62" s="565"/>
      <c r="U62" s="565"/>
      <c r="V62" s="565"/>
      <c r="W62" s="603"/>
      <c r="X62" s="126"/>
      <c r="Y62" s="108"/>
      <c r="Z62" s="108"/>
      <c r="AA62" s="108"/>
      <c r="AB62" s="107"/>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107"/>
      <c r="BF62" s="108"/>
      <c r="BG62" s="108"/>
      <c r="BH62" s="108"/>
      <c r="BI62" s="127"/>
      <c r="BJ62" s="126"/>
      <c r="BK62" s="108"/>
      <c r="BL62" s="108"/>
      <c r="BM62" s="108"/>
      <c r="BN62" s="107"/>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107"/>
      <c r="CR62" s="108"/>
      <c r="CS62" s="108"/>
      <c r="CT62" s="108"/>
      <c r="CU62" s="128"/>
      <c r="CX62" s="122"/>
    </row>
    <row r="63" spans="2:105" ht="9.75" customHeight="1">
      <c r="B63" s="626"/>
      <c r="C63" s="565"/>
      <c r="D63" s="565"/>
      <c r="E63" s="565"/>
      <c r="F63" s="565"/>
      <c r="G63" s="565"/>
      <c r="H63" s="565"/>
      <c r="I63" s="565"/>
      <c r="J63" s="565"/>
      <c r="K63" s="565"/>
      <c r="L63" s="565"/>
      <c r="M63" s="565"/>
      <c r="N63" s="565"/>
      <c r="O63" s="565"/>
      <c r="P63" s="565"/>
      <c r="Q63" s="565"/>
      <c r="R63" s="565"/>
      <c r="S63" s="565"/>
      <c r="T63" s="565"/>
      <c r="U63" s="565"/>
      <c r="V63" s="565"/>
      <c r="W63" s="603"/>
      <c r="X63" s="126"/>
      <c r="Y63" s="108"/>
      <c r="Z63" s="108"/>
      <c r="AA63" s="108"/>
      <c r="AB63" s="107"/>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107"/>
      <c r="BF63" s="108"/>
      <c r="BG63" s="108"/>
      <c r="BH63" s="108"/>
      <c r="BI63" s="127"/>
      <c r="BJ63" s="126"/>
      <c r="BK63" s="108"/>
      <c r="BL63" s="108"/>
      <c r="BM63" s="108"/>
      <c r="BN63" s="107"/>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107"/>
      <c r="CR63" s="108"/>
      <c r="CS63" s="108"/>
      <c r="CT63" s="108"/>
      <c r="CU63" s="128"/>
    </row>
    <row r="64" spans="2:105" ht="9.75" customHeight="1">
      <c r="B64" s="626"/>
      <c r="C64" s="565"/>
      <c r="D64" s="565"/>
      <c r="E64" s="565"/>
      <c r="F64" s="565"/>
      <c r="G64" s="565"/>
      <c r="H64" s="565"/>
      <c r="I64" s="565"/>
      <c r="J64" s="565"/>
      <c r="K64" s="565"/>
      <c r="L64" s="565"/>
      <c r="M64" s="565"/>
      <c r="N64" s="565"/>
      <c r="O64" s="565"/>
      <c r="P64" s="565"/>
      <c r="Q64" s="565"/>
      <c r="R64" s="565"/>
      <c r="S64" s="565"/>
      <c r="T64" s="565"/>
      <c r="U64" s="565"/>
      <c r="V64" s="565"/>
      <c r="W64" s="603"/>
      <c r="X64" s="126"/>
      <c r="Y64" s="108"/>
      <c r="Z64" s="108"/>
      <c r="AA64" s="108"/>
      <c r="AB64" s="107"/>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107"/>
      <c r="BF64" s="108"/>
      <c r="BG64" s="108"/>
      <c r="BH64" s="108"/>
      <c r="BI64" s="127"/>
      <c r="BJ64" s="126"/>
      <c r="BK64" s="108"/>
      <c r="BL64" s="108"/>
      <c r="BM64" s="108"/>
      <c r="BN64" s="107"/>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107"/>
      <c r="CR64" s="108"/>
      <c r="CS64" s="108"/>
      <c r="CT64" s="108"/>
      <c r="CU64" s="128"/>
    </row>
    <row r="65" spans="2:99" ht="9.75" customHeight="1">
      <c r="B65" s="626"/>
      <c r="C65" s="565"/>
      <c r="D65" s="565"/>
      <c r="E65" s="565"/>
      <c r="F65" s="565"/>
      <c r="G65" s="565"/>
      <c r="H65" s="565"/>
      <c r="I65" s="565"/>
      <c r="J65" s="565"/>
      <c r="K65" s="565"/>
      <c r="L65" s="565"/>
      <c r="M65" s="565"/>
      <c r="N65" s="565"/>
      <c r="O65" s="565"/>
      <c r="P65" s="565"/>
      <c r="Q65" s="565"/>
      <c r="R65" s="565"/>
      <c r="S65" s="565"/>
      <c r="T65" s="565"/>
      <c r="U65" s="565"/>
      <c r="V65" s="565"/>
      <c r="W65" s="603"/>
      <c r="X65" s="126"/>
      <c r="Y65" s="108"/>
      <c r="Z65" s="108"/>
      <c r="AA65" s="108"/>
      <c r="AB65" s="107"/>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107"/>
      <c r="BF65" s="108"/>
      <c r="BG65" s="108"/>
      <c r="BH65" s="108"/>
      <c r="BI65" s="127"/>
      <c r="BJ65" s="126"/>
      <c r="BK65" s="108"/>
      <c r="BL65" s="108"/>
      <c r="BM65" s="108"/>
      <c r="BN65" s="107"/>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107"/>
      <c r="CR65" s="108"/>
      <c r="CS65" s="108"/>
      <c r="CT65" s="108"/>
      <c r="CU65" s="128"/>
    </row>
    <row r="66" spans="2:99" ht="9.75" customHeight="1">
      <c r="B66" s="626"/>
      <c r="C66" s="565"/>
      <c r="D66" s="565"/>
      <c r="E66" s="565"/>
      <c r="F66" s="565"/>
      <c r="G66" s="565"/>
      <c r="H66" s="565"/>
      <c r="I66" s="565"/>
      <c r="J66" s="565"/>
      <c r="K66" s="565"/>
      <c r="L66" s="565"/>
      <c r="M66" s="565"/>
      <c r="N66" s="565"/>
      <c r="O66" s="565"/>
      <c r="P66" s="565"/>
      <c r="Q66" s="565"/>
      <c r="R66" s="565"/>
      <c r="S66" s="565"/>
      <c r="T66" s="565"/>
      <c r="U66" s="565"/>
      <c r="V66" s="565"/>
      <c r="W66" s="603"/>
      <c r="X66" s="126"/>
      <c r="Y66" s="108"/>
      <c r="Z66" s="108"/>
      <c r="AA66" s="108"/>
      <c r="AB66" s="107"/>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107"/>
      <c r="BF66" s="108"/>
      <c r="BG66" s="108"/>
      <c r="BH66" s="108"/>
      <c r="BI66" s="127"/>
      <c r="BJ66" s="126"/>
      <c r="BK66" s="108"/>
      <c r="BL66" s="108"/>
      <c r="BM66" s="108"/>
      <c r="BN66" s="107"/>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107"/>
      <c r="CR66" s="108"/>
      <c r="CS66" s="108"/>
      <c r="CT66" s="108"/>
      <c r="CU66" s="128"/>
    </row>
    <row r="67" spans="2:99" ht="9.75" customHeight="1">
      <c r="B67" s="626"/>
      <c r="C67" s="565"/>
      <c r="D67" s="565"/>
      <c r="E67" s="565"/>
      <c r="F67" s="565"/>
      <c r="G67" s="565"/>
      <c r="H67" s="565"/>
      <c r="I67" s="565"/>
      <c r="J67" s="565"/>
      <c r="K67" s="565"/>
      <c r="L67" s="565"/>
      <c r="M67" s="565"/>
      <c r="N67" s="565"/>
      <c r="O67" s="565"/>
      <c r="P67" s="565"/>
      <c r="Q67" s="565"/>
      <c r="R67" s="565"/>
      <c r="S67" s="565"/>
      <c r="T67" s="565"/>
      <c r="U67" s="565"/>
      <c r="V67" s="565"/>
      <c r="W67" s="603"/>
      <c r="X67" s="126"/>
      <c r="Y67" s="108"/>
      <c r="Z67" s="108"/>
      <c r="AA67" s="108"/>
      <c r="AB67" s="107"/>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107"/>
      <c r="BF67" s="108"/>
      <c r="BG67" s="108"/>
      <c r="BH67" s="108"/>
      <c r="BI67" s="127"/>
      <c r="BJ67" s="126"/>
      <c r="BK67" s="108"/>
      <c r="BL67" s="108"/>
      <c r="BM67" s="108"/>
      <c r="BN67" s="107"/>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107"/>
      <c r="CR67" s="108"/>
      <c r="CS67" s="108"/>
      <c r="CT67" s="108"/>
      <c r="CU67" s="128"/>
    </row>
    <row r="68" spans="2:99" ht="9.75" customHeight="1">
      <c r="B68" s="626"/>
      <c r="C68" s="565"/>
      <c r="D68" s="565"/>
      <c r="E68" s="565"/>
      <c r="F68" s="565"/>
      <c r="G68" s="565"/>
      <c r="H68" s="565"/>
      <c r="I68" s="565"/>
      <c r="J68" s="565"/>
      <c r="K68" s="565"/>
      <c r="L68" s="565"/>
      <c r="M68" s="565"/>
      <c r="N68" s="565"/>
      <c r="O68" s="565"/>
      <c r="P68" s="565"/>
      <c r="Q68" s="565"/>
      <c r="R68" s="565"/>
      <c r="S68" s="565"/>
      <c r="T68" s="565"/>
      <c r="U68" s="565"/>
      <c r="V68" s="565"/>
      <c r="W68" s="603"/>
      <c r="X68" s="126"/>
      <c r="Y68" s="108"/>
      <c r="Z68" s="108"/>
      <c r="AA68" s="108"/>
      <c r="AB68" s="107"/>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107"/>
      <c r="BF68" s="108"/>
      <c r="BG68" s="108"/>
      <c r="BH68" s="108"/>
      <c r="BI68" s="127"/>
      <c r="BJ68" s="126"/>
      <c r="BK68" s="108"/>
      <c r="BL68" s="108"/>
      <c r="BM68" s="108"/>
      <c r="BN68" s="107"/>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107"/>
      <c r="CR68" s="108"/>
      <c r="CS68" s="108"/>
      <c r="CT68" s="108"/>
      <c r="CU68" s="128"/>
    </row>
    <row r="69" spans="2:99" ht="9.75" customHeight="1">
      <c r="B69" s="626"/>
      <c r="C69" s="565"/>
      <c r="D69" s="565"/>
      <c r="E69" s="565"/>
      <c r="F69" s="565"/>
      <c r="G69" s="565"/>
      <c r="H69" s="565"/>
      <c r="I69" s="565"/>
      <c r="J69" s="565"/>
      <c r="K69" s="565"/>
      <c r="L69" s="565"/>
      <c r="M69" s="565"/>
      <c r="N69" s="565"/>
      <c r="O69" s="565"/>
      <c r="P69" s="565"/>
      <c r="Q69" s="565"/>
      <c r="R69" s="565"/>
      <c r="S69" s="565"/>
      <c r="T69" s="565"/>
      <c r="U69" s="565"/>
      <c r="V69" s="565"/>
      <c r="W69" s="603"/>
      <c r="X69" s="126"/>
      <c r="Y69" s="108"/>
      <c r="Z69" s="108"/>
      <c r="AA69" s="108"/>
      <c r="AB69" s="107"/>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107"/>
      <c r="BF69" s="108"/>
      <c r="BG69" s="108"/>
      <c r="BH69" s="108"/>
      <c r="BI69" s="127"/>
      <c r="BJ69" s="126"/>
      <c r="BK69" s="108"/>
      <c r="BL69" s="108"/>
      <c r="BM69" s="108"/>
      <c r="BN69" s="107"/>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107"/>
      <c r="CR69" s="108"/>
      <c r="CS69" s="108"/>
      <c r="CT69" s="108"/>
      <c r="CU69" s="128"/>
    </row>
    <row r="70" spans="2:99" ht="9.75" customHeight="1">
      <c r="B70" s="626"/>
      <c r="C70" s="565"/>
      <c r="D70" s="565"/>
      <c r="E70" s="565"/>
      <c r="F70" s="565"/>
      <c r="G70" s="565"/>
      <c r="H70" s="565"/>
      <c r="I70" s="565"/>
      <c r="J70" s="565"/>
      <c r="K70" s="565"/>
      <c r="L70" s="565"/>
      <c r="M70" s="565"/>
      <c r="N70" s="565"/>
      <c r="O70" s="565"/>
      <c r="P70" s="565"/>
      <c r="Q70" s="565"/>
      <c r="R70" s="565"/>
      <c r="S70" s="565"/>
      <c r="T70" s="565"/>
      <c r="U70" s="565"/>
      <c r="V70" s="565"/>
      <c r="W70" s="603"/>
      <c r="X70" s="126"/>
      <c r="Y70" s="108"/>
      <c r="Z70" s="108"/>
      <c r="AA70" s="108"/>
      <c r="AB70" s="107"/>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107"/>
      <c r="BF70" s="108"/>
      <c r="BG70" s="108"/>
      <c r="BH70" s="108"/>
      <c r="BI70" s="127"/>
      <c r="BJ70" s="126"/>
      <c r="BK70" s="108"/>
      <c r="BL70" s="108"/>
      <c r="BM70" s="108"/>
      <c r="BN70" s="107"/>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107"/>
      <c r="CR70" s="108"/>
      <c r="CS70" s="108"/>
      <c r="CT70" s="108"/>
      <c r="CU70" s="128"/>
    </row>
    <row r="71" spans="2:99" ht="9.75" customHeight="1">
      <c r="B71" s="626"/>
      <c r="C71" s="565"/>
      <c r="D71" s="565"/>
      <c r="E71" s="565"/>
      <c r="F71" s="565"/>
      <c r="G71" s="565"/>
      <c r="H71" s="565"/>
      <c r="I71" s="565"/>
      <c r="J71" s="565"/>
      <c r="K71" s="565"/>
      <c r="L71" s="565"/>
      <c r="M71" s="565"/>
      <c r="N71" s="565"/>
      <c r="O71" s="565"/>
      <c r="P71" s="565"/>
      <c r="Q71" s="565"/>
      <c r="R71" s="565"/>
      <c r="S71" s="565"/>
      <c r="T71" s="565"/>
      <c r="U71" s="565"/>
      <c r="V71" s="565"/>
      <c r="W71" s="603"/>
      <c r="X71" s="126"/>
      <c r="Y71" s="108"/>
      <c r="Z71" s="108"/>
      <c r="AA71" s="108"/>
      <c r="AB71" s="107"/>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107"/>
      <c r="BF71" s="108"/>
      <c r="BG71" s="108"/>
      <c r="BH71" s="108"/>
      <c r="BI71" s="127"/>
      <c r="BJ71" s="126"/>
      <c r="BK71" s="108"/>
      <c r="BL71" s="108"/>
      <c r="BM71" s="108"/>
      <c r="BN71" s="107"/>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107"/>
      <c r="CR71" s="108"/>
      <c r="CS71" s="108"/>
      <c r="CT71" s="108"/>
      <c r="CU71" s="128"/>
    </row>
    <row r="72" spans="2:99" ht="9.75" customHeight="1">
      <c r="B72" s="626"/>
      <c r="C72" s="565"/>
      <c r="D72" s="565"/>
      <c r="E72" s="565"/>
      <c r="F72" s="565"/>
      <c r="G72" s="565"/>
      <c r="H72" s="565"/>
      <c r="I72" s="565"/>
      <c r="J72" s="565"/>
      <c r="K72" s="565"/>
      <c r="L72" s="565"/>
      <c r="M72" s="565"/>
      <c r="N72" s="565"/>
      <c r="O72" s="565"/>
      <c r="P72" s="565"/>
      <c r="Q72" s="565"/>
      <c r="R72" s="565"/>
      <c r="S72" s="565"/>
      <c r="T72" s="565"/>
      <c r="U72" s="565"/>
      <c r="V72" s="565"/>
      <c r="W72" s="603"/>
      <c r="X72" s="126"/>
      <c r="Y72" s="108"/>
      <c r="Z72" s="108"/>
      <c r="AA72" s="108"/>
      <c r="AB72" s="107"/>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107"/>
      <c r="BF72" s="108"/>
      <c r="BG72" s="108"/>
      <c r="BH72" s="108"/>
      <c r="BI72" s="127"/>
      <c r="BJ72" s="126"/>
      <c r="BK72" s="108"/>
      <c r="BL72" s="108"/>
      <c r="BM72" s="108"/>
      <c r="BN72" s="107"/>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107"/>
      <c r="CR72" s="108"/>
      <c r="CS72" s="108"/>
      <c r="CT72" s="108"/>
      <c r="CU72" s="128"/>
    </row>
    <row r="73" spans="2:99" ht="9.75" customHeight="1">
      <c r="B73" s="600"/>
      <c r="C73" s="601"/>
      <c r="D73" s="601"/>
      <c r="E73" s="601"/>
      <c r="F73" s="601"/>
      <c r="G73" s="601"/>
      <c r="H73" s="601"/>
      <c r="I73" s="601"/>
      <c r="J73" s="601"/>
      <c r="K73" s="601"/>
      <c r="L73" s="601"/>
      <c r="M73" s="601"/>
      <c r="N73" s="601"/>
      <c r="O73" s="601"/>
      <c r="P73" s="601"/>
      <c r="Q73" s="601"/>
      <c r="R73" s="601"/>
      <c r="S73" s="601"/>
      <c r="T73" s="601"/>
      <c r="U73" s="601"/>
      <c r="V73" s="601"/>
      <c r="W73" s="605"/>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62" t="s">
        <v>222</v>
      </c>
      <c r="C74" s="565"/>
      <c r="D74" s="565"/>
      <c r="E74" s="565"/>
      <c r="F74" s="565"/>
      <c r="G74" s="565"/>
      <c r="H74" s="565"/>
      <c r="I74" s="565"/>
      <c r="J74" s="565"/>
      <c r="K74" s="565"/>
      <c r="L74" s="565"/>
      <c r="M74" s="565"/>
      <c r="N74" s="565"/>
      <c r="O74" s="565"/>
      <c r="P74" s="565"/>
      <c r="Q74" s="565"/>
      <c r="R74" s="565"/>
      <c r="S74" s="565"/>
      <c r="T74" s="565"/>
      <c r="U74" s="565"/>
      <c r="V74" s="565"/>
      <c r="W74" s="60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626"/>
      <c r="C75" s="565"/>
      <c r="D75" s="565"/>
      <c r="E75" s="565"/>
      <c r="F75" s="565"/>
      <c r="G75" s="565"/>
      <c r="H75" s="565"/>
      <c r="I75" s="565"/>
      <c r="J75" s="565"/>
      <c r="K75" s="565"/>
      <c r="L75" s="565"/>
      <c r="M75" s="565"/>
      <c r="N75" s="565"/>
      <c r="O75" s="565"/>
      <c r="P75" s="565"/>
      <c r="Q75" s="565"/>
      <c r="R75" s="565"/>
      <c r="S75" s="565"/>
      <c r="T75" s="565"/>
      <c r="U75" s="565"/>
      <c r="V75" s="565"/>
      <c r="W75" s="603"/>
      <c r="X75" s="126"/>
      <c r="Y75" s="108"/>
      <c r="Z75" s="108"/>
      <c r="AA75" s="108"/>
      <c r="AC75" s="558" t="s">
        <v>222</v>
      </c>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107"/>
      <c r="BF75" s="108"/>
      <c r="BG75" s="108"/>
      <c r="BH75" s="108"/>
      <c r="BI75" s="127"/>
      <c r="BJ75" s="126"/>
      <c r="BK75" s="108"/>
      <c r="BL75" s="108"/>
      <c r="BM75" s="108"/>
      <c r="BO75" s="558" t="s">
        <v>222</v>
      </c>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107"/>
      <c r="CR75" s="108"/>
      <c r="CS75" s="108"/>
      <c r="CT75" s="108"/>
      <c r="CU75" s="128"/>
    </row>
    <row r="76" spans="2:99" ht="9.75" customHeight="1">
      <c r="B76" s="626"/>
      <c r="C76" s="565"/>
      <c r="D76" s="565"/>
      <c r="E76" s="565"/>
      <c r="F76" s="565"/>
      <c r="G76" s="565"/>
      <c r="H76" s="565"/>
      <c r="I76" s="565"/>
      <c r="J76" s="565"/>
      <c r="K76" s="565"/>
      <c r="L76" s="565"/>
      <c r="M76" s="565"/>
      <c r="N76" s="565"/>
      <c r="O76" s="565"/>
      <c r="P76" s="565"/>
      <c r="Q76" s="565"/>
      <c r="R76" s="565"/>
      <c r="S76" s="565"/>
      <c r="T76" s="565"/>
      <c r="U76" s="565"/>
      <c r="V76" s="565"/>
      <c r="W76" s="603"/>
      <c r="X76" s="126"/>
      <c r="Y76" s="108"/>
      <c r="Z76" s="108"/>
      <c r="AA76" s="108"/>
      <c r="AB76" s="107"/>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107"/>
      <c r="BF76" s="108"/>
      <c r="BG76" s="108"/>
      <c r="BH76" s="108"/>
      <c r="BI76" s="127"/>
      <c r="BJ76" s="126"/>
      <c r="BK76" s="108"/>
      <c r="BL76" s="108"/>
      <c r="BM76" s="108"/>
      <c r="BN76" s="107"/>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107"/>
      <c r="CR76" s="108"/>
      <c r="CS76" s="108"/>
      <c r="CT76" s="108"/>
      <c r="CU76" s="128"/>
    </row>
    <row r="77" spans="2:99" ht="9.75" customHeight="1">
      <c r="B77" s="626"/>
      <c r="C77" s="565"/>
      <c r="D77" s="565"/>
      <c r="E77" s="565"/>
      <c r="F77" s="565"/>
      <c r="G77" s="565"/>
      <c r="H77" s="565"/>
      <c r="I77" s="565"/>
      <c r="J77" s="565"/>
      <c r="K77" s="565"/>
      <c r="L77" s="565"/>
      <c r="M77" s="565"/>
      <c r="N77" s="565"/>
      <c r="O77" s="565"/>
      <c r="P77" s="565"/>
      <c r="Q77" s="565"/>
      <c r="R77" s="565"/>
      <c r="S77" s="565"/>
      <c r="T77" s="565"/>
      <c r="U77" s="565"/>
      <c r="V77" s="565"/>
      <c r="W77" s="603"/>
      <c r="X77" s="126"/>
      <c r="Y77" s="108"/>
      <c r="Z77" s="108"/>
      <c r="AA77" s="108"/>
      <c r="AB77" s="107"/>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107"/>
      <c r="BF77" s="108"/>
      <c r="BG77" s="108"/>
      <c r="BH77" s="108"/>
      <c r="BI77" s="127"/>
      <c r="BJ77" s="126"/>
      <c r="BK77" s="108"/>
      <c r="BL77" s="108"/>
      <c r="BM77" s="108"/>
      <c r="BN77" s="107"/>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107"/>
      <c r="CR77" s="108"/>
      <c r="CS77" s="108"/>
      <c r="CT77" s="108"/>
      <c r="CU77" s="128"/>
    </row>
    <row r="78" spans="2:99" ht="9.75" customHeight="1">
      <c r="B78" s="626"/>
      <c r="C78" s="565"/>
      <c r="D78" s="565"/>
      <c r="E78" s="565"/>
      <c r="F78" s="565"/>
      <c r="G78" s="565"/>
      <c r="H78" s="565"/>
      <c r="I78" s="565"/>
      <c r="J78" s="565"/>
      <c r="K78" s="565"/>
      <c r="L78" s="565"/>
      <c r="M78" s="565"/>
      <c r="N78" s="565"/>
      <c r="O78" s="565"/>
      <c r="P78" s="565"/>
      <c r="Q78" s="565"/>
      <c r="R78" s="565"/>
      <c r="S78" s="565"/>
      <c r="T78" s="565"/>
      <c r="U78" s="565"/>
      <c r="V78" s="565"/>
      <c r="W78" s="603"/>
      <c r="X78" s="126"/>
      <c r="Y78" s="108"/>
      <c r="Z78" s="108"/>
      <c r="AA78" s="108"/>
      <c r="AB78" s="107"/>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107"/>
      <c r="BF78" s="108"/>
      <c r="BG78" s="108"/>
      <c r="BH78" s="108"/>
      <c r="BI78" s="127"/>
      <c r="BJ78" s="126"/>
      <c r="BK78" s="108"/>
      <c r="BL78" s="108"/>
      <c r="BM78" s="108"/>
      <c r="BN78" s="107"/>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107"/>
      <c r="CR78" s="108"/>
      <c r="CS78" s="108"/>
      <c r="CT78" s="108"/>
      <c r="CU78" s="128"/>
    </row>
    <row r="79" spans="2:99" ht="9.75" customHeight="1">
      <c r="B79" s="626"/>
      <c r="C79" s="565"/>
      <c r="D79" s="565"/>
      <c r="E79" s="565"/>
      <c r="F79" s="565"/>
      <c r="G79" s="565"/>
      <c r="H79" s="565"/>
      <c r="I79" s="565"/>
      <c r="J79" s="565"/>
      <c r="K79" s="565"/>
      <c r="L79" s="565"/>
      <c r="M79" s="565"/>
      <c r="N79" s="565"/>
      <c r="O79" s="565"/>
      <c r="P79" s="565"/>
      <c r="Q79" s="565"/>
      <c r="R79" s="565"/>
      <c r="S79" s="565"/>
      <c r="T79" s="565"/>
      <c r="U79" s="565"/>
      <c r="V79" s="565"/>
      <c r="W79" s="603"/>
      <c r="X79" s="126"/>
      <c r="Y79" s="108"/>
      <c r="Z79" s="108"/>
      <c r="AA79" s="108"/>
      <c r="AB79" s="107"/>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107"/>
      <c r="BF79" s="108"/>
      <c r="BG79" s="108"/>
      <c r="BH79" s="108"/>
      <c r="BI79" s="127"/>
      <c r="BJ79" s="126"/>
      <c r="BK79" s="108"/>
      <c r="BL79" s="108"/>
      <c r="BM79" s="108"/>
      <c r="BN79" s="107"/>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107"/>
      <c r="CR79" s="108"/>
      <c r="CS79" s="108"/>
      <c r="CT79" s="108"/>
      <c r="CU79" s="128"/>
    </row>
    <row r="80" spans="2:99" ht="9.75" customHeight="1">
      <c r="B80" s="626"/>
      <c r="C80" s="565"/>
      <c r="D80" s="565"/>
      <c r="E80" s="565"/>
      <c r="F80" s="565"/>
      <c r="G80" s="565"/>
      <c r="H80" s="565"/>
      <c r="I80" s="565"/>
      <c r="J80" s="565"/>
      <c r="K80" s="565"/>
      <c r="L80" s="565"/>
      <c r="M80" s="565"/>
      <c r="N80" s="565"/>
      <c r="O80" s="565"/>
      <c r="P80" s="565"/>
      <c r="Q80" s="565"/>
      <c r="R80" s="565"/>
      <c r="S80" s="565"/>
      <c r="T80" s="565"/>
      <c r="U80" s="565"/>
      <c r="V80" s="565"/>
      <c r="W80" s="603"/>
      <c r="X80" s="126"/>
      <c r="Y80" s="108"/>
      <c r="Z80" s="108"/>
      <c r="AA80" s="108"/>
      <c r="AB80" s="107"/>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107"/>
      <c r="BF80" s="108"/>
      <c r="BG80" s="108"/>
      <c r="BH80" s="108"/>
      <c r="BI80" s="127"/>
      <c r="BJ80" s="126"/>
      <c r="BK80" s="108"/>
      <c r="BL80" s="108"/>
      <c r="BM80" s="108"/>
      <c r="BN80" s="107"/>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107"/>
      <c r="CR80" s="108"/>
      <c r="CS80" s="108"/>
      <c r="CT80" s="108"/>
      <c r="CU80" s="128"/>
    </row>
    <row r="81" spans="2:99" ht="9.75" customHeight="1">
      <c r="B81" s="626"/>
      <c r="C81" s="565"/>
      <c r="D81" s="565"/>
      <c r="E81" s="565"/>
      <c r="F81" s="565"/>
      <c r="G81" s="565"/>
      <c r="H81" s="565"/>
      <c r="I81" s="565"/>
      <c r="J81" s="565"/>
      <c r="K81" s="565"/>
      <c r="L81" s="565"/>
      <c r="M81" s="565"/>
      <c r="N81" s="565"/>
      <c r="O81" s="565"/>
      <c r="P81" s="565"/>
      <c r="Q81" s="565"/>
      <c r="R81" s="565"/>
      <c r="S81" s="565"/>
      <c r="T81" s="565"/>
      <c r="U81" s="565"/>
      <c r="V81" s="565"/>
      <c r="W81" s="603"/>
      <c r="X81" s="126"/>
      <c r="Y81" s="108"/>
      <c r="Z81" s="108"/>
      <c r="AA81" s="108"/>
      <c r="AB81" s="107"/>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107"/>
      <c r="BF81" s="108"/>
      <c r="BG81" s="108"/>
      <c r="BH81" s="108"/>
      <c r="BI81" s="127"/>
      <c r="BJ81" s="126"/>
      <c r="BK81" s="108"/>
      <c r="BL81" s="108"/>
      <c r="BM81" s="108"/>
      <c r="BN81" s="107"/>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107"/>
      <c r="CR81" s="108"/>
      <c r="CS81" s="108"/>
      <c r="CT81" s="108"/>
      <c r="CU81" s="128"/>
    </row>
    <row r="82" spans="2:99" ht="9.75" customHeight="1">
      <c r="B82" s="626"/>
      <c r="C82" s="565"/>
      <c r="D82" s="565"/>
      <c r="E82" s="565"/>
      <c r="F82" s="565"/>
      <c r="G82" s="565"/>
      <c r="H82" s="565"/>
      <c r="I82" s="565"/>
      <c r="J82" s="565"/>
      <c r="K82" s="565"/>
      <c r="L82" s="565"/>
      <c r="M82" s="565"/>
      <c r="N82" s="565"/>
      <c r="O82" s="565"/>
      <c r="P82" s="565"/>
      <c r="Q82" s="565"/>
      <c r="R82" s="565"/>
      <c r="S82" s="565"/>
      <c r="T82" s="565"/>
      <c r="U82" s="565"/>
      <c r="V82" s="565"/>
      <c r="W82" s="603"/>
      <c r="X82" s="126"/>
      <c r="Y82" s="108"/>
      <c r="Z82" s="108"/>
      <c r="AA82" s="108"/>
      <c r="AB82" s="10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107"/>
      <c r="BF82" s="108"/>
      <c r="BG82" s="108"/>
      <c r="BH82" s="108"/>
      <c r="BI82" s="127"/>
      <c r="BJ82" s="126"/>
      <c r="BK82" s="108"/>
      <c r="BL82" s="108"/>
      <c r="BM82" s="108"/>
      <c r="BN82" s="107"/>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107"/>
      <c r="CR82" s="108"/>
      <c r="CS82" s="108"/>
      <c r="CT82" s="108"/>
      <c r="CU82" s="128"/>
    </row>
    <row r="83" spans="2:99" ht="9.75" customHeight="1">
      <c r="B83" s="626"/>
      <c r="C83" s="565"/>
      <c r="D83" s="565"/>
      <c r="E83" s="565"/>
      <c r="F83" s="565"/>
      <c r="G83" s="565"/>
      <c r="H83" s="565"/>
      <c r="I83" s="565"/>
      <c r="J83" s="565"/>
      <c r="K83" s="565"/>
      <c r="L83" s="565"/>
      <c r="M83" s="565"/>
      <c r="N83" s="565"/>
      <c r="O83" s="565"/>
      <c r="P83" s="565"/>
      <c r="Q83" s="565"/>
      <c r="R83" s="565"/>
      <c r="S83" s="565"/>
      <c r="T83" s="565"/>
      <c r="U83" s="565"/>
      <c r="V83" s="565"/>
      <c r="W83" s="603"/>
      <c r="X83" s="126"/>
      <c r="Y83" s="108"/>
      <c r="Z83" s="108"/>
      <c r="AA83" s="108"/>
      <c r="AB83" s="10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107"/>
      <c r="BF83" s="108"/>
      <c r="BG83" s="108"/>
      <c r="BH83" s="108"/>
      <c r="BI83" s="127"/>
      <c r="BJ83" s="126"/>
      <c r="BK83" s="108"/>
      <c r="BL83" s="108"/>
      <c r="BM83" s="108"/>
      <c r="BN83" s="107"/>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107"/>
      <c r="CR83" s="108"/>
      <c r="CS83" s="108"/>
      <c r="CT83" s="108"/>
      <c r="CU83" s="128"/>
    </row>
    <row r="84" spans="2:99" ht="9.75" customHeight="1">
      <c r="B84" s="626"/>
      <c r="C84" s="565"/>
      <c r="D84" s="565"/>
      <c r="E84" s="565"/>
      <c r="F84" s="565"/>
      <c r="G84" s="565"/>
      <c r="H84" s="565"/>
      <c r="I84" s="565"/>
      <c r="J84" s="565"/>
      <c r="K84" s="565"/>
      <c r="L84" s="565"/>
      <c r="M84" s="565"/>
      <c r="N84" s="565"/>
      <c r="O84" s="565"/>
      <c r="P84" s="565"/>
      <c r="Q84" s="565"/>
      <c r="R84" s="565"/>
      <c r="S84" s="565"/>
      <c r="T84" s="565"/>
      <c r="U84" s="565"/>
      <c r="V84" s="565"/>
      <c r="W84" s="603"/>
      <c r="X84" s="126"/>
      <c r="Y84" s="108"/>
      <c r="Z84" s="108"/>
      <c r="AA84" s="108"/>
      <c r="AB84" s="107"/>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107"/>
      <c r="BF84" s="108"/>
      <c r="BG84" s="108"/>
      <c r="BH84" s="108"/>
      <c r="BI84" s="127"/>
      <c r="BJ84" s="126"/>
      <c r="BK84" s="108"/>
      <c r="BL84" s="108"/>
      <c r="BM84" s="108"/>
      <c r="BN84" s="107"/>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107"/>
      <c r="CR84" s="108"/>
      <c r="CS84" s="108"/>
      <c r="CT84" s="108"/>
      <c r="CU84" s="128"/>
    </row>
    <row r="85" spans="2:99" ht="9.75" customHeight="1">
      <c r="B85" s="626"/>
      <c r="C85" s="565"/>
      <c r="D85" s="565"/>
      <c r="E85" s="565"/>
      <c r="F85" s="565"/>
      <c r="G85" s="565"/>
      <c r="H85" s="565"/>
      <c r="I85" s="565"/>
      <c r="J85" s="565"/>
      <c r="K85" s="565"/>
      <c r="L85" s="565"/>
      <c r="M85" s="565"/>
      <c r="N85" s="565"/>
      <c r="O85" s="565"/>
      <c r="P85" s="565"/>
      <c r="Q85" s="565"/>
      <c r="R85" s="565"/>
      <c r="S85" s="565"/>
      <c r="T85" s="565"/>
      <c r="U85" s="565"/>
      <c r="V85" s="565"/>
      <c r="W85" s="603"/>
      <c r="X85" s="126"/>
      <c r="Y85" s="108"/>
      <c r="Z85" s="108"/>
      <c r="AA85" s="108"/>
      <c r="AB85" s="107"/>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107"/>
      <c r="BF85" s="108"/>
      <c r="BG85" s="108"/>
      <c r="BH85" s="108"/>
      <c r="BI85" s="127"/>
      <c r="BJ85" s="126"/>
      <c r="BK85" s="108"/>
      <c r="BL85" s="108"/>
      <c r="BM85" s="108"/>
      <c r="BN85" s="107"/>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107"/>
      <c r="CR85" s="108"/>
      <c r="CS85" s="108"/>
      <c r="CT85" s="108"/>
      <c r="CU85" s="128"/>
    </row>
    <row r="86" spans="2:99" ht="9.75" customHeight="1">
      <c r="B86" s="626"/>
      <c r="C86" s="565"/>
      <c r="D86" s="565"/>
      <c r="E86" s="565"/>
      <c r="F86" s="565"/>
      <c r="G86" s="565"/>
      <c r="H86" s="565"/>
      <c r="I86" s="565"/>
      <c r="J86" s="565"/>
      <c r="K86" s="565"/>
      <c r="L86" s="565"/>
      <c r="M86" s="565"/>
      <c r="N86" s="565"/>
      <c r="O86" s="565"/>
      <c r="P86" s="565"/>
      <c r="Q86" s="565"/>
      <c r="R86" s="565"/>
      <c r="S86" s="565"/>
      <c r="T86" s="565"/>
      <c r="U86" s="565"/>
      <c r="V86" s="565"/>
      <c r="W86" s="603"/>
      <c r="X86" s="126"/>
      <c r="Y86" s="108"/>
      <c r="Z86" s="108"/>
      <c r="AA86" s="108"/>
      <c r="AB86" s="107"/>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107"/>
      <c r="BF86" s="108"/>
      <c r="BG86" s="108"/>
      <c r="BH86" s="108"/>
      <c r="BI86" s="127"/>
      <c r="BJ86" s="126"/>
      <c r="BK86" s="108"/>
      <c r="BL86" s="108"/>
      <c r="BM86" s="108"/>
      <c r="BN86" s="107"/>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107"/>
      <c r="CR86" s="108"/>
      <c r="CS86" s="108"/>
      <c r="CT86" s="108"/>
      <c r="CU86" s="128"/>
    </row>
    <row r="87" spans="2:99" ht="9.75" customHeight="1">
      <c r="B87" s="626"/>
      <c r="C87" s="565"/>
      <c r="D87" s="565"/>
      <c r="E87" s="565"/>
      <c r="F87" s="565"/>
      <c r="G87" s="565"/>
      <c r="H87" s="565"/>
      <c r="I87" s="565"/>
      <c r="J87" s="565"/>
      <c r="K87" s="565"/>
      <c r="L87" s="565"/>
      <c r="M87" s="565"/>
      <c r="N87" s="565"/>
      <c r="O87" s="565"/>
      <c r="P87" s="565"/>
      <c r="Q87" s="565"/>
      <c r="R87" s="565"/>
      <c r="S87" s="565"/>
      <c r="T87" s="565"/>
      <c r="U87" s="565"/>
      <c r="V87" s="565"/>
      <c r="W87" s="603"/>
      <c r="X87" s="126"/>
      <c r="Y87" s="108"/>
      <c r="Z87" s="108"/>
      <c r="AA87" s="108"/>
      <c r="AB87" s="107"/>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107"/>
      <c r="BF87" s="108"/>
      <c r="BG87" s="108"/>
      <c r="BH87" s="108"/>
      <c r="BI87" s="127"/>
      <c r="BJ87" s="126"/>
      <c r="BK87" s="108"/>
      <c r="BL87" s="108"/>
      <c r="BM87" s="108"/>
      <c r="BN87" s="107"/>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107"/>
      <c r="CR87" s="108"/>
      <c r="CS87" s="108"/>
      <c r="CT87" s="108"/>
      <c r="CU87" s="128"/>
    </row>
    <row r="88" spans="2:99" ht="9.75" customHeight="1">
      <c r="B88" s="626"/>
      <c r="C88" s="565"/>
      <c r="D88" s="565"/>
      <c r="E88" s="565"/>
      <c r="F88" s="565"/>
      <c r="G88" s="565"/>
      <c r="H88" s="565"/>
      <c r="I88" s="565"/>
      <c r="J88" s="565"/>
      <c r="K88" s="565"/>
      <c r="L88" s="565"/>
      <c r="M88" s="565"/>
      <c r="N88" s="565"/>
      <c r="O88" s="565"/>
      <c r="P88" s="565"/>
      <c r="Q88" s="565"/>
      <c r="R88" s="565"/>
      <c r="S88" s="565"/>
      <c r="T88" s="565"/>
      <c r="U88" s="565"/>
      <c r="V88" s="565"/>
      <c r="W88" s="603"/>
      <c r="X88" s="126"/>
      <c r="Y88" s="108"/>
      <c r="Z88" s="108"/>
      <c r="AA88" s="108"/>
      <c r="AB88" s="107"/>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107"/>
      <c r="BF88" s="108"/>
      <c r="BG88" s="108"/>
      <c r="BH88" s="108"/>
      <c r="BI88" s="127"/>
      <c r="BJ88" s="126"/>
      <c r="BK88" s="108"/>
      <c r="BL88" s="108"/>
      <c r="BM88" s="108"/>
      <c r="BN88" s="107"/>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107"/>
      <c r="CR88" s="108"/>
      <c r="CS88" s="108"/>
      <c r="CT88" s="108"/>
      <c r="CU88" s="128"/>
    </row>
    <row r="89" spans="2:99" ht="9.75" customHeight="1">
      <c r="B89" s="626"/>
      <c r="C89" s="565"/>
      <c r="D89" s="565"/>
      <c r="E89" s="565"/>
      <c r="F89" s="565"/>
      <c r="G89" s="565"/>
      <c r="H89" s="565"/>
      <c r="I89" s="565"/>
      <c r="J89" s="565"/>
      <c r="K89" s="565"/>
      <c r="L89" s="565"/>
      <c r="M89" s="565"/>
      <c r="N89" s="565"/>
      <c r="O89" s="565"/>
      <c r="P89" s="565"/>
      <c r="Q89" s="565"/>
      <c r="R89" s="565"/>
      <c r="S89" s="565"/>
      <c r="T89" s="565"/>
      <c r="U89" s="565"/>
      <c r="V89" s="565"/>
      <c r="W89" s="603"/>
      <c r="X89" s="126"/>
      <c r="Y89" s="108"/>
      <c r="Z89" s="108"/>
      <c r="AA89" s="108"/>
      <c r="AB89" s="107"/>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107"/>
      <c r="BF89" s="108"/>
      <c r="BG89" s="108"/>
      <c r="BH89" s="108"/>
      <c r="BI89" s="127"/>
      <c r="BJ89" s="126"/>
      <c r="BK89" s="108"/>
      <c r="BL89" s="108"/>
      <c r="BM89" s="108"/>
      <c r="BN89" s="107"/>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107"/>
      <c r="CR89" s="108"/>
      <c r="CS89" s="108"/>
      <c r="CT89" s="108"/>
      <c r="CU89" s="128"/>
    </row>
    <row r="90" spans="2:99" ht="9.75" customHeight="1">
      <c r="B90" s="600"/>
      <c r="C90" s="601"/>
      <c r="D90" s="601"/>
      <c r="E90" s="601"/>
      <c r="F90" s="601"/>
      <c r="G90" s="601"/>
      <c r="H90" s="601"/>
      <c r="I90" s="601"/>
      <c r="J90" s="601"/>
      <c r="K90" s="601"/>
      <c r="L90" s="601"/>
      <c r="M90" s="601"/>
      <c r="N90" s="601"/>
      <c r="O90" s="601"/>
      <c r="P90" s="601"/>
      <c r="Q90" s="601"/>
      <c r="R90" s="601"/>
      <c r="S90" s="601"/>
      <c r="T90" s="601"/>
      <c r="U90" s="601"/>
      <c r="V90" s="601"/>
      <c r="W90" s="605"/>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62" t="s">
        <v>222</v>
      </c>
      <c r="C91" s="565"/>
      <c r="D91" s="565"/>
      <c r="E91" s="565"/>
      <c r="F91" s="565"/>
      <c r="G91" s="565"/>
      <c r="H91" s="565"/>
      <c r="I91" s="565"/>
      <c r="J91" s="565"/>
      <c r="K91" s="565"/>
      <c r="L91" s="565"/>
      <c r="M91" s="565"/>
      <c r="N91" s="565"/>
      <c r="O91" s="565"/>
      <c r="P91" s="565"/>
      <c r="Q91" s="565"/>
      <c r="R91" s="565"/>
      <c r="S91" s="565"/>
      <c r="T91" s="565"/>
      <c r="U91" s="565"/>
      <c r="V91" s="565"/>
      <c r="W91" s="60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626"/>
      <c r="C92" s="565"/>
      <c r="D92" s="565"/>
      <c r="E92" s="565"/>
      <c r="F92" s="565"/>
      <c r="G92" s="565"/>
      <c r="H92" s="565"/>
      <c r="I92" s="565"/>
      <c r="J92" s="565"/>
      <c r="K92" s="565"/>
      <c r="L92" s="565"/>
      <c r="M92" s="565"/>
      <c r="N92" s="565"/>
      <c r="O92" s="565"/>
      <c r="P92" s="565"/>
      <c r="Q92" s="565"/>
      <c r="R92" s="565"/>
      <c r="S92" s="565"/>
      <c r="T92" s="565"/>
      <c r="U92" s="565"/>
      <c r="V92" s="565"/>
      <c r="W92" s="603"/>
      <c r="X92" s="126"/>
      <c r="Y92" s="108"/>
      <c r="Z92" s="108"/>
      <c r="AA92" s="108"/>
      <c r="AC92" s="558" t="s">
        <v>222</v>
      </c>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107"/>
      <c r="BF92" s="108"/>
      <c r="BG92" s="108"/>
      <c r="BH92" s="108"/>
      <c r="BI92" s="127"/>
      <c r="BJ92" s="126"/>
      <c r="BK92" s="108"/>
      <c r="BL92" s="108"/>
      <c r="BM92" s="108"/>
      <c r="BO92" s="558" t="s">
        <v>222</v>
      </c>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107"/>
      <c r="CR92" s="108"/>
      <c r="CS92" s="108"/>
      <c r="CT92" s="108"/>
      <c r="CU92" s="128"/>
    </row>
    <row r="93" spans="2:99" ht="9.75" customHeight="1">
      <c r="B93" s="626"/>
      <c r="C93" s="565"/>
      <c r="D93" s="565"/>
      <c r="E93" s="565"/>
      <c r="F93" s="565"/>
      <c r="G93" s="565"/>
      <c r="H93" s="565"/>
      <c r="I93" s="565"/>
      <c r="J93" s="565"/>
      <c r="K93" s="565"/>
      <c r="L93" s="565"/>
      <c r="M93" s="565"/>
      <c r="N93" s="565"/>
      <c r="O93" s="565"/>
      <c r="P93" s="565"/>
      <c r="Q93" s="565"/>
      <c r="R93" s="565"/>
      <c r="S93" s="565"/>
      <c r="T93" s="565"/>
      <c r="U93" s="565"/>
      <c r="V93" s="565"/>
      <c r="W93" s="603"/>
      <c r="X93" s="126"/>
      <c r="Y93" s="108"/>
      <c r="Z93" s="108"/>
      <c r="AA93" s="108"/>
      <c r="AB93" s="107"/>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107"/>
      <c r="BF93" s="108"/>
      <c r="BG93" s="108"/>
      <c r="BH93" s="108"/>
      <c r="BI93" s="127"/>
      <c r="BJ93" s="126"/>
      <c r="BK93" s="108"/>
      <c r="BL93" s="108"/>
      <c r="BM93" s="108"/>
      <c r="BN93" s="107"/>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107"/>
      <c r="CR93" s="108"/>
      <c r="CS93" s="108"/>
      <c r="CT93" s="108"/>
      <c r="CU93" s="128"/>
    </row>
    <row r="94" spans="2:99" ht="9.75" customHeight="1">
      <c r="B94" s="626"/>
      <c r="C94" s="565"/>
      <c r="D94" s="565"/>
      <c r="E94" s="565"/>
      <c r="F94" s="565"/>
      <c r="G94" s="565"/>
      <c r="H94" s="565"/>
      <c r="I94" s="565"/>
      <c r="J94" s="565"/>
      <c r="K94" s="565"/>
      <c r="L94" s="565"/>
      <c r="M94" s="565"/>
      <c r="N94" s="565"/>
      <c r="O94" s="565"/>
      <c r="P94" s="565"/>
      <c r="Q94" s="565"/>
      <c r="R94" s="565"/>
      <c r="S94" s="565"/>
      <c r="T94" s="565"/>
      <c r="U94" s="565"/>
      <c r="V94" s="565"/>
      <c r="W94" s="603"/>
      <c r="X94" s="126"/>
      <c r="Y94" s="108"/>
      <c r="Z94" s="108"/>
      <c r="AA94" s="108"/>
      <c r="AB94" s="107"/>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107"/>
      <c r="BF94" s="108"/>
      <c r="BG94" s="108"/>
      <c r="BH94" s="108"/>
      <c r="BI94" s="127"/>
      <c r="BJ94" s="126"/>
      <c r="BK94" s="108"/>
      <c r="BL94" s="108"/>
      <c r="BM94" s="108"/>
      <c r="BN94" s="107"/>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107"/>
      <c r="CR94" s="108"/>
      <c r="CS94" s="108"/>
      <c r="CT94" s="108"/>
      <c r="CU94" s="128"/>
    </row>
    <row r="95" spans="2:99" ht="9.75" customHeight="1">
      <c r="B95" s="626"/>
      <c r="C95" s="565"/>
      <c r="D95" s="565"/>
      <c r="E95" s="565"/>
      <c r="F95" s="565"/>
      <c r="G95" s="565"/>
      <c r="H95" s="565"/>
      <c r="I95" s="565"/>
      <c r="J95" s="565"/>
      <c r="K95" s="565"/>
      <c r="L95" s="565"/>
      <c r="M95" s="565"/>
      <c r="N95" s="565"/>
      <c r="O95" s="565"/>
      <c r="P95" s="565"/>
      <c r="Q95" s="565"/>
      <c r="R95" s="565"/>
      <c r="S95" s="565"/>
      <c r="T95" s="565"/>
      <c r="U95" s="565"/>
      <c r="V95" s="565"/>
      <c r="W95" s="603"/>
      <c r="X95" s="126"/>
      <c r="Y95" s="108"/>
      <c r="Z95" s="108"/>
      <c r="AA95" s="108"/>
      <c r="AB95" s="107"/>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107"/>
      <c r="BF95" s="108"/>
      <c r="BG95" s="108"/>
      <c r="BH95" s="108"/>
      <c r="BI95" s="127"/>
      <c r="BJ95" s="126"/>
      <c r="BK95" s="108"/>
      <c r="BL95" s="108"/>
      <c r="BM95" s="108"/>
      <c r="BN95" s="107"/>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107"/>
      <c r="CR95" s="108"/>
      <c r="CS95" s="108"/>
      <c r="CT95" s="108"/>
      <c r="CU95" s="128"/>
    </row>
    <row r="96" spans="2:99" ht="9.75" customHeight="1">
      <c r="B96" s="626"/>
      <c r="C96" s="565"/>
      <c r="D96" s="565"/>
      <c r="E96" s="565"/>
      <c r="F96" s="565"/>
      <c r="G96" s="565"/>
      <c r="H96" s="565"/>
      <c r="I96" s="565"/>
      <c r="J96" s="565"/>
      <c r="K96" s="565"/>
      <c r="L96" s="565"/>
      <c r="M96" s="565"/>
      <c r="N96" s="565"/>
      <c r="O96" s="565"/>
      <c r="P96" s="565"/>
      <c r="Q96" s="565"/>
      <c r="R96" s="565"/>
      <c r="S96" s="565"/>
      <c r="T96" s="565"/>
      <c r="U96" s="565"/>
      <c r="V96" s="565"/>
      <c r="W96" s="603"/>
      <c r="X96" s="126"/>
      <c r="Y96" s="108"/>
      <c r="Z96" s="108"/>
      <c r="AA96" s="108"/>
      <c r="AB96" s="107"/>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107"/>
      <c r="BF96" s="108"/>
      <c r="BG96" s="108"/>
      <c r="BH96" s="108"/>
      <c r="BI96" s="127"/>
      <c r="BJ96" s="126"/>
      <c r="BK96" s="108"/>
      <c r="BL96" s="108"/>
      <c r="BM96" s="108"/>
      <c r="BN96" s="107"/>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107"/>
      <c r="CR96" s="108"/>
      <c r="CS96" s="108"/>
      <c r="CT96" s="108"/>
      <c r="CU96" s="128"/>
    </row>
    <row r="97" spans="2:99" ht="9.75" customHeight="1">
      <c r="B97" s="626"/>
      <c r="C97" s="565"/>
      <c r="D97" s="565"/>
      <c r="E97" s="565"/>
      <c r="F97" s="565"/>
      <c r="G97" s="565"/>
      <c r="H97" s="565"/>
      <c r="I97" s="565"/>
      <c r="J97" s="565"/>
      <c r="K97" s="565"/>
      <c r="L97" s="565"/>
      <c r="M97" s="565"/>
      <c r="N97" s="565"/>
      <c r="O97" s="565"/>
      <c r="P97" s="565"/>
      <c r="Q97" s="565"/>
      <c r="R97" s="565"/>
      <c r="S97" s="565"/>
      <c r="T97" s="565"/>
      <c r="U97" s="565"/>
      <c r="V97" s="565"/>
      <c r="W97" s="603"/>
      <c r="X97" s="126"/>
      <c r="Y97" s="108"/>
      <c r="Z97" s="108"/>
      <c r="AA97" s="108"/>
      <c r="AB97" s="107"/>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107"/>
      <c r="BF97" s="108"/>
      <c r="BG97" s="108"/>
      <c r="BH97" s="108"/>
      <c r="BI97" s="127"/>
      <c r="BJ97" s="126"/>
      <c r="BK97" s="108"/>
      <c r="BL97" s="108"/>
      <c r="BM97" s="108"/>
      <c r="BN97" s="107"/>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107"/>
      <c r="CR97" s="108"/>
      <c r="CS97" s="108"/>
      <c r="CT97" s="108"/>
      <c r="CU97" s="128"/>
    </row>
    <row r="98" spans="2:99" ht="9.75" customHeight="1">
      <c r="B98" s="626"/>
      <c r="C98" s="565"/>
      <c r="D98" s="565"/>
      <c r="E98" s="565"/>
      <c r="F98" s="565"/>
      <c r="G98" s="565"/>
      <c r="H98" s="565"/>
      <c r="I98" s="565"/>
      <c r="J98" s="565"/>
      <c r="K98" s="565"/>
      <c r="L98" s="565"/>
      <c r="M98" s="565"/>
      <c r="N98" s="565"/>
      <c r="O98" s="565"/>
      <c r="P98" s="565"/>
      <c r="Q98" s="565"/>
      <c r="R98" s="565"/>
      <c r="S98" s="565"/>
      <c r="T98" s="565"/>
      <c r="U98" s="565"/>
      <c r="V98" s="565"/>
      <c r="W98" s="603"/>
      <c r="X98" s="126"/>
      <c r="Y98" s="108"/>
      <c r="Z98" s="108"/>
      <c r="AA98" s="108"/>
      <c r="AB98" s="107"/>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107"/>
      <c r="BF98" s="108"/>
      <c r="BG98" s="108"/>
      <c r="BH98" s="108"/>
      <c r="BI98" s="127"/>
      <c r="BJ98" s="126"/>
      <c r="BK98" s="108"/>
      <c r="BL98" s="108"/>
      <c r="BM98" s="108"/>
      <c r="BN98" s="107"/>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107"/>
      <c r="CR98" s="108"/>
      <c r="CS98" s="108"/>
      <c r="CT98" s="108"/>
      <c r="CU98" s="128"/>
    </row>
    <row r="99" spans="2:99" ht="9.75" customHeight="1">
      <c r="B99" s="626"/>
      <c r="C99" s="565"/>
      <c r="D99" s="565"/>
      <c r="E99" s="565"/>
      <c r="F99" s="565"/>
      <c r="G99" s="565"/>
      <c r="H99" s="565"/>
      <c r="I99" s="565"/>
      <c r="J99" s="565"/>
      <c r="K99" s="565"/>
      <c r="L99" s="565"/>
      <c r="M99" s="565"/>
      <c r="N99" s="565"/>
      <c r="O99" s="565"/>
      <c r="P99" s="565"/>
      <c r="Q99" s="565"/>
      <c r="R99" s="565"/>
      <c r="S99" s="565"/>
      <c r="T99" s="565"/>
      <c r="U99" s="565"/>
      <c r="V99" s="565"/>
      <c r="W99" s="603"/>
      <c r="X99" s="126"/>
      <c r="Y99" s="108"/>
      <c r="Z99" s="108"/>
      <c r="AA99" s="108"/>
      <c r="AB99" s="107"/>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107"/>
      <c r="BF99" s="108"/>
      <c r="BG99" s="108"/>
      <c r="BH99" s="108"/>
      <c r="BI99" s="127"/>
      <c r="BJ99" s="126"/>
      <c r="BK99" s="108"/>
      <c r="BL99" s="108"/>
      <c r="BM99" s="108"/>
      <c r="BN99" s="107"/>
      <c r="BO99" s="558"/>
      <c r="BP99" s="558"/>
      <c r="BQ99" s="558"/>
      <c r="BR99" s="558"/>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107"/>
      <c r="CR99" s="108"/>
      <c r="CS99" s="108"/>
      <c r="CT99" s="108"/>
      <c r="CU99" s="128"/>
    </row>
    <row r="100" spans="2:99" ht="9.75" customHeight="1">
      <c r="B100" s="626"/>
      <c r="C100" s="565"/>
      <c r="D100" s="565"/>
      <c r="E100" s="565"/>
      <c r="F100" s="565"/>
      <c r="G100" s="565"/>
      <c r="H100" s="565"/>
      <c r="I100" s="565"/>
      <c r="J100" s="565"/>
      <c r="K100" s="565"/>
      <c r="L100" s="565"/>
      <c r="M100" s="565"/>
      <c r="N100" s="565"/>
      <c r="O100" s="565"/>
      <c r="P100" s="565"/>
      <c r="Q100" s="565"/>
      <c r="R100" s="565"/>
      <c r="S100" s="565"/>
      <c r="T100" s="565"/>
      <c r="U100" s="565"/>
      <c r="V100" s="565"/>
      <c r="W100" s="603"/>
      <c r="X100" s="126"/>
      <c r="Y100" s="108"/>
      <c r="Z100" s="108"/>
      <c r="AA100" s="108"/>
      <c r="AB100" s="107"/>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107"/>
      <c r="BF100" s="108"/>
      <c r="BG100" s="108"/>
      <c r="BH100" s="108"/>
      <c r="BI100" s="127"/>
      <c r="BJ100" s="126"/>
      <c r="BK100" s="108"/>
      <c r="BL100" s="108"/>
      <c r="BM100" s="108"/>
      <c r="BN100" s="107"/>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107"/>
      <c r="CR100" s="108"/>
      <c r="CS100" s="108"/>
      <c r="CT100" s="108"/>
      <c r="CU100" s="128"/>
    </row>
    <row r="101" spans="2:99" ht="9.75" customHeight="1">
      <c r="B101" s="626"/>
      <c r="C101" s="565"/>
      <c r="D101" s="565"/>
      <c r="E101" s="565"/>
      <c r="F101" s="565"/>
      <c r="G101" s="565"/>
      <c r="H101" s="565"/>
      <c r="I101" s="565"/>
      <c r="J101" s="565"/>
      <c r="K101" s="565"/>
      <c r="L101" s="565"/>
      <c r="M101" s="565"/>
      <c r="N101" s="565"/>
      <c r="O101" s="565"/>
      <c r="P101" s="565"/>
      <c r="Q101" s="565"/>
      <c r="R101" s="565"/>
      <c r="S101" s="565"/>
      <c r="T101" s="565"/>
      <c r="U101" s="565"/>
      <c r="V101" s="565"/>
      <c r="W101" s="603"/>
      <c r="X101" s="126"/>
      <c r="Y101" s="108"/>
      <c r="Z101" s="108"/>
      <c r="AA101" s="108"/>
      <c r="AB101" s="107"/>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107"/>
      <c r="BF101" s="108"/>
      <c r="BG101" s="108"/>
      <c r="BH101" s="108"/>
      <c r="BI101" s="127"/>
      <c r="BJ101" s="126"/>
      <c r="BK101" s="108"/>
      <c r="BL101" s="108"/>
      <c r="BM101" s="108"/>
      <c r="BN101" s="107"/>
      <c r="BO101" s="558"/>
      <c r="BP101" s="558"/>
      <c r="BQ101" s="558"/>
      <c r="BR101" s="558"/>
      <c r="BS101" s="558"/>
      <c r="BT101" s="558"/>
      <c r="BU101" s="558"/>
      <c r="BV101" s="558"/>
      <c r="BW101" s="558"/>
      <c r="BX101" s="558"/>
      <c r="BY101" s="558"/>
      <c r="BZ101" s="558"/>
      <c r="CA101" s="558"/>
      <c r="CB101" s="558"/>
      <c r="CC101" s="558"/>
      <c r="CD101" s="558"/>
      <c r="CE101" s="558"/>
      <c r="CF101" s="558"/>
      <c r="CG101" s="558"/>
      <c r="CH101" s="558"/>
      <c r="CI101" s="558"/>
      <c r="CJ101" s="558"/>
      <c r="CK101" s="558"/>
      <c r="CL101" s="558"/>
      <c r="CM101" s="558"/>
      <c r="CN101" s="558"/>
      <c r="CO101" s="558"/>
      <c r="CP101" s="558"/>
      <c r="CQ101" s="107"/>
      <c r="CR101" s="108"/>
      <c r="CS101" s="108"/>
      <c r="CT101" s="108"/>
      <c r="CU101" s="128"/>
    </row>
    <row r="102" spans="2:99" ht="9.75" customHeight="1">
      <c r="B102" s="626"/>
      <c r="C102" s="565"/>
      <c r="D102" s="565"/>
      <c r="E102" s="565"/>
      <c r="F102" s="565"/>
      <c r="G102" s="565"/>
      <c r="H102" s="565"/>
      <c r="I102" s="565"/>
      <c r="J102" s="565"/>
      <c r="K102" s="565"/>
      <c r="L102" s="565"/>
      <c r="M102" s="565"/>
      <c r="N102" s="565"/>
      <c r="O102" s="565"/>
      <c r="P102" s="565"/>
      <c r="Q102" s="565"/>
      <c r="R102" s="565"/>
      <c r="S102" s="565"/>
      <c r="T102" s="565"/>
      <c r="U102" s="565"/>
      <c r="V102" s="565"/>
      <c r="W102" s="603"/>
      <c r="X102" s="126"/>
      <c r="Y102" s="108"/>
      <c r="Z102" s="108"/>
      <c r="AA102" s="108"/>
      <c r="AB102" s="107"/>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107"/>
      <c r="BF102" s="108"/>
      <c r="BG102" s="108"/>
      <c r="BH102" s="108"/>
      <c r="BI102" s="127"/>
      <c r="BJ102" s="126"/>
      <c r="BK102" s="108"/>
      <c r="BL102" s="108"/>
      <c r="BM102" s="108"/>
      <c r="BN102" s="107"/>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107"/>
      <c r="CR102" s="108"/>
      <c r="CS102" s="108"/>
      <c r="CT102" s="108"/>
      <c r="CU102" s="128"/>
    </row>
    <row r="103" spans="2:99" ht="9.75" customHeight="1">
      <c r="B103" s="626"/>
      <c r="C103" s="565"/>
      <c r="D103" s="565"/>
      <c r="E103" s="565"/>
      <c r="F103" s="565"/>
      <c r="G103" s="565"/>
      <c r="H103" s="565"/>
      <c r="I103" s="565"/>
      <c r="J103" s="565"/>
      <c r="K103" s="565"/>
      <c r="L103" s="565"/>
      <c r="M103" s="565"/>
      <c r="N103" s="565"/>
      <c r="O103" s="565"/>
      <c r="P103" s="565"/>
      <c r="Q103" s="565"/>
      <c r="R103" s="565"/>
      <c r="S103" s="565"/>
      <c r="T103" s="565"/>
      <c r="U103" s="565"/>
      <c r="V103" s="565"/>
      <c r="W103" s="603"/>
      <c r="X103" s="126"/>
      <c r="Y103" s="108"/>
      <c r="Z103" s="108"/>
      <c r="AA103" s="108"/>
      <c r="AB103" s="107"/>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107"/>
      <c r="BF103" s="108"/>
      <c r="BG103" s="108"/>
      <c r="BH103" s="108"/>
      <c r="BI103" s="127"/>
      <c r="BJ103" s="126"/>
      <c r="BK103" s="108"/>
      <c r="BL103" s="108"/>
      <c r="BM103" s="108"/>
      <c r="BN103" s="107"/>
      <c r="BO103" s="558"/>
      <c r="BP103" s="558"/>
      <c r="BQ103" s="558"/>
      <c r="BR103" s="558"/>
      <c r="BS103" s="558"/>
      <c r="BT103" s="558"/>
      <c r="BU103" s="558"/>
      <c r="BV103" s="558"/>
      <c r="BW103" s="558"/>
      <c r="BX103" s="558"/>
      <c r="BY103" s="558"/>
      <c r="BZ103" s="558"/>
      <c r="CA103" s="558"/>
      <c r="CB103" s="558"/>
      <c r="CC103" s="558"/>
      <c r="CD103" s="558"/>
      <c r="CE103" s="558"/>
      <c r="CF103" s="558"/>
      <c r="CG103" s="558"/>
      <c r="CH103" s="558"/>
      <c r="CI103" s="558"/>
      <c r="CJ103" s="558"/>
      <c r="CK103" s="558"/>
      <c r="CL103" s="558"/>
      <c r="CM103" s="558"/>
      <c r="CN103" s="558"/>
      <c r="CO103" s="558"/>
      <c r="CP103" s="558"/>
      <c r="CQ103" s="107"/>
      <c r="CR103" s="108"/>
      <c r="CS103" s="108"/>
      <c r="CT103" s="108"/>
      <c r="CU103" s="128"/>
    </row>
    <row r="104" spans="2:99" ht="9.75" customHeight="1">
      <c r="B104" s="626"/>
      <c r="C104" s="565"/>
      <c r="D104" s="565"/>
      <c r="E104" s="565"/>
      <c r="F104" s="565"/>
      <c r="G104" s="565"/>
      <c r="H104" s="565"/>
      <c r="I104" s="565"/>
      <c r="J104" s="565"/>
      <c r="K104" s="565"/>
      <c r="L104" s="565"/>
      <c r="M104" s="565"/>
      <c r="N104" s="565"/>
      <c r="O104" s="565"/>
      <c r="P104" s="565"/>
      <c r="Q104" s="565"/>
      <c r="R104" s="565"/>
      <c r="S104" s="565"/>
      <c r="T104" s="565"/>
      <c r="U104" s="565"/>
      <c r="V104" s="565"/>
      <c r="W104" s="603"/>
      <c r="X104" s="126"/>
      <c r="Y104" s="108"/>
      <c r="Z104" s="108"/>
      <c r="AA104" s="108"/>
      <c r="AB104" s="107"/>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107"/>
      <c r="BF104" s="108"/>
      <c r="BG104" s="108"/>
      <c r="BH104" s="108"/>
      <c r="BI104" s="127"/>
      <c r="BJ104" s="126"/>
      <c r="BK104" s="108"/>
      <c r="BL104" s="108"/>
      <c r="BM104" s="108"/>
      <c r="BN104" s="107"/>
      <c r="BO104" s="558"/>
      <c r="BP104" s="558"/>
      <c r="BQ104" s="558"/>
      <c r="BR104" s="558"/>
      <c r="BS104" s="558"/>
      <c r="BT104" s="558"/>
      <c r="BU104" s="558"/>
      <c r="BV104" s="558"/>
      <c r="BW104" s="558"/>
      <c r="BX104" s="558"/>
      <c r="BY104" s="558"/>
      <c r="BZ104" s="558"/>
      <c r="CA104" s="558"/>
      <c r="CB104" s="558"/>
      <c r="CC104" s="558"/>
      <c r="CD104" s="558"/>
      <c r="CE104" s="558"/>
      <c r="CF104" s="558"/>
      <c r="CG104" s="558"/>
      <c r="CH104" s="558"/>
      <c r="CI104" s="558"/>
      <c r="CJ104" s="558"/>
      <c r="CK104" s="558"/>
      <c r="CL104" s="558"/>
      <c r="CM104" s="558"/>
      <c r="CN104" s="558"/>
      <c r="CO104" s="558"/>
      <c r="CP104" s="558"/>
      <c r="CQ104" s="107"/>
      <c r="CR104" s="108"/>
      <c r="CS104" s="108"/>
      <c r="CT104" s="108"/>
      <c r="CU104" s="128"/>
    </row>
    <row r="105" spans="2:99" ht="9.75" customHeight="1">
      <c r="B105" s="626"/>
      <c r="C105" s="565"/>
      <c r="D105" s="565"/>
      <c r="E105" s="565"/>
      <c r="F105" s="565"/>
      <c r="G105" s="565"/>
      <c r="H105" s="565"/>
      <c r="I105" s="565"/>
      <c r="J105" s="565"/>
      <c r="K105" s="565"/>
      <c r="L105" s="565"/>
      <c r="M105" s="565"/>
      <c r="N105" s="565"/>
      <c r="O105" s="565"/>
      <c r="P105" s="565"/>
      <c r="Q105" s="565"/>
      <c r="R105" s="565"/>
      <c r="S105" s="565"/>
      <c r="T105" s="565"/>
      <c r="U105" s="565"/>
      <c r="V105" s="565"/>
      <c r="W105" s="603"/>
      <c r="X105" s="126"/>
      <c r="Y105" s="108"/>
      <c r="Z105" s="108"/>
      <c r="AA105" s="108"/>
      <c r="AB105" s="107"/>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107"/>
      <c r="BF105" s="108"/>
      <c r="BG105" s="108"/>
      <c r="BH105" s="108"/>
      <c r="BI105" s="127"/>
      <c r="BJ105" s="126"/>
      <c r="BK105" s="108"/>
      <c r="BL105" s="108"/>
      <c r="BM105" s="108"/>
      <c r="BN105" s="107"/>
      <c r="BO105" s="558"/>
      <c r="BP105" s="558"/>
      <c r="BQ105" s="558"/>
      <c r="BR105" s="558"/>
      <c r="BS105" s="558"/>
      <c r="BT105" s="558"/>
      <c r="BU105" s="558"/>
      <c r="BV105" s="558"/>
      <c r="BW105" s="558"/>
      <c r="BX105" s="558"/>
      <c r="BY105" s="558"/>
      <c r="BZ105" s="558"/>
      <c r="CA105" s="558"/>
      <c r="CB105" s="558"/>
      <c r="CC105" s="558"/>
      <c r="CD105" s="558"/>
      <c r="CE105" s="558"/>
      <c r="CF105" s="558"/>
      <c r="CG105" s="558"/>
      <c r="CH105" s="558"/>
      <c r="CI105" s="558"/>
      <c r="CJ105" s="558"/>
      <c r="CK105" s="558"/>
      <c r="CL105" s="558"/>
      <c r="CM105" s="558"/>
      <c r="CN105" s="558"/>
      <c r="CO105" s="558"/>
      <c r="CP105" s="558"/>
      <c r="CQ105" s="107"/>
      <c r="CR105" s="108"/>
      <c r="CS105" s="108"/>
      <c r="CT105" s="108"/>
      <c r="CU105" s="128"/>
    </row>
    <row r="106" spans="2:99" ht="9.75" customHeight="1">
      <c r="B106" s="626"/>
      <c r="C106" s="565"/>
      <c r="D106" s="565"/>
      <c r="E106" s="565"/>
      <c r="F106" s="565"/>
      <c r="G106" s="565"/>
      <c r="H106" s="565"/>
      <c r="I106" s="565"/>
      <c r="J106" s="565"/>
      <c r="K106" s="565"/>
      <c r="L106" s="565"/>
      <c r="M106" s="565"/>
      <c r="N106" s="565"/>
      <c r="O106" s="565"/>
      <c r="P106" s="565"/>
      <c r="Q106" s="565"/>
      <c r="R106" s="565"/>
      <c r="S106" s="565"/>
      <c r="T106" s="565"/>
      <c r="U106" s="565"/>
      <c r="V106" s="565"/>
      <c r="W106" s="603"/>
      <c r="X106" s="126"/>
      <c r="Y106" s="108"/>
      <c r="Z106" s="108"/>
      <c r="AA106" s="108"/>
      <c r="AB106" s="107"/>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107"/>
      <c r="BF106" s="108"/>
      <c r="BG106" s="108"/>
      <c r="BH106" s="108"/>
      <c r="BI106" s="127"/>
      <c r="BJ106" s="126"/>
      <c r="BK106" s="108"/>
      <c r="BL106" s="108"/>
      <c r="BM106" s="108"/>
      <c r="BN106" s="107"/>
      <c r="BO106" s="558"/>
      <c r="BP106" s="558"/>
      <c r="BQ106" s="558"/>
      <c r="BR106" s="558"/>
      <c r="BS106" s="558"/>
      <c r="BT106" s="558"/>
      <c r="BU106" s="558"/>
      <c r="BV106" s="558"/>
      <c r="BW106" s="558"/>
      <c r="BX106" s="558"/>
      <c r="BY106" s="558"/>
      <c r="BZ106" s="558"/>
      <c r="CA106" s="558"/>
      <c r="CB106" s="558"/>
      <c r="CC106" s="558"/>
      <c r="CD106" s="558"/>
      <c r="CE106" s="558"/>
      <c r="CF106" s="558"/>
      <c r="CG106" s="558"/>
      <c r="CH106" s="558"/>
      <c r="CI106" s="558"/>
      <c r="CJ106" s="558"/>
      <c r="CK106" s="558"/>
      <c r="CL106" s="558"/>
      <c r="CM106" s="558"/>
      <c r="CN106" s="558"/>
      <c r="CO106" s="558"/>
      <c r="CP106" s="558"/>
      <c r="CQ106" s="107"/>
      <c r="CR106" s="108"/>
      <c r="CS106" s="108"/>
      <c r="CT106" s="108"/>
      <c r="CU106" s="128"/>
    </row>
    <row r="107" spans="2:99" ht="9.75" customHeight="1">
      <c r="B107" s="600"/>
      <c r="C107" s="601"/>
      <c r="D107" s="601"/>
      <c r="E107" s="601"/>
      <c r="F107" s="601"/>
      <c r="G107" s="601"/>
      <c r="H107" s="601"/>
      <c r="I107" s="601"/>
      <c r="J107" s="601"/>
      <c r="K107" s="601"/>
      <c r="L107" s="601"/>
      <c r="M107" s="601"/>
      <c r="N107" s="601"/>
      <c r="O107" s="601"/>
      <c r="P107" s="601"/>
      <c r="Q107" s="601"/>
      <c r="R107" s="601"/>
      <c r="S107" s="601"/>
      <c r="T107" s="601"/>
      <c r="U107" s="601"/>
      <c r="V107" s="601"/>
      <c r="W107" s="605"/>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663" t="s">
        <v>223</v>
      </c>
      <c r="C108" s="664"/>
      <c r="D108" s="664"/>
      <c r="E108" s="664"/>
      <c r="F108" s="664"/>
      <c r="G108" s="664"/>
      <c r="H108" s="669" t="s">
        <v>208</v>
      </c>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70"/>
    </row>
    <row r="109" spans="2:99" ht="7.5" customHeight="1">
      <c r="B109" s="665"/>
      <c r="C109" s="666"/>
      <c r="D109" s="666"/>
      <c r="E109" s="666"/>
      <c r="F109" s="666"/>
      <c r="G109" s="66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1"/>
      <c r="CM109" s="671"/>
      <c r="CN109" s="671"/>
      <c r="CO109" s="671"/>
      <c r="CP109" s="671"/>
      <c r="CQ109" s="671"/>
      <c r="CR109" s="671"/>
      <c r="CS109" s="671"/>
      <c r="CT109" s="671"/>
      <c r="CU109" s="672"/>
    </row>
    <row r="110" spans="2:99" ht="7.5" customHeight="1">
      <c r="B110" s="665"/>
      <c r="C110" s="666"/>
      <c r="D110" s="666"/>
      <c r="E110" s="666"/>
      <c r="F110" s="666"/>
      <c r="G110" s="666"/>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1"/>
      <c r="CO110" s="671"/>
      <c r="CP110" s="671"/>
      <c r="CQ110" s="671"/>
      <c r="CR110" s="671"/>
      <c r="CS110" s="671"/>
      <c r="CT110" s="671"/>
      <c r="CU110" s="672"/>
    </row>
    <row r="111" spans="2:99" ht="7.5" customHeight="1" thickBot="1">
      <c r="B111" s="667"/>
      <c r="C111" s="668"/>
      <c r="D111" s="668"/>
      <c r="E111" s="668"/>
      <c r="F111" s="668"/>
      <c r="G111" s="668"/>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4"/>
    </row>
    <row r="112" spans="2:99" ht="10.95" customHeight="1">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c r="BN112" s="675"/>
      <c r="BO112" s="675"/>
      <c r="BP112" s="675"/>
      <c r="BQ112" s="675"/>
      <c r="BR112" s="675"/>
      <c r="BS112" s="675"/>
      <c r="BT112" s="675"/>
      <c r="BU112" s="675"/>
      <c r="BV112" s="675"/>
      <c r="BW112" s="675"/>
      <c r="BX112" s="675"/>
      <c r="BY112" s="675"/>
      <c r="BZ112" s="675"/>
      <c r="CA112" s="675"/>
      <c r="CB112" s="675"/>
      <c r="CC112" s="675"/>
      <c r="CD112" s="675"/>
      <c r="CE112" s="675"/>
      <c r="CF112" s="675"/>
      <c r="CG112" s="675"/>
      <c r="CH112" s="675"/>
      <c r="CI112" s="675"/>
      <c r="CJ112" s="675"/>
      <c r="CK112" s="675"/>
      <c r="CL112" s="675"/>
      <c r="CM112" s="675"/>
      <c r="CN112" s="675"/>
      <c r="CO112" s="675"/>
      <c r="CP112" s="675"/>
      <c r="CQ112" s="675"/>
      <c r="CR112" s="675"/>
      <c r="CS112" s="675"/>
      <c r="CT112" s="675"/>
      <c r="CU112" s="675"/>
    </row>
    <row r="113" spans="2:99" ht="10.95" customHeight="1">
      <c r="B113" s="676" t="s">
        <v>224</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c r="CN113" s="676"/>
      <c r="CO113" s="676"/>
      <c r="CP113" s="676"/>
      <c r="CQ113" s="676"/>
      <c r="CR113" s="676"/>
      <c r="CS113" s="676"/>
      <c r="CT113" s="676"/>
      <c r="CU113" s="676"/>
    </row>
    <row r="114" spans="2:99" ht="10.95" customHeight="1">
      <c r="B114" s="676" t="s">
        <v>225</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row>
  </sheetData>
  <mergeCells count="116">
    <mergeCell ref="B108:G111"/>
    <mergeCell ref="H108:CU111"/>
    <mergeCell ref="B112:CU112"/>
    <mergeCell ref="B113:CU113"/>
    <mergeCell ref="B114:CU114"/>
    <mergeCell ref="B74:W90"/>
    <mergeCell ref="AC75:BD89"/>
    <mergeCell ref="BO75:CP89"/>
    <mergeCell ref="B91:W107"/>
    <mergeCell ref="AC92:BD106"/>
    <mergeCell ref="BO92:CP106"/>
    <mergeCell ref="B55:W56"/>
    <mergeCell ref="X55:BI56"/>
    <mergeCell ref="BJ55:CU56"/>
    <mergeCell ref="B57:W73"/>
    <mergeCell ref="AC58:BD72"/>
    <mergeCell ref="BO58:CP72"/>
    <mergeCell ref="CW51:CW52"/>
    <mergeCell ref="CX51:CX52"/>
    <mergeCell ref="CY51:CY52"/>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Z47:AJ48"/>
    <mergeCell ref="AK47:CD48"/>
    <mergeCell ref="CW47:CW48"/>
    <mergeCell ref="CX47:CX48"/>
    <mergeCell ref="CY47:CY48"/>
    <mergeCell ref="CZ47:CZ48"/>
    <mergeCell ref="DA47:DA48"/>
    <mergeCell ref="B49:D50"/>
    <mergeCell ref="E49:K50"/>
    <mergeCell ref="L49:Y50"/>
    <mergeCell ref="Z49:AJ50"/>
    <mergeCell ref="AK49:CD50"/>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B35:R36"/>
    <mergeCell ref="T35:CU36"/>
    <mergeCell ref="B37:CU38"/>
    <mergeCell ref="B39:CD40"/>
    <mergeCell ref="CE39:CU42"/>
    <mergeCell ref="B41:D42"/>
    <mergeCell ref="E41:K42"/>
    <mergeCell ref="L41:Y42"/>
    <mergeCell ref="Z41:AJ42"/>
    <mergeCell ref="AK41:CD42"/>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14:K15"/>
    <mergeCell ref="M14:Y15"/>
    <mergeCell ref="Z14:AC15"/>
    <mergeCell ref="AD14:AP15"/>
    <mergeCell ref="B16:K17"/>
    <mergeCell ref="M16:Z17"/>
    <mergeCell ref="A7:AE9"/>
    <mergeCell ref="AF7:AL9"/>
    <mergeCell ref="CA8:CF9"/>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s>
  <phoneticPr fontId="3"/>
  <conditionalFormatting sqref="B43:CD52">
    <cfRule type="expression" dxfId="31" priority="1">
      <formula>($AK43&lt;&gt;"-")</formula>
    </cfRule>
  </conditionalFormatting>
  <conditionalFormatting sqref="CE43">
    <cfRule type="cellIs" dxfId="30" priority="2" operator="equal">
      <formula>"検出"</formula>
    </cfRule>
  </conditionalFormatting>
  <dataValidations count="2">
    <dataValidation allowBlank="1" showErrorMessage="1" sqref="CW43:DA43 CW45:DA45 CW47:DA47 CW49:DA49 CW51:DA51" xr:uid="{325EF19F-FFAB-4477-B5F1-3494C7FD09D7}"/>
    <dataValidation type="list" allowBlank="1" showInputMessage="1" showErrorMessage="1" sqref="M16:Z17" xr:uid="{AC639AE5-6564-474F-89E8-168E7E7AD455}">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A3E23-7069-4279-B85D-80C2194058F5}">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271</v>
      </c>
      <c r="CP1" s="689"/>
      <c r="CQ1" s="569" t="s">
        <v>247</v>
      </c>
      <c r="CR1" s="569"/>
      <c r="CS1" s="568">
        <f>'★成績書 (16)'!$CW$1</f>
        <v>0</v>
      </c>
      <c r="CT1" s="568"/>
      <c r="CU1" s="141" t="s">
        <v>246</v>
      </c>
      <c r="CW1" s="144">
        <f>'★成績書 (9)'!CW1</f>
        <v>0</v>
      </c>
      <c r="CX1" s="143" t="s">
        <v>249</v>
      </c>
    </row>
    <row r="2" spans="1:102" ht="9" customHeight="1" thickTop="1">
      <c r="B2" s="562" t="s">
        <v>175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row>
    <row r="3" spans="1:102" ht="9" customHeight="1">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W3" s="556" t="s">
        <v>221</v>
      </c>
    </row>
    <row r="4" spans="1:102" ht="9"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W4" s="556"/>
    </row>
    <row r="5" spans="1:102" ht="9"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W5" s="556"/>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558" t="s">
        <v>176</v>
      </c>
      <c r="CB6" s="558"/>
      <c r="CC6" s="558"/>
      <c r="CD6" s="558"/>
      <c r="CE6" s="558"/>
      <c r="CF6" s="558"/>
      <c r="CG6" s="557" t="str">
        <f>'★成績書 (16)'!$CW$3</f>
        <v>A04942-A1</v>
      </c>
      <c r="CH6" s="557"/>
      <c r="CI6" s="557"/>
      <c r="CJ6" s="557"/>
      <c r="CK6" s="557"/>
      <c r="CL6" s="557"/>
      <c r="CM6" s="557"/>
      <c r="CN6" s="557"/>
      <c r="CO6" s="557"/>
      <c r="CP6" s="557"/>
      <c r="CQ6" s="558" t="s">
        <v>189</v>
      </c>
      <c r="CR6" s="559" t="str">
        <f>CO1</f>
        <v>16</v>
      </c>
      <c r="CS6" s="559"/>
      <c r="CT6" s="559"/>
      <c r="CU6" s="559"/>
      <c r="CW6" s="556"/>
    </row>
    <row r="7" spans="1:102" ht="9" customHeight="1">
      <c r="A7" s="566">
        <f>★注文シート!C31</f>
        <v>0</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7" t="str">
        <f>IF(COUNTIF(★注文シート!C31,"*株式会社*")+COUNTIF(★注文シート!C31,"*有限会社*"),"御中","様")</f>
        <v>様</v>
      </c>
      <c r="AG7" s="567"/>
      <c r="AH7" s="567"/>
      <c r="AI7" s="567"/>
      <c r="AJ7" s="567"/>
      <c r="AK7" s="567"/>
      <c r="AL7" s="56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558"/>
      <c r="CB7" s="558"/>
      <c r="CC7" s="558"/>
      <c r="CD7" s="558"/>
      <c r="CE7" s="558"/>
      <c r="CF7" s="558"/>
      <c r="CG7" s="557"/>
      <c r="CH7" s="557"/>
      <c r="CI7" s="557"/>
      <c r="CJ7" s="557"/>
      <c r="CK7" s="557"/>
      <c r="CL7" s="557"/>
      <c r="CM7" s="557"/>
      <c r="CN7" s="557"/>
      <c r="CO7" s="557"/>
      <c r="CP7" s="557"/>
      <c r="CQ7" s="558"/>
      <c r="CR7" s="559"/>
      <c r="CS7" s="559"/>
      <c r="CT7" s="559"/>
      <c r="CU7" s="559"/>
    </row>
    <row r="8" spans="1:102" ht="9" customHeight="1">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567"/>
      <c r="AH8" s="567"/>
      <c r="AI8" s="567"/>
      <c r="AJ8" s="567"/>
      <c r="AK8" s="567"/>
      <c r="AL8" s="56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558" t="s">
        <v>177</v>
      </c>
      <c r="CB8" s="558"/>
      <c r="CC8" s="558"/>
      <c r="CD8" s="558"/>
      <c r="CE8" s="558"/>
      <c r="CF8" s="558"/>
      <c r="CG8" s="564">
        <f>'★成績書 (15)'!CG8:CU9</f>
        <v>0</v>
      </c>
      <c r="CH8" s="564"/>
      <c r="CI8" s="564"/>
      <c r="CJ8" s="564"/>
      <c r="CK8" s="564"/>
      <c r="CL8" s="564"/>
      <c r="CM8" s="564"/>
      <c r="CN8" s="564"/>
      <c r="CO8" s="564"/>
      <c r="CP8" s="564"/>
      <c r="CQ8" s="564"/>
      <c r="CR8" s="564"/>
      <c r="CS8" s="564"/>
      <c r="CT8" s="564"/>
      <c r="CU8" s="564"/>
      <c r="CW8" s="677" t="s">
        <v>256</v>
      </c>
    </row>
    <row r="9" spans="1:102" ht="9" customHeight="1">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c r="AG9" s="567"/>
      <c r="AH9" s="567"/>
      <c r="AI9" s="567"/>
      <c r="AJ9" s="567"/>
      <c r="AK9" s="567"/>
      <c r="AL9" s="56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558"/>
      <c r="CB9" s="558"/>
      <c r="CC9" s="558"/>
      <c r="CD9" s="558"/>
      <c r="CE9" s="558"/>
      <c r="CF9" s="558"/>
      <c r="CG9" s="564"/>
      <c r="CH9" s="564"/>
      <c r="CI9" s="564"/>
      <c r="CJ9" s="564"/>
      <c r="CK9" s="564"/>
      <c r="CL9" s="564"/>
      <c r="CM9" s="564"/>
      <c r="CN9" s="564"/>
      <c r="CO9" s="564"/>
      <c r="CP9" s="564"/>
      <c r="CQ9" s="564"/>
      <c r="CR9" s="564"/>
      <c r="CS9" s="564"/>
      <c r="CT9" s="564"/>
      <c r="CU9" s="564"/>
      <c r="CW9" s="677"/>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560" t="s">
        <v>258</v>
      </c>
      <c r="CX11" s="560"/>
    </row>
    <row r="12" spans="1:102" ht="10.95" customHeight="1">
      <c r="B12" s="558" t="s">
        <v>178</v>
      </c>
      <c r="C12" s="565"/>
      <c r="D12" s="565"/>
      <c r="E12" s="565"/>
      <c r="F12" s="565"/>
      <c r="G12" s="565"/>
      <c r="H12" s="565"/>
      <c r="I12" s="565"/>
      <c r="J12" s="565"/>
      <c r="K12" s="565"/>
      <c r="L12" s="109"/>
      <c r="M12" s="570">
        <f>★注文シート!C16</f>
        <v>0</v>
      </c>
      <c r="N12" s="570"/>
      <c r="O12" s="570"/>
      <c r="P12" s="570"/>
      <c r="Q12" s="570"/>
      <c r="R12" s="570"/>
      <c r="S12" s="570"/>
      <c r="T12" s="570"/>
      <c r="U12" s="570"/>
      <c r="V12" s="570"/>
      <c r="W12" s="570"/>
      <c r="X12" s="570"/>
      <c r="Y12" s="57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560"/>
      <c r="CX12" s="560"/>
    </row>
    <row r="13" spans="1:102" ht="10.95" customHeight="1">
      <c r="B13" s="565"/>
      <c r="C13" s="565"/>
      <c r="D13" s="565"/>
      <c r="E13" s="565"/>
      <c r="F13" s="565"/>
      <c r="G13" s="565"/>
      <c r="H13" s="565"/>
      <c r="I13" s="565"/>
      <c r="J13" s="565"/>
      <c r="K13" s="565"/>
      <c r="L13" s="109"/>
      <c r="M13" s="570"/>
      <c r="N13" s="570"/>
      <c r="O13" s="570"/>
      <c r="P13" s="570"/>
      <c r="Q13" s="570"/>
      <c r="R13" s="570"/>
      <c r="S13" s="570"/>
      <c r="T13" s="570"/>
      <c r="U13" s="570"/>
      <c r="V13" s="570"/>
      <c r="W13" s="570"/>
      <c r="X13" s="570"/>
      <c r="Y13" s="57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558" t="s">
        <v>179</v>
      </c>
      <c r="C14" s="565"/>
      <c r="D14" s="565"/>
      <c r="E14" s="565"/>
      <c r="F14" s="565"/>
      <c r="G14" s="565"/>
      <c r="H14" s="565"/>
      <c r="I14" s="565"/>
      <c r="J14" s="565"/>
      <c r="K14" s="565"/>
      <c r="L14" s="109"/>
      <c r="M14" s="570">
        <f>M12</f>
        <v>0</v>
      </c>
      <c r="N14" s="570"/>
      <c r="O14" s="570"/>
      <c r="P14" s="570"/>
      <c r="Q14" s="570"/>
      <c r="R14" s="570"/>
      <c r="S14" s="570"/>
      <c r="T14" s="570"/>
      <c r="U14" s="570"/>
      <c r="V14" s="570"/>
      <c r="W14" s="570"/>
      <c r="X14" s="570"/>
      <c r="Y14" s="570"/>
      <c r="Z14" s="564" t="s">
        <v>180</v>
      </c>
      <c r="AA14" s="564"/>
      <c r="AB14" s="564"/>
      <c r="AC14" s="564"/>
      <c r="AD14" s="570">
        <f>CG8</f>
        <v>0</v>
      </c>
      <c r="AE14" s="570"/>
      <c r="AF14" s="570"/>
      <c r="AG14" s="570"/>
      <c r="AH14" s="570"/>
      <c r="AI14" s="570"/>
      <c r="AJ14" s="570"/>
      <c r="AK14" s="570"/>
      <c r="AL14" s="570"/>
      <c r="AM14" s="570"/>
      <c r="AN14" s="570"/>
      <c r="AO14" s="570"/>
      <c r="AP14" s="57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565"/>
      <c r="C15" s="565"/>
      <c r="D15" s="565"/>
      <c r="E15" s="565"/>
      <c r="F15" s="565"/>
      <c r="G15" s="565"/>
      <c r="H15" s="565"/>
      <c r="I15" s="565"/>
      <c r="J15" s="565"/>
      <c r="K15" s="565"/>
      <c r="L15" s="109"/>
      <c r="M15" s="570"/>
      <c r="N15" s="570"/>
      <c r="O15" s="570"/>
      <c r="P15" s="570"/>
      <c r="Q15" s="570"/>
      <c r="R15" s="570"/>
      <c r="S15" s="570"/>
      <c r="T15" s="570"/>
      <c r="U15" s="570"/>
      <c r="V15" s="570"/>
      <c r="W15" s="570"/>
      <c r="X15" s="570"/>
      <c r="Y15" s="570"/>
      <c r="Z15" s="564"/>
      <c r="AA15" s="564"/>
      <c r="AB15" s="564"/>
      <c r="AC15" s="564"/>
      <c r="AD15" s="570"/>
      <c r="AE15" s="570"/>
      <c r="AF15" s="570"/>
      <c r="AG15" s="570"/>
      <c r="AH15" s="570"/>
      <c r="AI15" s="570"/>
      <c r="AJ15" s="570"/>
      <c r="AK15" s="570"/>
      <c r="AL15" s="570"/>
      <c r="AM15" s="570"/>
      <c r="AN15" s="570"/>
      <c r="AO15" s="570"/>
      <c r="AP15" s="57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558" t="s">
        <v>181</v>
      </c>
      <c r="C16" s="565"/>
      <c r="D16" s="565"/>
      <c r="E16" s="565"/>
      <c r="F16" s="565"/>
      <c r="G16" s="565"/>
      <c r="H16" s="565"/>
      <c r="I16" s="565"/>
      <c r="J16" s="565"/>
      <c r="K16" s="565"/>
      <c r="L16" s="107"/>
      <c r="M16" s="581" t="s">
        <v>182</v>
      </c>
      <c r="N16" s="581"/>
      <c r="O16" s="581"/>
      <c r="P16" s="581"/>
      <c r="Q16" s="581"/>
      <c r="R16" s="581"/>
      <c r="S16" s="581"/>
      <c r="T16" s="581"/>
      <c r="U16" s="581"/>
      <c r="V16" s="581"/>
      <c r="W16" s="581"/>
      <c r="X16" s="581"/>
      <c r="Y16" s="581"/>
      <c r="Z16" s="581"/>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565"/>
      <c r="C17" s="565"/>
      <c r="D17" s="565"/>
      <c r="E17" s="565"/>
      <c r="F17" s="565"/>
      <c r="G17" s="565"/>
      <c r="H17" s="565"/>
      <c r="I17" s="565"/>
      <c r="J17" s="565"/>
      <c r="K17" s="565"/>
      <c r="L17" s="107"/>
      <c r="M17" s="581"/>
      <c r="N17" s="581"/>
      <c r="O17" s="581"/>
      <c r="P17" s="581"/>
      <c r="Q17" s="581"/>
      <c r="R17" s="581"/>
      <c r="S17" s="581"/>
      <c r="T17" s="581"/>
      <c r="U17" s="581"/>
      <c r="V17" s="581"/>
      <c r="W17" s="581"/>
      <c r="X17" s="581"/>
      <c r="Y17" s="581"/>
      <c r="Z17" s="581"/>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558" t="s">
        <v>183</v>
      </c>
      <c r="C18" s="565"/>
      <c r="D18" s="565"/>
      <c r="E18" s="565"/>
      <c r="F18" s="565"/>
      <c r="G18" s="565"/>
      <c r="H18" s="565"/>
      <c r="I18" s="565"/>
      <c r="J18" s="565"/>
      <c r="K18" s="565"/>
      <c r="L18" s="107"/>
      <c r="M18" s="582">
        <f>★注文シート!G57</f>
        <v>0</v>
      </c>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565"/>
      <c r="C19" s="565"/>
      <c r="D19" s="565"/>
      <c r="E19" s="565"/>
      <c r="F19" s="565"/>
      <c r="G19" s="565"/>
      <c r="H19" s="565"/>
      <c r="I19" s="565"/>
      <c r="J19" s="565"/>
      <c r="K19" s="565"/>
      <c r="L19" s="107"/>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583" t="s">
        <v>184</v>
      </c>
      <c r="C24" s="584"/>
      <c r="D24" s="584"/>
      <c r="E24" s="584"/>
      <c r="F24" s="584"/>
      <c r="G24" s="584"/>
      <c r="H24" s="584"/>
      <c r="I24" s="584"/>
      <c r="J24" s="584"/>
      <c r="K24" s="584"/>
      <c r="L24" s="113"/>
      <c r="M24" s="585">
        <f>★注文シート!C38</f>
        <v>0</v>
      </c>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row>
    <row r="25" spans="2:104" ht="9" customHeight="1">
      <c r="B25" s="584"/>
      <c r="C25" s="584"/>
      <c r="D25" s="584"/>
      <c r="E25" s="584"/>
      <c r="F25" s="584"/>
      <c r="G25" s="584"/>
      <c r="H25" s="584"/>
      <c r="I25" s="584"/>
      <c r="J25" s="584"/>
      <c r="K25" s="584"/>
      <c r="L25" s="113"/>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row>
    <row r="26" spans="2:104" ht="9" customHeight="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row>
    <row r="27" spans="2:104" ht="7.5" customHeight="1">
      <c r="B27" s="558" t="s">
        <v>185</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row>
    <row r="28" spans="2:104" ht="7.5" customHeight="1" thickBot="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row>
    <row r="29" spans="2:104" ht="9" customHeight="1">
      <c r="B29" s="586" t="s">
        <v>186</v>
      </c>
      <c r="C29" s="587"/>
      <c r="D29" s="587"/>
      <c r="E29" s="587"/>
      <c r="F29" s="587"/>
      <c r="G29" s="587"/>
      <c r="H29" s="587"/>
      <c r="I29" s="587"/>
      <c r="J29" s="587"/>
      <c r="K29" s="587"/>
      <c r="L29" s="587"/>
      <c r="M29" s="587"/>
      <c r="N29" s="587"/>
      <c r="O29" s="587"/>
      <c r="P29" s="587"/>
      <c r="Q29" s="587"/>
      <c r="R29" s="588"/>
      <c r="S29" s="114"/>
      <c r="T29" s="589">
        <f>★注文シート!D57</f>
        <v>0</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90"/>
      <c r="CX29" s="148" t="s">
        <v>195</v>
      </c>
      <c r="CY29" s="148" t="s">
        <v>196</v>
      </c>
      <c r="CZ29" s="148" t="s">
        <v>197</v>
      </c>
    </row>
    <row r="30" spans="2:104" ht="9" customHeight="1">
      <c r="B30" s="574"/>
      <c r="C30" s="575"/>
      <c r="D30" s="575"/>
      <c r="E30" s="575"/>
      <c r="F30" s="575"/>
      <c r="G30" s="575"/>
      <c r="H30" s="575"/>
      <c r="I30" s="575"/>
      <c r="J30" s="575"/>
      <c r="K30" s="575"/>
      <c r="L30" s="575"/>
      <c r="M30" s="575"/>
      <c r="N30" s="575"/>
      <c r="O30" s="575"/>
      <c r="P30" s="575"/>
      <c r="Q30" s="575"/>
      <c r="R30" s="576"/>
      <c r="S30" s="1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80"/>
      <c r="CW30" s="105" t="s">
        <v>203</v>
      </c>
      <c r="CX30" s="105" t="s">
        <v>204</v>
      </c>
      <c r="CY30" s="105" t="s">
        <v>205</v>
      </c>
      <c r="CZ30" s="149">
        <v>0</v>
      </c>
    </row>
    <row r="31" spans="2:104" ht="9" customHeight="1">
      <c r="B31" s="571" t="s">
        <v>187</v>
      </c>
      <c r="C31" s="572"/>
      <c r="D31" s="572"/>
      <c r="E31" s="572"/>
      <c r="F31" s="572"/>
      <c r="G31" s="572"/>
      <c r="H31" s="572"/>
      <c r="I31" s="572"/>
      <c r="J31" s="572"/>
      <c r="K31" s="572"/>
      <c r="L31" s="572"/>
      <c r="M31" s="572"/>
      <c r="N31" s="572"/>
      <c r="O31" s="572"/>
      <c r="P31" s="572"/>
      <c r="Q31" s="572"/>
      <c r="R31" s="573"/>
      <c r="S31" s="117"/>
      <c r="T31" s="577">
        <f>★注文シート!F57</f>
        <v>0</v>
      </c>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8"/>
      <c r="CW31" s="105" t="s">
        <v>206</v>
      </c>
      <c r="CX31" s="105" t="s">
        <v>207</v>
      </c>
      <c r="CY31" s="105" t="s">
        <v>205</v>
      </c>
      <c r="CZ31" s="149">
        <v>0</v>
      </c>
    </row>
    <row r="32" spans="2:104" ht="9" customHeight="1">
      <c r="B32" s="574"/>
      <c r="C32" s="575"/>
      <c r="D32" s="575"/>
      <c r="E32" s="575"/>
      <c r="F32" s="575"/>
      <c r="G32" s="575"/>
      <c r="H32" s="575"/>
      <c r="I32" s="575"/>
      <c r="J32" s="575"/>
      <c r="K32" s="575"/>
      <c r="L32" s="575"/>
      <c r="M32" s="575"/>
      <c r="N32" s="575"/>
      <c r="O32" s="575"/>
      <c r="P32" s="575"/>
      <c r="Q32" s="575"/>
      <c r="R32" s="576"/>
      <c r="S32" s="116"/>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80"/>
      <c r="CW32" s="105" t="s">
        <v>209</v>
      </c>
      <c r="CX32" s="105" t="s">
        <v>210</v>
      </c>
      <c r="CY32" s="105" t="s">
        <v>205</v>
      </c>
      <c r="CZ32" s="149">
        <v>0</v>
      </c>
    </row>
    <row r="33" spans="2:105" ht="9" customHeight="1">
      <c r="B33" s="571" t="s">
        <v>188</v>
      </c>
      <c r="C33" s="572"/>
      <c r="D33" s="572"/>
      <c r="E33" s="572"/>
      <c r="F33" s="572"/>
      <c r="G33" s="572"/>
      <c r="H33" s="572"/>
      <c r="I33" s="572"/>
      <c r="J33" s="572"/>
      <c r="K33" s="572"/>
      <c r="L33" s="572"/>
      <c r="M33" s="572"/>
      <c r="N33" s="572"/>
      <c r="O33" s="572"/>
      <c r="P33" s="572"/>
      <c r="Q33" s="572"/>
      <c r="R33" s="573"/>
      <c r="S33" s="118"/>
      <c r="T33" s="613">
        <f>★注文シート!E57</f>
        <v>0</v>
      </c>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4"/>
      <c r="CW33" s="66" t="s">
        <v>211</v>
      </c>
      <c r="CX33" s="105" t="s">
        <v>212</v>
      </c>
      <c r="CY33" s="105" t="s">
        <v>205</v>
      </c>
      <c r="CZ33" s="149">
        <v>0</v>
      </c>
    </row>
    <row r="34" spans="2:105" ht="9" customHeight="1">
      <c r="B34" s="574"/>
      <c r="C34" s="575"/>
      <c r="D34" s="575"/>
      <c r="E34" s="575"/>
      <c r="F34" s="575"/>
      <c r="G34" s="575"/>
      <c r="H34" s="575"/>
      <c r="I34" s="575"/>
      <c r="J34" s="575"/>
      <c r="K34" s="575"/>
      <c r="L34" s="575"/>
      <c r="M34" s="575"/>
      <c r="N34" s="575"/>
      <c r="O34" s="575"/>
      <c r="P34" s="575"/>
      <c r="Q34" s="575"/>
      <c r="R34" s="576"/>
      <c r="S34" s="1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c r="CU34" s="616"/>
      <c r="CW34" s="66" t="s">
        <v>213</v>
      </c>
      <c r="CX34" s="105" t="s">
        <v>214</v>
      </c>
      <c r="CY34" s="105" t="s">
        <v>205</v>
      </c>
      <c r="CZ34" s="149">
        <v>0</v>
      </c>
    </row>
    <row r="35" spans="2:105" ht="9" customHeight="1">
      <c r="B35" s="571" t="s">
        <v>190</v>
      </c>
      <c r="C35" s="572"/>
      <c r="D35" s="572"/>
      <c r="E35" s="572"/>
      <c r="F35" s="572"/>
      <c r="G35" s="572"/>
      <c r="H35" s="572"/>
      <c r="I35" s="572"/>
      <c r="J35" s="572"/>
      <c r="K35" s="572"/>
      <c r="L35" s="572"/>
      <c r="M35" s="572"/>
      <c r="N35" s="572"/>
      <c r="O35" s="572"/>
      <c r="P35" s="572"/>
      <c r="Q35" s="572"/>
      <c r="R35" s="573"/>
      <c r="S35" s="119"/>
      <c r="T35" s="620" t="s">
        <v>191</v>
      </c>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1"/>
      <c r="CW35" s="105" t="s">
        <v>215</v>
      </c>
      <c r="CX35" s="105" t="s">
        <v>216</v>
      </c>
      <c r="CY35" s="105" t="s">
        <v>205</v>
      </c>
      <c r="CZ35" s="149">
        <v>0</v>
      </c>
    </row>
    <row r="36" spans="2:105" ht="9" customHeight="1" thickBot="1">
      <c r="B36" s="617"/>
      <c r="C36" s="618"/>
      <c r="D36" s="618"/>
      <c r="E36" s="618"/>
      <c r="F36" s="618"/>
      <c r="G36" s="618"/>
      <c r="H36" s="618"/>
      <c r="I36" s="618"/>
      <c r="J36" s="618"/>
      <c r="K36" s="618"/>
      <c r="L36" s="618"/>
      <c r="M36" s="618"/>
      <c r="N36" s="618"/>
      <c r="O36" s="618"/>
      <c r="P36" s="618"/>
      <c r="Q36" s="618"/>
      <c r="R36" s="619"/>
      <c r="S36" s="120"/>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3"/>
    </row>
    <row r="37" spans="2:105" ht="9" customHeight="1">
      <c r="B37" s="624" t="s">
        <v>192</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625"/>
    </row>
    <row r="38" spans="2:105" ht="9" customHeight="1" thickBot="1">
      <c r="B38" s="626"/>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625"/>
    </row>
    <row r="39" spans="2:105" ht="9" customHeight="1">
      <c r="B39" s="586" t="s">
        <v>193</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2"/>
      <c r="CE39" s="586" t="s">
        <v>194</v>
      </c>
      <c r="CF39" s="591"/>
      <c r="CG39" s="591"/>
      <c r="CH39" s="591"/>
      <c r="CI39" s="591"/>
      <c r="CJ39" s="591"/>
      <c r="CK39" s="591"/>
      <c r="CL39" s="591"/>
      <c r="CM39" s="591"/>
      <c r="CN39" s="591"/>
      <c r="CO39" s="591"/>
      <c r="CP39" s="591"/>
      <c r="CQ39" s="591"/>
      <c r="CR39" s="591"/>
      <c r="CS39" s="591"/>
      <c r="CT39" s="591"/>
      <c r="CU39" s="592"/>
    </row>
    <row r="40" spans="2:105" ht="9"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5"/>
      <c r="CE40" s="593"/>
      <c r="CF40" s="594"/>
      <c r="CG40" s="594"/>
      <c r="CH40" s="594"/>
      <c r="CI40" s="594"/>
      <c r="CJ40" s="594"/>
      <c r="CK40" s="594"/>
      <c r="CL40" s="594"/>
      <c r="CM40" s="594"/>
      <c r="CN40" s="594"/>
      <c r="CO40" s="594"/>
      <c r="CP40" s="594"/>
      <c r="CQ40" s="594"/>
      <c r="CR40" s="594"/>
      <c r="CS40" s="594"/>
      <c r="CT40" s="594"/>
      <c r="CU40" s="595"/>
    </row>
    <row r="41" spans="2:105" ht="9" customHeight="1">
      <c r="B41" s="593" t="s">
        <v>198</v>
      </c>
      <c r="C41" s="599"/>
      <c r="D41" s="599"/>
      <c r="E41" s="602" t="s">
        <v>199</v>
      </c>
      <c r="F41" s="599"/>
      <c r="G41" s="599"/>
      <c r="H41" s="599"/>
      <c r="I41" s="599"/>
      <c r="J41" s="599"/>
      <c r="K41" s="603"/>
      <c r="L41" s="602" t="s">
        <v>200</v>
      </c>
      <c r="M41" s="599"/>
      <c r="N41" s="599"/>
      <c r="O41" s="599"/>
      <c r="P41" s="599"/>
      <c r="Q41" s="599"/>
      <c r="R41" s="599"/>
      <c r="S41" s="599"/>
      <c r="T41" s="599"/>
      <c r="U41" s="599"/>
      <c r="V41" s="599"/>
      <c r="W41" s="599"/>
      <c r="X41" s="599"/>
      <c r="Y41" s="603"/>
      <c r="Z41" s="602" t="s">
        <v>201</v>
      </c>
      <c r="AA41" s="594"/>
      <c r="AB41" s="594"/>
      <c r="AC41" s="594"/>
      <c r="AD41" s="594"/>
      <c r="AE41" s="594"/>
      <c r="AF41" s="594"/>
      <c r="AG41" s="594"/>
      <c r="AH41" s="594"/>
      <c r="AI41" s="594"/>
      <c r="AJ41" s="594"/>
      <c r="AK41" s="607" t="s">
        <v>202</v>
      </c>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9"/>
      <c r="CE41" s="593"/>
      <c r="CF41" s="594"/>
      <c r="CG41" s="594"/>
      <c r="CH41" s="594"/>
      <c r="CI41" s="594"/>
      <c r="CJ41" s="594"/>
      <c r="CK41" s="594"/>
      <c r="CL41" s="594"/>
      <c r="CM41" s="594"/>
      <c r="CN41" s="594"/>
      <c r="CO41" s="594"/>
      <c r="CP41" s="594"/>
      <c r="CQ41" s="594"/>
      <c r="CR41" s="594"/>
      <c r="CS41" s="594"/>
      <c r="CT41" s="594"/>
      <c r="CU41" s="595"/>
    </row>
    <row r="42" spans="2:105" ht="9" customHeight="1">
      <c r="B42" s="600"/>
      <c r="C42" s="601"/>
      <c r="D42" s="601"/>
      <c r="E42" s="604"/>
      <c r="F42" s="601"/>
      <c r="G42" s="601"/>
      <c r="H42" s="601"/>
      <c r="I42" s="601"/>
      <c r="J42" s="601"/>
      <c r="K42" s="605"/>
      <c r="L42" s="604"/>
      <c r="M42" s="601"/>
      <c r="N42" s="601"/>
      <c r="O42" s="601"/>
      <c r="P42" s="601"/>
      <c r="Q42" s="601"/>
      <c r="R42" s="601"/>
      <c r="S42" s="601"/>
      <c r="T42" s="601"/>
      <c r="U42" s="601"/>
      <c r="V42" s="601"/>
      <c r="W42" s="601"/>
      <c r="X42" s="601"/>
      <c r="Y42" s="605"/>
      <c r="Z42" s="606"/>
      <c r="AA42" s="597"/>
      <c r="AB42" s="597"/>
      <c r="AC42" s="597"/>
      <c r="AD42" s="597"/>
      <c r="AE42" s="597"/>
      <c r="AF42" s="597"/>
      <c r="AG42" s="597"/>
      <c r="AH42" s="597"/>
      <c r="AI42" s="597"/>
      <c r="AJ42" s="597"/>
      <c r="AK42" s="610"/>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2"/>
      <c r="CE42" s="596"/>
      <c r="CF42" s="597"/>
      <c r="CG42" s="597"/>
      <c r="CH42" s="597"/>
      <c r="CI42" s="597"/>
      <c r="CJ42" s="597"/>
      <c r="CK42" s="597"/>
      <c r="CL42" s="597"/>
      <c r="CM42" s="597"/>
      <c r="CN42" s="597"/>
      <c r="CO42" s="597"/>
      <c r="CP42" s="597"/>
      <c r="CQ42" s="597"/>
      <c r="CR42" s="597"/>
      <c r="CS42" s="597"/>
      <c r="CT42" s="597"/>
      <c r="CU42" s="598"/>
      <c r="CW42" s="145" t="s">
        <v>250</v>
      </c>
      <c r="CX42" s="146" t="s">
        <v>251</v>
      </c>
      <c r="CY42" s="146" t="s">
        <v>252</v>
      </c>
      <c r="CZ42" s="146" t="s">
        <v>253</v>
      </c>
      <c r="DA42" s="147" t="s">
        <v>254</v>
      </c>
    </row>
    <row r="43" spans="2:105" ht="9" customHeight="1">
      <c r="B43" s="633">
        <v>1</v>
      </c>
      <c r="C43" s="634"/>
      <c r="D43" s="635"/>
      <c r="E43" s="636" t="str">
        <f>CW43</f>
        <v>-</v>
      </c>
      <c r="F43" s="637"/>
      <c r="G43" s="637"/>
      <c r="H43" s="637"/>
      <c r="I43" s="637"/>
      <c r="J43" s="637"/>
      <c r="K43" s="638"/>
      <c r="L43" s="642" t="str">
        <f>CY43</f>
        <v>-</v>
      </c>
      <c r="M43" s="643"/>
      <c r="N43" s="643"/>
      <c r="O43" s="643"/>
      <c r="P43" s="643"/>
      <c r="Q43" s="643"/>
      <c r="R43" s="643"/>
      <c r="S43" s="643"/>
      <c r="T43" s="643"/>
      <c r="U43" s="643"/>
      <c r="V43" s="643"/>
      <c r="W43" s="643"/>
      <c r="X43" s="643"/>
      <c r="Y43" s="644"/>
      <c r="Z43" s="648" t="str">
        <f>CX43</f>
        <v>-</v>
      </c>
      <c r="AA43" s="649"/>
      <c r="AB43" s="649"/>
      <c r="AC43" s="649"/>
      <c r="AD43" s="649"/>
      <c r="AE43" s="649"/>
      <c r="AF43" s="649"/>
      <c r="AG43" s="649"/>
      <c r="AH43" s="649"/>
      <c r="AI43" s="649"/>
      <c r="AJ43" s="649"/>
      <c r="AK43" s="648" t="str">
        <f>IF(DA43="","-",DA43)</f>
        <v>-</v>
      </c>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52"/>
      <c r="CE43" s="680" t="str">
        <f>IF(DA43&amp;DA45&amp;DA47&amp;DA49&amp;DA51&lt;&gt;"","検出","不検出")</f>
        <v>不検出</v>
      </c>
      <c r="CF43" s="681"/>
      <c r="CG43" s="681"/>
      <c r="CH43" s="681"/>
      <c r="CI43" s="681"/>
      <c r="CJ43" s="681"/>
      <c r="CK43" s="681"/>
      <c r="CL43" s="681"/>
      <c r="CM43" s="681"/>
      <c r="CN43" s="681"/>
      <c r="CO43" s="681"/>
      <c r="CP43" s="681"/>
      <c r="CQ43" s="681"/>
      <c r="CR43" s="681"/>
      <c r="CS43" s="681"/>
      <c r="CT43" s="681"/>
      <c r="CU43" s="682"/>
      <c r="CW43" s="552" t="s">
        <v>255</v>
      </c>
      <c r="CX43" s="554" t="s">
        <v>255</v>
      </c>
      <c r="CY43" s="554" t="s">
        <v>255</v>
      </c>
      <c r="CZ43" s="554" t="s">
        <v>255</v>
      </c>
      <c r="DA43" s="554"/>
    </row>
    <row r="44" spans="2:105" ht="9" customHeight="1">
      <c r="B44" s="600"/>
      <c r="C44" s="601"/>
      <c r="D44" s="605"/>
      <c r="E44" s="639"/>
      <c r="F44" s="640"/>
      <c r="G44" s="640"/>
      <c r="H44" s="640"/>
      <c r="I44" s="640"/>
      <c r="J44" s="640"/>
      <c r="K44" s="641"/>
      <c r="L44" s="645"/>
      <c r="M44" s="646"/>
      <c r="N44" s="646"/>
      <c r="O44" s="646"/>
      <c r="P44" s="646"/>
      <c r="Q44" s="646"/>
      <c r="R44" s="646"/>
      <c r="S44" s="646"/>
      <c r="T44" s="646"/>
      <c r="U44" s="646"/>
      <c r="V44" s="646"/>
      <c r="W44" s="646"/>
      <c r="X44" s="646"/>
      <c r="Y44" s="647"/>
      <c r="Z44" s="650"/>
      <c r="AA44" s="651"/>
      <c r="AB44" s="651"/>
      <c r="AC44" s="651"/>
      <c r="AD44" s="651"/>
      <c r="AE44" s="651"/>
      <c r="AF44" s="651"/>
      <c r="AG44" s="651"/>
      <c r="AH44" s="651"/>
      <c r="AI44" s="651"/>
      <c r="AJ44" s="651"/>
      <c r="AK44" s="627"/>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9"/>
      <c r="CE44" s="683"/>
      <c r="CF44" s="684"/>
      <c r="CG44" s="684"/>
      <c r="CH44" s="684"/>
      <c r="CI44" s="684"/>
      <c r="CJ44" s="684"/>
      <c r="CK44" s="684"/>
      <c r="CL44" s="684"/>
      <c r="CM44" s="684"/>
      <c r="CN44" s="684"/>
      <c r="CO44" s="684"/>
      <c r="CP44" s="684"/>
      <c r="CQ44" s="684"/>
      <c r="CR44" s="684"/>
      <c r="CS44" s="684"/>
      <c r="CT44" s="684"/>
      <c r="CU44" s="685"/>
      <c r="CW44" s="553"/>
      <c r="CX44" s="555"/>
      <c r="CY44" s="555"/>
      <c r="CZ44" s="555"/>
      <c r="DA44" s="555"/>
    </row>
    <row r="45" spans="2:105" ht="9" customHeight="1">
      <c r="B45" s="653">
        <v>2</v>
      </c>
      <c r="C45" s="634"/>
      <c r="D45" s="635"/>
      <c r="E45" s="636" t="str">
        <f t="shared" ref="E45" si="0">CW45</f>
        <v>-</v>
      </c>
      <c r="F45" s="637"/>
      <c r="G45" s="637"/>
      <c r="H45" s="637"/>
      <c r="I45" s="637"/>
      <c r="J45" s="637"/>
      <c r="K45" s="638"/>
      <c r="L45" s="654" t="str">
        <f t="shared" ref="L45" si="1">CY45</f>
        <v>-</v>
      </c>
      <c r="M45" s="643"/>
      <c r="N45" s="643"/>
      <c r="O45" s="643"/>
      <c r="P45" s="643"/>
      <c r="Q45" s="643"/>
      <c r="R45" s="643"/>
      <c r="S45" s="643"/>
      <c r="T45" s="643"/>
      <c r="U45" s="643"/>
      <c r="V45" s="643"/>
      <c r="W45" s="643"/>
      <c r="X45" s="643"/>
      <c r="Y45" s="644"/>
      <c r="Z45" s="648" t="str">
        <f t="shared" ref="Z45" si="2">CX45</f>
        <v>-</v>
      </c>
      <c r="AA45" s="649"/>
      <c r="AB45" s="649"/>
      <c r="AC45" s="649"/>
      <c r="AD45" s="649"/>
      <c r="AE45" s="649"/>
      <c r="AF45" s="649"/>
      <c r="AG45" s="649"/>
      <c r="AH45" s="649"/>
      <c r="AI45" s="649"/>
      <c r="AJ45" s="649"/>
      <c r="AK45" s="648" t="str">
        <f t="shared" ref="AK45" si="3">IF(DA45="","-",DA45)</f>
        <v>-</v>
      </c>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49"/>
      <c r="CD45" s="652"/>
      <c r="CE45" s="683"/>
      <c r="CF45" s="684"/>
      <c r="CG45" s="684"/>
      <c r="CH45" s="684"/>
      <c r="CI45" s="684"/>
      <c r="CJ45" s="684"/>
      <c r="CK45" s="684"/>
      <c r="CL45" s="684"/>
      <c r="CM45" s="684"/>
      <c r="CN45" s="684"/>
      <c r="CO45" s="684"/>
      <c r="CP45" s="684"/>
      <c r="CQ45" s="684"/>
      <c r="CR45" s="684"/>
      <c r="CS45" s="684"/>
      <c r="CT45" s="684"/>
      <c r="CU45" s="685"/>
      <c r="CW45" s="552" t="s">
        <v>255</v>
      </c>
      <c r="CX45" s="554" t="s">
        <v>255</v>
      </c>
      <c r="CY45" s="554" t="s">
        <v>255</v>
      </c>
      <c r="CZ45" s="554" t="s">
        <v>255</v>
      </c>
      <c r="DA45" s="554"/>
    </row>
    <row r="46" spans="2:105" ht="9" customHeight="1">
      <c r="B46" s="600"/>
      <c r="C46" s="601"/>
      <c r="D46" s="605"/>
      <c r="E46" s="639"/>
      <c r="F46" s="640"/>
      <c r="G46" s="640"/>
      <c r="H46" s="640"/>
      <c r="I46" s="640"/>
      <c r="J46" s="640"/>
      <c r="K46" s="641"/>
      <c r="L46" s="645"/>
      <c r="M46" s="646"/>
      <c r="N46" s="646"/>
      <c r="O46" s="646"/>
      <c r="P46" s="646"/>
      <c r="Q46" s="646"/>
      <c r="R46" s="646"/>
      <c r="S46" s="646"/>
      <c r="T46" s="646"/>
      <c r="U46" s="646"/>
      <c r="V46" s="646"/>
      <c r="W46" s="646"/>
      <c r="X46" s="646"/>
      <c r="Y46" s="647"/>
      <c r="Z46" s="650"/>
      <c r="AA46" s="651"/>
      <c r="AB46" s="651"/>
      <c r="AC46" s="651"/>
      <c r="AD46" s="651"/>
      <c r="AE46" s="651"/>
      <c r="AF46" s="651"/>
      <c r="AG46" s="651"/>
      <c r="AH46" s="651"/>
      <c r="AI46" s="651"/>
      <c r="AJ46" s="651"/>
      <c r="AK46" s="650"/>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79"/>
      <c r="CE46" s="683"/>
      <c r="CF46" s="684"/>
      <c r="CG46" s="684"/>
      <c r="CH46" s="684"/>
      <c r="CI46" s="684"/>
      <c r="CJ46" s="684"/>
      <c r="CK46" s="684"/>
      <c r="CL46" s="684"/>
      <c r="CM46" s="684"/>
      <c r="CN46" s="684"/>
      <c r="CO46" s="684"/>
      <c r="CP46" s="684"/>
      <c r="CQ46" s="684"/>
      <c r="CR46" s="684"/>
      <c r="CS46" s="684"/>
      <c r="CT46" s="684"/>
      <c r="CU46" s="685"/>
      <c r="CW46" s="553"/>
      <c r="CX46" s="555"/>
      <c r="CY46" s="555"/>
      <c r="CZ46" s="555"/>
      <c r="DA46" s="555"/>
    </row>
    <row r="47" spans="2:105" ht="9" customHeight="1">
      <c r="B47" s="653">
        <v>3</v>
      </c>
      <c r="C47" s="634"/>
      <c r="D47" s="635"/>
      <c r="E47" s="636" t="str">
        <f t="shared" ref="E47" si="4">CW47</f>
        <v>-</v>
      </c>
      <c r="F47" s="637"/>
      <c r="G47" s="637"/>
      <c r="H47" s="637"/>
      <c r="I47" s="637"/>
      <c r="J47" s="637"/>
      <c r="K47" s="638"/>
      <c r="L47" s="654" t="str">
        <f t="shared" ref="L47" si="5">CY47</f>
        <v>-</v>
      </c>
      <c r="M47" s="643"/>
      <c r="N47" s="643"/>
      <c r="O47" s="643"/>
      <c r="P47" s="643"/>
      <c r="Q47" s="643"/>
      <c r="R47" s="643"/>
      <c r="S47" s="643"/>
      <c r="T47" s="643"/>
      <c r="U47" s="643"/>
      <c r="V47" s="643"/>
      <c r="W47" s="643"/>
      <c r="X47" s="643"/>
      <c r="Y47" s="644"/>
      <c r="Z47" s="648" t="str">
        <f t="shared" ref="Z47" si="6">CX47</f>
        <v>-</v>
      </c>
      <c r="AA47" s="649"/>
      <c r="AB47" s="649"/>
      <c r="AC47" s="649"/>
      <c r="AD47" s="649"/>
      <c r="AE47" s="649"/>
      <c r="AF47" s="649"/>
      <c r="AG47" s="649"/>
      <c r="AH47" s="649"/>
      <c r="AI47" s="649"/>
      <c r="AJ47" s="649"/>
      <c r="AK47" s="627" t="str">
        <f t="shared" ref="AK47" si="7">IF(DA47="","-",DA47)</f>
        <v>-</v>
      </c>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9"/>
      <c r="CE47" s="683"/>
      <c r="CF47" s="684"/>
      <c r="CG47" s="684"/>
      <c r="CH47" s="684"/>
      <c r="CI47" s="684"/>
      <c r="CJ47" s="684"/>
      <c r="CK47" s="684"/>
      <c r="CL47" s="684"/>
      <c r="CM47" s="684"/>
      <c r="CN47" s="684"/>
      <c r="CO47" s="684"/>
      <c r="CP47" s="684"/>
      <c r="CQ47" s="684"/>
      <c r="CR47" s="684"/>
      <c r="CS47" s="684"/>
      <c r="CT47" s="684"/>
      <c r="CU47" s="685"/>
      <c r="CW47" s="552" t="s">
        <v>255</v>
      </c>
      <c r="CX47" s="554" t="s">
        <v>255</v>
      </c>
      <c r="CY47" s="554" t="s">
        <v>255</v>
      </c>
      <c r="CZ47" s="554" t="s">
        <v>255</v>
      </c>
      <c r="DA47" s="554"/>
    </row>
    <row r="48" spans="2:105" ht="9" customHeight="1">
      <c r="B48" s="600"/>
      <c r="C48" s="601"/>
      <c r="D48" s="605"/>
      <c r="E48" s="639"/>
      <c r="F48" s="640"/>
      <c r="G48" s="640"/>
      <c r="H48" s="640"/>
      <c r="I48" s="640"/>
      <c r="J48" s="640"/>
      <c r="K48" s="641"/>
      <c r="L48" s="645"/>
      <c r="M48" s="646"/>
      <c r="N48" s="646"/>
      <c r="O48" s="646"/>
      <c r="P48" s="646"/>
      <c r="Q48" s="646"/>
      <c r="R48" s="646"/>
      <c r="S48" s="646"/>
      <c r="T48" s="646"/>
      <c r="U48" s="646"/>
      <c r="V48" s="646"/>
      <c r="W48" s="646"/>
      <c r="X48" s="646"/>
      <c r="Y48" s="647"/>
      <c r="Z48" s="650"/>
      <c r="AA48" s="651"/>
      <c r="AB48" s="651"/>
      <c r="AC48" s="651"/>
      <c r="AD48" s="651"/>
      <c r="AE48" s="651"/>
      <c r="AF48" s="651"/>
      <c r="AG48" s="651"/>
      <c r="AH48" s="651"/>
      <c r="AI48" s="651"/>
      <c r="AJ48" s="651"/>
      <c r="AK48" s="627"/>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8"/>
      <c r="CD48" s="629"/>
      <c r="CE48" s="683"/>
      <c r="CF48" s="684"/>
      <c r="CG48" s="684"/>
      <c r="CH48" s="684"/>
      <c r="CI48" s="684"/>
      <c r="CJ48" s="684"/>
      <c r="CK48" s="684"/>
      <c r="CL48" s="684"/>
      <c r="CM48" s="684"/>
      <c r="CN48" s="684"/>
      <c r="CO48" s="684"/>
      <c r="CP48" s="684"/>
      <c r="CQ48" s="684"/>
      <c r="CR48" s="684"/>
      <c r="CS48" s="684"/>
      <c r="CT48" s="684"/>
      <c r="CU48" s="685"/>
      <c r="CW48" s="553"/>
      <c r="CX48" s="555"/>
      <c r="CY48" s="555"/>
      <c r="CZ48" s="555"/>
      <c r="DA48" s="555"/>
    </row>
    <row r="49" spans="2:105" ht="9" customHeight="1">
      <c r="B49" s="653">
        <v>4</v>
      </c>
      <c r="C49" s="634"/>
      <c r="D49" s="635"/>
      <c r="E49" s="636" t="str">
        <f t="shared" ref="E49" si="8">CW49</f>
        <v>-</v>
      </c>
      <c r="F49" s="637"/>
      <c r="G49" s="637"/>
      <c r="H49" s="637"/>
      <c r="I49" s="637"/>
      <c r="J49" s="637"/>
      <c r="K49" s="638"/>
      <c r="L49" s="654" t="str">
        <f t="shared" ref="L49" si="9">CY49</f>
        <v>-</v>
      </c>
      <c r="M49" s="643"/>
      <c r="N49" s="643"/>
      <c r="O49" s="643"/>
      <c r="P49" s="643"/>
      <c r="Q49" s="643"/>
      <c r="R49" s="643"/>
      <c r="S49" s="643"/>
      <c r="T49" s="643"/>
      <c r="U49" s="643"/>
      <c r="V49" s="643"/>
      <c r="W49" s="643"/>
      <c r="X49" s="643"/>
      <c r="Y49" s="644"/>
      <c r="Z49" s="648" t="str">
        <f t="shared" ref="Z49" si="10">CX49</f>
        <v>-</v>
      </c>
      <c r="AA49" s="649"/>
      <c r="AB49" s="649"/>
      <c r="AC49" s="649"/>
      <c r="AD49" s="649"/>
      <c r="AE49" s="649"/>
      <c r="AF49" s="649"/>
      <c r="AG49" s="649"/>
      <c r="AH49" s="649"/>
      <c r="AI49" s="649"/>
      <c r="AJ49" s="649"/>
      <c r="AK49" s="648" t="str">
        <f t="shared" ref="AK49" si="11">IF(DA49="","-",DA49)</f>
        <v>-</v>
      </c>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B49" s="649"/>
      <c r="CC49" s="649"/>
      <c r="CD49" s="652"/>
      <c r="CE49" s="683"/>
      <c r="CF49" s="684"/>
      <c r="CG49" s="684"/>
      <c r="CH49" s="684"/>
      <c r="CI49" s="684"/>
      <c r="CJ49" s="684"/>
      <c r="CK49" s="684"/>
      <c r="CL49" s="684"/>
      <c r="CM49" s="684"/>
      <c r="CN49" s="684"/>
      <c r="CO49" s="684"/>
      <c r="CP49" s="684"/>
      <c r="CQ49" s="684"/>
      <c r="CR49" s="684"/>
      <c r="CS49" s="684"/>
      <c r="CT49" s="684"/>
      <c r="CU49" s="685"/>
      <c r="CW49" s="552" t="s">
        <v>255</v>
      </c>
      <c r="CX49" s="554" t="s">
        <v>255</v>
      </c>
      <c r="CY49" s="554" t="s">
        <v>255</v>
      </c>
      <c r="CZ49" s="554" t="s">
        <v>255</v>
      </c>
      <c r="DA49" s="554"/>
    </row>
    <row r="50" spans="2:105" ht="9" customHeight="1">
      <c r="B50" s="600"/>
      <c r="C50" s="601"/>
      <c r="D50" s="605"/>
      <c r="E50" s="639"/>
      <c r="F50" s="640"/>
      <c r="G50" s="640"/>
      <c r="H50" s="640"/>
      <c r="I50" s="640"/>
      <c r="J50" s="640"/>
      <c r="K50" s="641"/>
      <c r="L50" s="645"/>
      <c r="M50" s="646"/>
      <c r="N50" s="646"/>
      <c r="O50" s="646"/>
      <c r="P50" s="646"/>
      <c r="Q50" s="646"/>
      <c r="R50" s="646"/>
      <c r="S50" s="646"/>
      <c r="T50" s="646"/>
      <c r="U50" s="646"/>
      <c r="V50" s="646"/>
      <c r="W50" s="646"/>
      <c r="X50" s="646"/>
      <c r="Y50" s="647"/>
      <c r="Z50" s="650"/>
      <c r="AA50" s="651"/>
      <c r="AB50" s="651"/>
      <c r="AC50" s="651"/>
      <c r="AD50" s="651"/>
      <c r="AE50" s="651"/>
      <c r="AF50" s="651"/>
      <c r="AG50" s="651"/>
      <c r="AH50" s="651"/>
      <c r="AI50" s="651"/>
      <c r="AJ50" s="651"/>
      <c r="AK50" s="650"/>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79"/>
      <c r="CE50" s="683"/>
      <c r="CF50" s="684"/>
      <c r="CG50" s="684"/>
      <c r="CH50" s="684"/>
      <c r="CI50" s="684"/>
      <c r="CJ50" s="684"/>
      <c r="CK50" s="684"/>
      <c r="CL50" s="684"/>
      <c r="CM50" s="684"/>
      <c r="CN50" s="684"/>
      <c r="CO50" s="684"/>
      <c r="CP50" s="684"/>
      <c r="CQ50" s="684"/>
      <c r="CR50" s="684"/>
      <c r="CS50" s="684"/>
      <c r="CT50" s="684"/>
      <c r="CU50" s="685"/>
      <c r="CW50" s="553"/>
      <c r="CX50" s="555"/>
      <c r="CY50" s="555"/>
      <c r="CZ50" s="555"/>
      <c r="DA50" s="555"/>
    </row>
    <row r="51" spans="2:105" ht="9" customHeight="1">
      <c r="B51" s="653">
        <v>5</v>
      </c>
      <c r="C51" s="634"/>
      <c r="D51" s="635"/>
      <c r="E51" s="636" t="str">
        <f t="shared" ref="E51" si="12">CW51</f>
        <v>-</v>
      </c>
      <c r="F51" s="637"/>
      <c r="G51" s="637"/>
      <c r="H51" s="637"/>
      <c r="I51" s="637"/>
      <c r="J51" s="637"/>
      <c r="K51" s="638"/>
      <c r="L51" s="654" t="str">
        <f t="shared" ref="L51" si="13">CY51</f>
        <v>-</v>
      </c>
      <c r="M51" s="643"/>
      <c r="N51" s="643"/>
      <c r="O51" s="643"/>
      <c r="P51" s="643"/>
      <c r="Q51" s="643"/>
      <c r="R51" s="643"/>
      <c r="S51" s="643"/>
      <c r="T51" s="643"/>
      <c r="U51" s="643"/>
      <c r="V51" s="643"/>
      <c r="W51" s="643"/>
      <c r="X51" s="643"/>
      <c r="Y51" s="644"/>
      <c r="Z51" s="648" t="str">
        <f t="shared" ref="Z51" si="14">CX51</f>
        <v>-</v>
      </c>
      <c r="AA51" s="649"/>
      <c r="AB51" s="649"/>
      <c r="AC51" s="649"/>
      <c r="AD51" s="649"/>
      <c r="AE51" s="649"/>
      <c r="AF51" s="649"/>
      <c r="AG51" s="649"/>
      <c r="AH51" s="649"/>
      <c r="AI51" s="649"/>
      <c r="AJ51" s="649"/>
      <c r="AK51" s="627" t="str">
        <f t="shared" ref="AK51" si="15">IF(DA51="","-",DA51)</f>
        <v>-</v>
      </c>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9"/>
      <c r="CE51" s="683"/>
      <c r="CF51" s="684"/>
      <c r="CG51" s="684"/>
      <c r="CH51" s="684"/>
      <c r="CI51" s="684"/>
      <c r="CJ51" s="684"/>
      <c r="CK51" s="684"/>
      <c r="CL51" s="684"/>
      <c r="CM51" s="684"/>
      <c r="CN51" s="684"/>
      <c r="CO51" s="684"/>
      <c r="CP51" s="684"/>
      <c r="CQ51" s="684"/>
      <c r="CR51" s="684"/>
      <c r="CS51" s="684"/>
      <c r="CT51" s="684"/>
      <c r="CU51" s="685"/>
      <c r="CW51" s="552" t="s">
        <v>255</v>
      </c>
      <c r="CX51" s="554" t="s">
        <v>255</v>
      </c>
      <c r="CY51" s="554" t="s">
        <v>255</v>
      </c>
      <c r="CZ51" s="554" t="s">
        <v>255</v>
      </c>
      <c r="DA51" s="554"/>
    </row>
    <row r="52" spans="2:105" ht="9" customHeight="1" thickBot="1">
      <c r="B52" s="617"/>
      <c r="C52" s="618"/>
      <c r="D52" s="619"/>
      <c r="E52" s="639"/>
      <c r="F52" s="640"/>
      <c r="G52" s="640"/>
      <c r="H52" s="640"/>
      <c r="I52" s="640"/>
      <c r="J52" s="640"/>
      <c r="K52" s="641"/>
      <c r="L52" s="655"/>
      <c r="M52" s="656"/>
      <c r="N52" s="656"/>
      <c r="O52" s="656"/>
      <c r="P52" s="656"/>
      <c r="Q52" s="656"/>
      <c r="R52" s="656"/>
      <c r="S52" s="656"/>
      <c r="T52" s="656"/>
      <c r="U52" s="656"/>
      <c r="V52" s="656"/>
      <c r="W52" s="656"/>
      <c r="X52" s="656"/>
      <c r="Y52" s="657"/>
      <c r="Z52" s="630"/>
      <c r="AA52" s="631"/>
      <c r="AB52" s="631"/>
      <c r="AC52" s="631"/>
      <c r="AD52" s="631"/>
      <c r="AE52" s="631"/>
      <c r="AF52" s="631"/>
      <c r="AG52" s="631"/>
      <c r="AH52" s="631"/>
      <c r="AI52" s="631"/>
      <c r="AJ52" s="631"/>
      <c r="AK52" s="630"/>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2"/>
      <c r="CE52" s="686"/>
      <c r="CF52" s="687"/>
      <c r="CG52" s="687"/>
      <c r="CH52" s="687"/>
      <c r="CI52" s="687"/>
      <c r="CJ52" s="687"/>
      <c r="CK52" s="687"/>
      <c r="CL52" s="687"/>
      <c r="CM52" s="687"/>
      <c r="CN52" s="687"/>
      <c r="CO52" s="687"/>
      <c r="CP52" s="687"/>
      <c r="CQ52" s="687"/>
      <c r="CR52" s="687"/>
      <c r="CS52" s="687"/>
      <c r="CT52" s="687"/>
      <c r="CU52" s="688"/>
      <c r="CW52" s="553"/>
      <c r="CX52" s="555"/>
      <c r="CY52" s="555"/>
      <c r="CZ52" s="555"/>
      <c r="DA52" s="555"/>
    </row>
    <row r="53" spans="2:105" ht="9" customHeight="1">
      <c r="B53" s="586" t="s">
        <v>217</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678"/>
      <c r="CY53" s="66"/>
    </row>
    <row r="54" spans="2:105" ht="9" customHeight="1">
      <c r="B54" s="626"/>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625"/>
      <c r="CY54" s="66"/>
    </row>
    <row r="55" spans="2:105" ht="7.5" customHeight="1">
      <c r="B55" s="633" t="s">
        <v>218</v>
      </c>
      <c r="C55" s="658"/>
      <c r="D55" s="658"/>
      <c r="E55" s="658"/>
      <c r="F55" s="658"/>
      <c r="G55" s="658"/>
      <c r="H55" s="658"/>
      <c r="I55" s="658"/>
      <c r="J55" s="658"/>
      <c r="K55" s="658"/>
      <c r="L55" s="658"/>
      <c r="M55" s="658"/>
      <c r="N55" s="658"/>
      <c r="O55" s="658"/>
      <c r="P55" s="658"/>
      <c r="Q55" s="658"/>
      <c r="R55" s="658"/>
      <c r="S55" s="658"/>
      <c r="T55" s="658"/>
      <c r="U55" s="658"/>
      <c r="V55" s="658"/>
      <c r="W55" s="635"/>
      <c r="X55" s="659" t="s">
        <v>219</v>
      </c>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35"/>
      <c r="BJ55" s="659" t="s">
        <v>220</v>
      </c>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60"/>
      <c r="CW55" s="151">
        <f>SUM(CW43:CW52)</f>
        <v>0</v>
      </c>
      <c r="CX55" s="122"/>
      <c r="CY55" s="66"/>
    </row>
    <row r="56" spans="2:105" ht="9.75" customHeight="1">
      <c r="B56" s="600"/>
      <c r="C56" s="601"/>
      <c r="D56" s="601"/>
      <c r="E56" s="601"/>
      <c r="F56" s="601"/>
      <c r="G56" s="601"/>
      <c r="H56" s="601"/>
      <c r="I56" s="601"/>
      <c r="J56" s="601"/>
      <c r="K56" s="601"/>
      <c r="L56" s="601"/>
      <c r="M56" s="601"/>
      <c r="N56" s="601"/>
      <c r="O56" s="601"/>
      <c r="P56" s="601"/>
      <c r="Q56" s="601"/>
      <c r="R56" s="601"/>
      <c r="S56" s="601"/>
      <c r="T56" s="601"/>
      <c r="U56" s="601"/>
      <c r="V56" s="601"/>
      <c r="W56" s="605"/>
      <c r="X56" s="604"/>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5"/>
      <c r="BJ56" s="604"/>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61"/>
      <c r="CX56" s="122"/>
      <c r="CY56" s="66"/>
    </row>
    <row r="57" spans="2:105" ht="9.75" customHeight="1">
      <c r="B57" s="662" t="str">
        <f>IF(CE43="不検出","不検出",IF(CE43="検出","クリソタイル",""))</f>
        <v>不検出</v>
      </c>
      <c r="C57" s="565"/>
      <c r="D57" s="565"/>
      <c r="E57" s="565"/>
      <c r="F57" s="565"/>
      <c r="G57" s="565"/>
      <c r="H57" s="565"/>
      <c r="I57" s="565"/>
      <c r="J57" s="565"/>
      <c r="K57" s="565"/>
      <c r="L57" s="565"/>
      <c r="M57" s="565"/>
      <c r="N57" s="565"/>
      <c r="O57" s="565"/>
      <c r="P57" s="565"/>
      <c r="Q57" s="565"/>
      <c r="R57" s="565"/>
      <c r="S57" s="565"/>
      <c r="T57" s="565"/>
      <c r="U57" s="565"/>
      <c r="V57" s="565"/>
      <c r="W57" s="60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626"/>
      <c r="C58" s="565"/>
      <c r="D58" s="565"/>
      <c r="E58" s="565"/>
      <c r="F58" s="565"/>
      <c r="G58" s="565"/>
      <c r="H58" s="565"/>
      <c r="I58" s="565"/>
      <c r="J58" s="565"/>
      <c r="K58" s="565"/>
      <c r="L58" s="565"/>
      <c r="M58" s="565"/>
      <c r="N58" s="565"/>
      <c r="O58" s="565"/>
      <c r="P58" s="565"/>
      <c r="Q58" s="565"/>
      <c r="R58" s="565"/>
      <c r="S58" s="565"/>
      <c r="T58" s="565"/>
      <c r="U58" s="565"/>
      <c r="V58" s="565"/>
      <c r="W58" s="603"/>
      <c r="X58" s="126"/>
      <c r="Y58" s="108"/>
      <c r="Z58" s="108"/>
      <c r="AA58" s="108"/>
      <c r="AC58" s="558" t="s">
        <v>222</v>
      </c>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107"/>
      <c r="BF58" s="108"/>
      <c r="BG58" s="108"/>
      <c r="BH58" s="108"/>
      <c r="BI58" s="127"/>
      <c r="BJ58" s="126"/>
      <c r="BK58" s="108"/>
      <c r="BL58" s="108"/>
      <c r="BM58" s="108"/>
      <c r="BO58" s="558" t="s">
        <v>222</v>
      </c>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107"/>
      <c r="CR58" s="108"/>
      <c r="CS58" s="108"/>
      <c r="CT58" s="108"/>
      <c r="CU58" s="128"/>
      <c r="CX58" s="122"/>
      <c r="CY58" s="66"/>
    </row>
    <row r="59" spans="2:105" ht="9.75" customHeight="1">
      <c r="B59" s="626"/>
      <c r="C59" s="565"/>
      <c r="D59" s="565"/>
      <c r="E59" s="565"/>
      <c r="F59" s="565"/>
      <c r="G59" s="565"/>
      <c r="H59" s="565"/>
      <c r="I59" s="565"/>
      <c r="J59" s="565"/>
      <c r="K59" s="565"/>
      <c r="L59" s="565"/>
      <c r="M59" s="565"/>
      <c r="N59" s="565"/>
      <c r="O59" s="565"/>
      <c r="P59" s="565"/>
      <c r="Q59" s="565"/>
      <c r="R59" s="565"/>
      <c r="S59" s="565"/>
      <c r="T59" s="565"/>
      <c r="U59" s="565"/>
      <c r="V59" s="565"/>
      <c r="W59" s="603"/>
      <c r="X59" s="126"/>
      <c r="Y59" s="108"/>
      <c r="Z59" s="108"/>
      <c r="AA59" s="108"/>
      <c r="AB59" s="107"/>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107"/>
      <c r="BF59" s="108"/>
      <c r="BG59" s="108"/>
      <c r="BH59" s="108"/>
      <c r="BI59" s="127"/>
      <c r="BJ59" s="126"/>
      <c r="BK59" s="108"/>
      <c r="BL59" s="108"/>
      <c r="BM59" s="108"/>
      <c r="BN59" s="107"/>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107"/>
      <c r="CR59" s="108"/>
      <c r="CS59" s="108"/>
      <c r="CT59" s="108"/>
      <c r="CU59" s="128"/>
      <c r="CX59" s="122"/>
      <c r="CY59" s="66"/>
    </row>
    <row r="60" spans="2:105" ht="9.75" customHeight="1">
      <c r="B60" s="626"/>
      <c r="C60" s="565"/>
      <c r="D60" s="565"/>
      <c r="E60" s="565"/>
      <c r="F60" s="565"/>
      <c r="G60" s="565"/>
      <c r="H60" s="565"/>
      <c r="I60" s="565"/>
      <c r="J60" s="565"/>
      <c r="K60" s="565"/>
      <c r="L60" s="565"/>
      <c r="M60" s="565"/>
      <c r="N60" s="565"/>
      <c r="O60" s="565"/>
      <c r="P60" s="565"/>
      <c r="Q60" s="565"/>
      <c r="R60" s="565"/>
      <c r="S60" s="565"/>
      <c r="T60" s="565"/>
      <c r="U60" s="565"/>
      <c r="V60" s="565"/>
      <c r="W60" s="603"/>
      <c r="X60" s="126"/>
      <c r="Y60" s="108"/>
      <c r="Z60" s="108"/>
      <c r="AA60" s="108"/>
      <c r="AB60" s="107"/>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107"/>
      <c r="BF60" s="108"/>
      <c r="BG60" s="108"/>
      <c r="BH60" s="108"/>
      <c r="BI60" s="127"/>
      <c r="BJ60" s="126"/>
      <c r="BK60" s="108"/>
      <c r="BL60" s="108"/>
      <c r="BM60" s="108"/>
      <c r="BN60" s="107"/>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107"/>
      <c r="CR60" s="108"/>
      <c r="CS60" s="108"/>
      <c r="CT60" s="108"/>
      <c r="CU60" s="128"/>
      <c r="CX60" s="122"/>
    </row>
    <row r="61" spans="2:105" ht="9.75" customHeight="1">
      <c r="B61" s="626"/>
      <c r="C61" s="565"/>
      <c r="D61" s="565"/>
      <c r="E61" s="565"/>
      <c r="F61" s="565"/>
      <c r="G61" s="565"/>
      <c r="H61" s="565"/>
      <c r="I61" s="565"/>
      <c r="J61" s="565"/>
      <c r="K61" s="565"/>
      <c r="L61" s="565"/>
      <c r="M61" s="565"/>
      <c r="N61" s="565"/>
      <c r="O61" s="565"/>
      <c r="P61" s="565"/>
      <c r="Q61" s="565"/>
      <c r="R61" s="565"/>
      <c r="S61" s="565"/>
      <c r="T61" s="565"/>
      <c r="U61" s="565"/>
      <c r="V61" s="565"/>
      <c r="W61" s="603"/>
      <c r="X61" s="126"/>
      <c r="Y61" s="108"/>
      <c r="Z61" s="108"/>
      <c r="AA61" s="108"/>
      <c r="AB61" s="107"/>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107"/>
      <c r="BF61" s="108"/>
      <c r="BG61" s="108"/>
      <c r="BH61" s="108"/>
      <c r="BI61" s="127"/>
      <c r="BJ61" s="126"/>
      <c r="BK61" s="108"/>
      <c r="BL61" s="108"/>
      <c r="BM61" s="108"/>
      <c r="BN61" s="107"/>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107"/>
      <c r="CR61" s="108"/>
      <c r="CS61" s="108"/>
      <c r="CT61" s="108"/>
      <c r="CU61" s="128"/>
    </row>
    <row r="62" spans="2:105" ht="9.75" customHeight="1">
      <c r="B62" s="626"/>
      <c r="C62" s="565"/>
      <c r="D62" s="565"/>
      <c r="E62" s="565"/>
      <c r="F62" s="565"/>
      <c r="G62" s="565"/>
      <c r="H62" s="565"/>
      <c r="I62" s="565"/>
      <c r="J62" s="565"/>
      <c r="K62" s="565"/>
      <c r="L62" s="565"/>
      <c r="M62" s="565"/>
      <c r="N62" s="565"/>
      <c r="O62" s="565"/>
      <c r="P62" s="565"/>
      <c r="Q62" s="565"/>
      <c r="R62" s="565"/>
      <c r="S62" s="565"/>
      <c r="T62" s="565"/>
      <c r="U62" s="565"/>
      <c r="V62" s="565"/>
      <c r="W62" s="603"/>
      <c r="X62" s="126"/>
      <c r="Y62" s="108"/>
      <c r="Z62" s="108"/>
      <c r="AA62" s="108"/>
      <c r="AB62" s="107"/>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107"/>
      <c r="BF62" s="108"/>
      <c r="BG62" s="108"/>
      <c r="BH62" s="108"/>
      <c r="BI62" s="127"/>
      <c r="BJ62" s="126"/>
      <c r="BK62" s="108"/>
      <c r="BL62" s="108"/>
      <c r="BM62" s="108"/>
      <c r="BN62" s="107"/>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107"/>
      <c r="CR62" s="108"/>
      <c r="CS62" s="108"/>
      <c r="CT62" s="108"/>
      <c r="CU62" s="128"/>
      <c r="CX62" s="122"/>
    </row>
    <row r="63" spans="2:105" ht="9.75" customHeight="1">
      <c r="B63" s="626"/>
      <c r="C63" s="565"/>
      <c r="D63" s="565"/>
      <c r="E63" s="565"/>
      <c r="F63" s="565"/>
      <c r="G63" s="565"/>
      <c r="H63" s="565"/>
      <c r="I63" s="565"/>
      <c r="J63" s="565"/>
      <c r="K63" s="565"/>
      <c r="L63" s="565"/>
      <c r="M63" s="565"/>
      <c r="N63" s="565"/>
      <c r="O63" s="565"/>
      <c r="P63" s="565"/>
      <c r="Q63" s="565"/>
      <c r="R63" s="565"/>
      <c r="S63" s="565"/>
      <c r="T63" s="565"/>
      <c r="U63" s="565"/>
      <c r="V63" s="565"/>
      <c r="W63" s="603"/>
      <c r="X63" s="126"/>
      <c r="Y63" s="108"/>
      <c r="Z63" s="108"/>
      <c r="AA63" s="108"/>
      <c r="AB63" s="107"/>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107"/>
      <c r="BF63" s="108"/>
      <c r="BG63" s="108"/>
      <c r="BH63" s="108"/>
      <c r="BI63" s="127"/>
      <c r="BJ63" s="126"/>
      <c r="BK63" s="108"/>
      <c r="BL63" s="108"/>
      <c r="BM63" s="108"/>
      <c r="BN63" s="107"/>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107"/>
      <c r="CR63" s="108"/>
      <c r="CS63" s="108"/>
      <c r="CT63" s="108"/>
      <c r="CU63" s="128"/>
    </row>
    <row r="64" spans="2:105" ht="9.75" customHeight="1">
      <c r="B64" s="626"/>
      <c r="C64" s="565"/>
      <c r="D64" s="565"/>
      <c r="E64" s="565"/>
      <c r="F64" s="565"/>
      <c r="G64" s="565"/>
      <c r="H64" s="565"/>
      <c r="I64" s="565"/>
      <c r="J64" s="565"/>
      <c r="K64" s="565"/>
      <c r="L64" s="565"/>
      <c r="M64" s="565"/>
      <c r="N64" s="565"/>
      <c r="O64" s="565"/>
      <c r="P64" s="565"/>
      <c r="Q64" s="565"/>
      <c r="R64" s="565"/>
      <c r="S64" s="565"/>
      <c r="T64" s="565"/>
      <c r="U64" s="565"/>
      <c r="V64" s="565"/>
      <c r="W64" s="603"/>
      <c r="X64" s="126"/>
      <c r="Y64" s="108"/>
      <c r="Z64" s="108"/>
      <c r="AA64" s="108"/>
      <c r="AB64" s="107"/>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107"/>
      <c r="BF64" s="108"/>
      <c r="BG64" s="108"/>
      <c r="BH64" s="108"/>
      <c r="BI64" s="127"/>
      <c r="BJ64" s="126"/>
      <c r="BK64" s="108"/>
      <c r="BL64" s="108"/>
      <c r="BM64" s="108"/>
      <c r="BN64" s="107"/>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107"/>
      <c r="CR64" s="108"/>
      <c r="CS64" s="108"/>
      <c r="CT64" s="108"/>
      <c r="CU64" s="128"/>
    </row>
    <row r="65" spans="2:99" ht="9.75" customHeight="1">
      <c r="B65" s="626"/>
      <c r="C65" s="565"/>
      <c r="D65" s="565"/>
      <c r="E65" s="565"/>
      <c r="F65" s="565"/>
      <c r="G65" s="565"/>
      <c r="H65" s="565"/>
      <c r="I65" s="565"/>
      <c r="J65" s="565"/>
      <c r="K65" s="565"/>
      <c r="L65" s="565"/>
      <c r="M65" s="565"/>
      <c r="N65" s="565"/>
      <c r="O65" s="565"/>
      <c r="P65" s="565"/>
      <c r="Q65" s="565"/>
      <c r="R65" s="565"/>
      <c r="S65" s="565"/>
      <c r="T65" s="565"/>
      <c r="U65" s="565"/>
      <c r="V65" s="565"/>
      <c r="W65" s="603"/>
      <c r="X65" s="126"/>
      <c r="Y65" s="108"/>
      <c r="Z65" s="108"/>
      <c r="AA65" s="108"/>
      <c r="AB65" s="107"/>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107"/>
      <c r="BF65" s="108"/>
      <c r="BG65" s="108"/>
      <c r="BH65" s="108"/>
      <c r="BI65" s="127"/>
      <c r="BJ65" s="126"/>
      <c r="BK65" s="108"/>
      <c r="BL65" s="108"/>
      <c r="BM65" s="108"/>
      <c r="BN65" s="107"/>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107"/>
      <c r="CR65" s="108"/>
      <c r="CS65" s="108"/>
      <c r="CT65" s="108"/>
      <c r="CU65" s="128"/>
    </row>
    <row r="66" spans="2:99" ht="9.75" customHeight="1">
      <c r="B66" s="626"/>
      <c r="C66" s="565"/>
      <c r="D66" s="565"/>
      <c r="E66" s="565"/>
      <c r="F66" s="565"/>
      <c r="G66" s="565"/>
      <c r="H66" s="565"/>
      <c r="I66" s="565"/>
      <c r="J66" s="565"/>
      <c r="K66" s="565"/>
      <c r="L66" s="565"/>
      <c r="M66" s="565"/>
      <c r="N66" s="565"/>
      <c r="O66" s="565"/>
      <c r="P66" s="565"/>
      <c r="Q66" s="565"/>
      <c r="R66" s="565"/>
      <c r="S66" s="565"/>
      <c r="T66" s="565"/>
      <c r="U66" s="565"/>
      <c r="V66" s="565"/>
      <c r="W66" s="603"/>
      <c r="X66" s="126"/>
      <c r="Y66" s="108"/>
      <c r="Z66" s="108"/>
      <c r="AA66" s="108"/>
      <c r="AB66" s="107"/>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107"/>
      <c r="BF66" s="108"/>
      <c r="BG66" s="108"/>
      <c r="BH66" s="108"/>
      <c r="BI66" s="127"/>
      <c r="BJ66" s="126"/>
      <c r="BK66" s="108"/>
      <c r="BL66" s="108"/>
      <c r="BM66" s="108"/>
      <c r="BN66" s="107"/>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107"/>
      <c r="CR66" s="108"/>
      <c r="CS66" s="108"/>
      <c r="CT66" s="108"/>
      <c r="CU66" s="128"/>
    </row>
    <row r="67" spans="2:99" ht="9.75" customHeight="1">
      <c r="B67" s="626"/>
      <c r="C67" s="565"/>
      <c r="D67" s="565"/>
      <c r="E67" s="565"/>
      <c r="F67" s="565"/>
      <c r="G67" s="565"/>
      <c r="H67" s="565"/>
      <c r="I67" s="565"/>
      <c r="J67" s="565"/>
      <c r="K67" s="565"/>
      <c r="L67" s="565"/>
      <c r="M67" s="565"/>
      <c r="N67" s="565"/>
      <c r="O67" s="565"/>
      <c r="P67" s="565"/>
      <c r="Q67" s="565"/>
      <c r="R67" s="565"/>
      <c r="S67" s="565"/>
      <c r="T67" s="565"/>
      <c r="U67" s="565"/>
      <c r="V67" s="565"/>
      <c r="W67" s="603"/>
      <c r="X67" s="126"/>
      <c r="Y67" s="108"/>
      <c r="Z67" s="108"/>
      <c r="AA67" s="108"/>
      <c r="AB67" s="107"/>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107"/>
      <c r="BF67" s="108"/>
      <c r="BG67" s="108"/>
      <c r="BH67" s="108"/>
      <c r="BI67" s="127"/>
      <c r="BJ67" s="126"/>
      <c r="BK67" s="108"/>
      <c r="BL67" s="108"/>
      <c r="BM67" s="108"/>
      <c r="BN67" s="107"/>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107"/>
      <c r="CR67" s="108"/>
      <c r="CS67" s="108"/>
      <c r="CT67" s="108"/>
      <c r="CU67" s="128"/>
    </row>
    <row r="68" spans="2:99" ht="9.75" customHeight="1">
      <c r="B68" s="626"/>
      <c r="C68" s="565"/>
      <c r="D68" s="565"/>
      <c r="E68" s="565"/>
      <c r="F68" s="565"/>
      <c r="G68" s="565"/>
      <c r="H68" s="565"/>
      <c r="I68" s="565"/>
      <c r="J68" s="565"/>
      <c r="K68" s="565"/>
      <c r="L68" s="565"/>
      <c r="M68" s="565"/>
      <c r="N68" s="565"/>
      <c r="O68" s="565"/>
      <c r="P68" s="565"/>
      <c r="Q68" s="565"/>
      <c r="R68" s="565"/>
      <c r="S68" s="565"/>
      <c r="T68" s="565"/>
      <c r="U68" s="565"/>
      <c r="V68" s="565"/>
      <c r="W68" s="603"/>
      <c r="X68" s="126"/>
      <c r="Y68" s="108"/>
      <c r="Z68" s="108"/>
      <c r="AA68" s="108"/>
      <c r="AB68" s="107"/>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107"/>
      <c r="BF68" s="108"/>
      <c r="BG68" s="108"/>
      <c r="BH68" s="108"/>
      <c r="BI68" s="127"/>
      <c r="BJ68" s="126"/>
      <c r="BK68" s="108"/>
      <c r="BL68" s="108"/>
      <c r="BM68" s="108"/>
      <c r="BN68" s="107"/>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107"/>
      <c r="CR68" s="108"/>
      <c r="CS68" s="108"/>
      <c r="CT68" s="108"/>
      <c r="CU68" s="128"/>
    </row>
    <row r="69" spans="2:99" ht="9.75" customHeight="1">
      <c r="B69" s="626"/>
      <c r="C69" s="565"/>
      <c r="D69" s="565"/>
      <c r="E69" s="565"/>
      <c r="F69" s="565"/>
      <c r="G69" s="565"/>
      <c r="H69" s="565"/>
      <c r="I69" s="565"/>
      <c r="J69" s="565"/>
      <c r="K69" s="565"/>
      <c r="L69" s="565"/>
      <c r="M69" s="565"/>
      <c r="N69" s="565"/>
      <c r="O69" s="565"/>
      <c r="P69" s="565"/>
      <c r="Q69" s="565"/>
      <c r="R69" s="565"/>
      <c r="S69" s="565"/>
      <c r="T69" s="565"/>
      <c r="U69" s="565"/>
      <c r="V69" s="565"/>
      <c r="W69" s="603"/>
      <c r="X69" s="126"/>
      <c r="Y69" s="108"/>
      <c r="Z69" s="108"/>
      <c r="AA69" s="108"/>
      <c r="AB69" s="107"/>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107"/>
      <c r="BF69" s="108"/>
      <c r="BG69" s="108"/>
      <c r="BH69" s="108"/>
      <c r="BI69" s="127"/>
      <c r="BJ69" s="126"/>
      <c r="BK69" s="108"/>
      <c r="BL69" s="108"/>
      <c r="BM69" s="108"/>
      <c r="BN69" s="107"/>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107"/>
      <c r="CR69" s="108"/>
      <c r="CS69" s="108"/>
      <c r="CT69" s="108"/>
      <c r="CU69" s="128"/>
    </row>
    <row r="70" spans="2:99" ht="9.75" customHeight="1">
      <c r="B70" s="626"/>
      <c r="C70" s="565"/>
      <c r="D70" s="565"/>
      <c r="E70" s="565"/>
      <c r="F70" s="565"/>
      <c r="G70" s="565"/>
      <c r="H70" s="565"/>
      <c r="I70" s="565"/>
      <c r="J70" s="565"/>
      <c r="K70" s="565"/>
      <c r="L70" s="565"/>
      <c r="M70" s="565"/>
      <c r="N70" s="565"/>
      <c r="O70" s="565"/>
      <c r="P70" s="565"/>
      <c r="Q70" s="565"/>
      <c r="R70" s="565"/>
      <c r="S70" s="565"/>
      <c r="T70" s="565"/>
      <c r="U70" s="565"/>
      <c r="V70" s="565"/>
      <c r="W70" s="603"/>
      <c r="X70" s="126"/>
      <c r="Y70" s="108"/>
      <c r="Z70" s="108"/>
      <c r="AA70" s="108"/>
      <c r="AB70" s="107"/>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107"/>
      <c r="BF70" s="108"/>
      <c r="BG70" s="108"/>
      <c r="BH70" s="108"/>
      <c r="BI70" s="127"/>
      <c r="BJ70" s="126"/>
      <c r="BK70" s="108"/>
      <c r="BL70" s="108"/>
      <c r="BM70" s="108"/>
      <c r="BN70" s="107"/>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107"/>
      <c r="CR70" s="108"/>
      <c r="CS70" s="108"/>
      <c r="CT70" s="108"/>
      <c r="CU70" s="128"/>
    </row>
    <row r="71" spans="2:99" ht="9.75" customHeight="1">
      <c r="B71" s="626"/>
      <c r="C71" s="565"/>
      <c r="D71" s="565"/>
      <c r="E71" s="565"/>
      <c r="F71" s="565"/>
      <c r="G71" s="565"/>
      <c r="H71" s="565"/>
      <c r="I71" s="565"/>
      <c r="J71" s="565"/>
      <c r="K71" s="565"/>
      <c r="L71" s="565"/>
      <c r="M71" s="565"/>
      <c r="N71" s="565"/>
      <c r="O71" s="565"/>
      <c r="P71" s="565"/>
      <c r="Q71" s="565"/>
      <c r="R71" s="565"/>
      <c r="S71" s="565"/>
      <c r="T71" s="565"/>
      <c r="U71" s="565"/>
      <c r="V71" s="565"/>
      <c r="W71" s="603"/>
      <c r="X71" s="126"/>
      <c r="Y71" s="108"/>
      <c r="Z71" s="108"/>
      <c r="AA71" s="108"/>
      <c r="AB71" s="107"/>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107"/>
      <c r="BF71" s="108"/>
      <c r="BG71" s="108"/>
      <c r="BH71" s="108"/>
      <c r="BI71" s="127"/>
      <c r="BJ71" s="126"/>
      <c r="BK71" s="108"/>
      <c r="BL71" s="108"/>
      <c r="BM71" s="108"/>
      <c r="BN71" s="107"/>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107"/>
      <c r="CR71" s="108"/>
      <c r="CS71" s="108"/>
      <c r="CT71" s="108"/>
      <c r="CU71" s="128"/>
    </row>
    <row r="72" spans="2:99" ht="9.75" customHeight="1">
      <c r="B72" s="626"/>
      <c r="C72" s="565"/>
      <c r="D72" s="565"/>
      <c r="E72" s="565"/>
      <c r="F72" s="565"/>
      <c r="G72" s="565"/>
      <c r="H72" s="565"/>
      <c r="I72" s="565"/>
      <c r="J72" s="565"/>
      <c r="K72" s="565"/>
      <c r="L72" s="565"/>
      <c r="M72" s="565"/>
      <c r="N72" s="565"/>
      <c r="O72" s="565"/>
      <c r="P72" s="565"/>
      <c r="Q72" s="565"/>
      <c r="R72" s="565"/>
      <c r="S72" s="565"/>
      <c r="T72" s="565"/>
      <c r="U72" s="565"/>
      <c r="V72" s="565"/>
      <c r="W72" s="603"/>
      <c r="X72" s="126"/>
      <c r="Y72" s="108"/>
      <c r="Z72" s="108"/>
      <c r="AA72" s="108"/>
      <c r="AB72" s="107"/>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107"/>
      <c r="BF72" s="108"/>
      <c r="BG72" s="108"/>
      <c r="BH72" s="108"/>
      <c r="BI72" s="127"/>
      <c r="BJ72" s="126"/>
      <c r="BK72" s="108"/>
      <c r="BL72" s="108"/>
      <c r="BM72" s="108"/>
      <c r="BN72" s="107"/>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107"/>
      <c r="CR72" s="108"/>
      <c r="CS72" s="108"/>
      <c r="CT72" s="108"/>
      <c r="CU72" s="128"/>
    </row>
    <row r="73" spans="2:99" ht="9.75" customHeight="1">
      <c r="B73" s="600"/>
      <c r="C73" s="601"/>
      <c r="D73" s="601"/>
      <c r="E73" s="601"/>
      <c r="F73" s="601"/>
      <c r="G73" s="601"/>
      <c r="H73" s="601"/>
      <c r="I73" s="601"/>
      <c r="J73" s="601"/>
      <c r="K73" s="601"/>
      <c r="L73" s="601"/>
      <c r="M73" s="601"/>
      <c r="N73" s="601"/>
      <c r="O73" s="601"/>
      <c r="P73" s="601"/>
      <c r="Q73" s="601"/>
      <c r="R73" s="601"/>
      <c r="S73" s="601"/>
      <c r="T73" s="601"/>
      <c r="U73" s="601"/>
      <c r="V73" s="601"/>
      <c r="W73" s="605"/>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62" t="s">
        <v>222</v>
      </c>
      <c r="C74" s="565"/>
      <c r="D74" s="565"/>
      <c r="E74" s="565"/>
      <c r="F74" s="565"/>
      <c r="G74" s="565"/>
      <c r="H74" s="565"/>
      <c r="I74" s="565"/>
      <c r="J74" s="565"/>
      <c r="K74" s="565"/>
      <c r="L74" s="565"/>
      <c r="M74" s="565"/>
      <c r="N74" s="565"/>
      <c r="O74" s="565"/>
      <c r="P74" s="565"/>
      <c r="Q74" s="565"/>
      <c r="R74" s="565"/>
      <c r="S74" s="565"/>
      <c r="T74" s="565"/>
      <c r="U74" s="565"/>
      <c r="V74" s="565"/>
      <c r="W74" s="60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626"/>
      <c r="C75" s="565"/>
      <c r="D75" s="565"/>
      <c r="E75" s="565"/>
      <c r="F75" s="565"/>
      <c r="G75" s="565"/>
      <c r="H75" s="565"/>
      <c r="I75" s="565"/>
      <c r="J75" s="565"/>
      <c r="K75" s="565"/>
      <c r="L75" s="565"/>
      <c r="M75" s="565"/>
      <c r="N75" s="565"/>
      <c r="O75" s="565"/>
      <c r="P75" s="565"/>
      <c r="Q75" s="565"/>
      <c r="R75" s="565"/>
      <c r="S75" s="565"/>
      <c r="T75" s="565"/>
      <c r="U75" s="565"/>
      <c r="V75" s="565"/>
      <c r="W75" s="603"/>
      <c r="X75" s="126"/>
      <c r="Y75" s="108"/>
      <c r="Z75" s="108"/>
      <c r="AA75" s="108"/>
      <c r="AC75" s="558" t="s">
        <v>222</v>
      </c>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107"/>
      <c r="BF75" s="108"/>
      <c r="BG75" s="108"/>
      <c r="BH75" s="108"/>
      <c r="BI75" s="127"/>
      <c r="BJ75" s="126"/>
      <c r="BK75" s="108"/>
      <c r="BL75" s="108"/>
      <c r="BM75" s="108"/>
      <c r="BO75" s="558" t="s">
        <v>222</v>
      </c>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107"/>
      <c r="CR75" s="108"/>
      <c r="CS75" s="108"/>
      <c r="CT75" s="108"/>
      <c r="CU75" s="128"/>
    </row>
    <row r="76" spans="2:99" ht="9.75" customHeight="1">
      <c r="B76" s="626"/>
      <c r="C76" s="565"/>
      <c r="D76" s="565"/>
      <c r="E76" s="565"/>
      <c r="F76" s="565"/>
      <c r="G76" s="565"/>
      <c r="H76" s="565"/>
      <c r="I76" s="565"/>
      <c r="J76" s="565"/>
      <c r="K76" s="565"/>
      <c r="L76" s="565"/>
      <c r="M76" s="565"/>
      <c r="N76" s="565"/>
      <c r="O76" s="565"/>
      <c r="P76" s="565"/>
      <c r="Q76" s="565"/>
      <c r="R76" s="565"/>
      <c r="S76" s="565"/>
      <c r="T76" s="565"/>
      <c r="U76" s="565"/>
      <c r="V76" s="565"/>
      <c r="W76" s="603"/>
      <c r="X76" s="126"/>
      <c r="Y76" s="108"/>
      <c r="Z76" s="108"/>
      <c r="AA76" s="108"/>
      <c r="AB76" s="107"/>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107"/>
      <c r="BF76" s="108"/>
      <c r="BG76" s="108"/>
      <c r="BH76" s="108"/>
      <c r="BI76" s="127"/>
      <c r="BJ76" s="126"/>
      <c r="BK76" s="108"/>
      <c r="BL76" s="108"/>
      <c r="BM76" s="108"/>
      <c r="BN76" s="107"/>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107"/>
      <c r="CR76" s="108"/>
      <c r="CS76" s="108"/>
      <c r="CT76" s="108"/>
      <c r="CU76" s="128"/>
    </row>
    <row r="77" spans="2:99" ht="9.75" customHeight="1">
      <c r="B77" s="626"/>
      <c r="C77" s="565"/>
      <c r="D77" s="565"/>
      <c r="E77" s="565"/>
      <c r="F77" s="565"/>
      <c r="G77" s="565"/>
      <c r="H77" s="565"/>
      <c r="I77" s="565"/>
      <c r="J77" s="565"/>
      <c r="K77" s="565"/>
      <c r="L77" s="565"/>
      <c r="M77" s="565"/>
      <c r="N77" s="565"/>
      <c r="O77" s="565"/>
      <c r="P77" s="565"/>
      <c r="Q77" s="565"/>
      <c r="R77" s="565"/>
      <c r="S77" s="565"/>
      <c r="T77" s="565"/>
      <c r="U77" s="565"/>
      <c r="V77" s="565"/>
      <c r="W77" s="603"/>
      <c r="X77" s="126"/>
      <c r="Y77" s="108"/>
      <c r="Z77" s="108"/>
      <c r="AA77" s="108"/>
      <c r="AB77" s="107"/>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107"/>
      <c r="BF77" s="108"/>
      <c r="BG77" s="108"/>
      <c r="BH77" s="108"/>
      <c r="BI77" s="127"/>
      <c r="BJ77" s="126"/>
      <c r="BK77" s="108"/>
      <c r="BL77" s="108"/>
      <c r="BM77" s="108"/>
      <c r="BN77" s="107"/>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107"/>
      <c r="CR77" s="108"/>
      <c r="CS77" s="108"/>
      <c r="CT77" s="108"/>
      <c r="CU77" s="128"/>
    </row>
    <row r="78" spans="2:99" ht="9.75" customHeight="1">
      <c r="B78" s="626"/>
      <c r="C78" s="565"/>
      <c r="D78" s="565"/>
      <c r="E78" s="565"/>
      <c r="F78" s="565"/>
      <c r="G78" s="565"/>
      <c r="H78" s="565"/>
      <c r="I78" s="565"/>
      <c r="J78" s="565"/>
      <c r="K78" s="565"/>
      <c r="L78" s="565"/>
      <c r="M78" s="565"/>
      <c r="N78" s="565"/>
      <c r="O78" s="565"/>
      <c r="P78" s="565"/>
      <c r="Q78" s="565"/>
      <c r="R78" s="565"/>
      <c r="S78" s="565"/>
      <c r="T78" s="565"/>
      <c r="U78" s="565"/>
      <c r="V78" s="565"/>
      <c r="W78" s="603"/>
      <c r="X78" s="126"/>
      <c r="Y78" s="108"/>
      <c r="Z78" s="108"/>
      <c r="AA78" s="108"/>
      <c r="AB78" s="107"/>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107"/>
      <c r="BF78" s="108"/>
      <c r="BG78" s="108"/>
      <c r="BH78" s="108"/>
      <c r="BI78" s="127"/>
      <c r="BJ78" s="126"/>
      <c r="BK78" s="108"/>
      <c r="BL78" s="108"/>
      <c r="BM78" s="108"/>
      <c r="BN78" s="107"/>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107"/>
      <c r="CR78" s="108"/>
      <c r="CS78" s="108"/>
      <c r="CT78" s="108"/>
      <c r="CU78" s="128"/>
    </row>
    <row r="79" spans="2:99" ht="9.75" customHeight="1">
      <c r="B79" s="626"/>
      <c r="C79" s="565"/>
      <c r="D79" s="565"/>
      <c r="E79" s="565"/>
      <c r="F79" s="565"/>
      <c r="G79" s="565"/>
      <c r="H79" s="565"/>
      <c r="I79" s="565"/>
      <c r="J79" s="565"/>
      <c r="K79" s="565"/>
      <c r="L79" s="565"/>
      <c r="M79" s="565"/>
      <c r="N79" s="565"/>
      <c r="O79" s="565"/>
      <c r="P79" s="565"/>
      <c r="Q79" s="565"/>
      <c r="R79" s="565"/>
      <c r="S79" s="565"/>
      <c r="T79" s="565"/>
      <c r="U79" s="565"/>
      <c r="V79" s="565"/>
      <c r="W79" s="603"/>
      <c r="X79" s="126"/>
      <c r="Y79" s="108"/>
      <c r="Z79" s="108"/>
      <c r="AA79" s="108"/>
      <c r="AB79" s="107"/>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107"/>
      <c r="BF79" s="108"/>
      <c r="BG79" s="108"/>
      <c r="BH79" s="108"/>
      <c r="BI79" s="127"/>
      <c r="BJ79" s="126"/>
      <c r="BK79" s="108"/>
      <c r="BL79" s="108"/>
      <c r="BM79" s="108"/>
      <c r="BN79" s="107"/>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107"/>
      <c r="CR79" s="108"/>
      <c r="CS79" s="108"/>
      <c r="CT79" s="108"/>
      <c r="CU79" s="128"/>
    </row>
    <row r="80" spans="2:99" ht="9.75" customHeight="1">
      <c r="B80" s="626"/>
      <c r="C80" s="565"/>
      <c r="D80" s="565"/>
      <c r="E80" s="565"/>
      <c r="F80" s="565"/>
      <c r="G80" s="565"/>
      <c r="H80" s="565"/>
      <c r="I80" s="565"/>
      <c r="J80" s="565"/>
      <c r="K80" s="565"/>
      <c r="L80" s="565"/>
      <c r="M80" s="565"/>
      <c r="N80" s="565"/>
      <c r="O80" s="565"/>
      <c r="P80" s="565"/>
      <c r="Q80" s="565"/>
      <c r="R80" s="565"/>
      <c r="S80" s="565"/>
      <c r="T80" s="565"/>
      <c r="U80" s="565"/>
      <c r="V80" s="565"/>
      <c r="W80" s="603"/>
      <c r="X80" s="126"/>
      <c r="Y80" s="108"/>
      <c r="Z80" s="108"/>
      <c r="AA80" s="108"/>
      <c r="AB80" s="107"/>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107"/>
      <c r="BF80" s="108"/>
      <c r="BG80" s="108"/>
      <c r="BH80" s="108"/>
      <c r="BI80" s="127"/>
      <c r="BJ80" s="126"/>
      <c r="BK80" s="108"/>
      <c r="BL80" s="108"/>
      <c r="BM80" s="108"/>
      <c r="BN80" s="107"/>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107"/>
      <c r="CR80" s="108"/>
      <c r="CS80" s="108"/>
      <c r="CT80" s="108"/>
      <c r="CU80" s="128"/>
    </row>
    <row r="81" spans="2:99" ht="9.75" customHeight="1">
      <c r="B81" s="626"/>
      <c r="C81" s="565"/>
      <c r="D81" s="565"/>
      <c r="E81" s="565"/>
      <c r="F81" s="565"/>
      <c r="G81" s="565"/>
      <c r="H81" s="565"/>
      <c r="I81" s="565"/>
      <c r="J81" s="565"/>
      <c r="K81" s="565"/>
      <c r="L81" s="565"/>
      <c r="M81" s="565"/>
      <c r="N81" s="565"/>
      <c r="O81" s="565"/>
      <c r="P81" s="565"/>
      <c r="Q81" s="565"/>
      <c r="R81" s="565"/>
      <c r="S81" s="565"/>
      <c r="T81" s="565"/>
      <c r="U81" s="565"/>
      <c r="V81" s="565"/>
      <c r="W81" s="603"/>
      <c r="X81" s="126"/>
      <c r="Y81" s="108"/>
      <c r="Z81" s="108"/>
      <c r="AA81" s="108"/>
      <c r="AB81" s="107"/>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107"/>
      <c r="BF81" s="108"/>
      <c r="BG81" s="108"/>
      <c r="BH81" s="108"/>
      <c r="BI81" s="127"/>
      <c r="BJ81" s="126"/>
      <c r="BK81" s="108"/>
      <c r="BL81" s="108"/>
      <c r="BM81" s="108"/>
      <c r="BN81" s="107"/>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107"/>
      <c r="CR81" s="108"/>
      <c r="CS81" s="108"/>
      <c r="CT81" s="108"/>
      <c r="CU81" s="128"/>
    </row>
    <row r="82" spans="2:99" ht="9.75" customHeight="1">
      <c r="B82" s="626"/>
      <c r="C82" s="565"/>
      <c r="D82" s="565"/>
      <c r="E82" s="565"/>
      <c r="F82" s="565"/>
      <c r="G82" s="565"/>
      <c r="H82" s="565"/>
      <c r="I82" s="565"/>
      <c r="J82" s="565"/>
      <c r="K82" s="565"/>
      <c r="L82" s="565"/>
      <c r="M82" s="565"/>
      <c r="N82" s="565"/>
      <c r="O82" s="565"/>
      <c r="P82" s="565"/>
      <c r="Q82" s="565"/>
      <c r="R82" s="565"/>
      <c r="S82" s="565"/>
      <c r="T82" s="565"/>
      <c r="U82" s="565"/>
      <c r="V82" s="565"/>
      <c r="W82" s="603"/>
      <c r="X82" s="126"/>
      <c r="Y82" s="108"/>
      <c r="Z82" s="108"/>
      <c r="AA82" s="108"/>
      <c r="AB82" s="10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107"/>
      <c r="BF82" s="108"/>
      <c r="BG82" s="108"/>
      <c r="BH82" s="108"/>
      <c r="BI82" s="127"/>
      <c r="BJ82" s="126"/>
      <c r="BK82" s="108"/>
      <c r="BL82" s="108"/>
      <c r="BM82" s="108"/>
      <c r="BN82" s="107"/>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107"/>
      <c r="CR82" s="108"/>
      <c r="CS82" s="108"/>
      <c r="CT82" s="108"/>
      <c r="CU82" s="128"/>
    </row>
    <row r="83" spans="2:99" ht="9.75" customHeight="1">
      <c r="B83" s="626"/>
      <c r="C83" s="565"/>
      <c r="D83" s="565"/>
      <c r="E83" s="565"/>
      <c r="F83" s="565"/>
      <c r="G83" s="565"/>
      <c r="H83" s="565"/>
      <c r="I83" s="565"/>
      <c r="J83" s="565"/>
      <c r="K83" s="565"/>
      <c r="L83" s="565"/>
      <c r="M83" s="565"/>
      <c r="N83" s="565"/>
      <c r="O83" s="565"/>
      <c r="P83" s="565"/>
      <c r="Q83" s="565"/>
      <c r="R83" s="565"/>
      <c r="S83" s="565"/>
      <c r="T83" s="565"/>
      <c r="U83" s="565"/>
      <c r="V83" s="565"/>
      <c r="W83" s="603"/>
      <c r="X83" s="126"/>
      <c r="Y83" s="108"/>
      <c r="Z83" s="108"/>
      <c r="AA83" s="108"/>
      <c r="AB83" s="10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107"/>
      <c r="BF83" s="108"/>
      <c r="BG83" s="108"/>
      <c r="BH83" s="108"/>
      <c r="BI83" s="127"/>
      <c r="BJ83" s="126"/>
      <c r="BK83" s="108"/>
      <c r="BL83" s="108"/>
      <c r="BM83" s="108"/>
      <c r="BN83" s="107"/>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107"/>
      <c r="CR83" s="108"/>
      <c r="CS83" s="108"/>
      <c r="CT83" s="108"/>
      <c r="CU83" s="128"/>
    </row>
    <row r="84" spans="2:99" ht="9.75" customHeight="1">
      <c r="B84" s="626"/>
      <c r="C84" s="565"/>
      <c r="D84" s="565"/>
      <c r="E84" s="565"/>
      <c r="F84" s="565"/>
      <c r="G84" s="565"/>
      <c r="H84" s="565"/>
      <c r="I84" s="565"/>
      <c r="J84" s="565"/>
      <c r="K84" s="565"/>
      <c r="L84" s="565"/>
      <c r="M84" s="565"/>
      <c r="N84" s="565"/>
      <c r="O84" s="565"/>
      <c r="P84" s="565"/>
      <c r="Q84" s="565"/>
      <c r="R84" s="565"/>
      <c r="S84" s="565"/>
      <c r="T84" s="565"/>
      <c r="U84" s="565"/>
      <c r="V84" s="565"/>
      <c r="W84" s="603"/>
      <c r="X84" s="126"/>
      <c r="Y84" s="108"/>
      <c r="Z84" s="108"/>
      <c r="AA84" s="108"/>
      <c r="AB84" s="107"/>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107"/>
      <c r="BF84" s="108"/>
      <c r="BG84" s="108"/>
      <c r="BH84" s="108"/>
      <c r="BI84" s="127"/>
      <c r="BJ84" s="126"/>
      <c r="BK84" s="108"/>
      <c r="BL84" s="108"/>
      <c r="BM84" s="108"/>
      <c r="BN84" s="107"/>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107"/>
      <c r="CR84" s="108"/>
      <c r="CS84" s="108"/>
      <c r="CT84" s="108"/>
      <c r="CU84" s="128"/>
    </row>
    <row r="85" spans="2:99" ht="9.75" customHeight="1">
      <c r="B85" s="626"/>
      <c r="C85" s="565"/>
      <c r="D85" s="565"/>
      <c r="E85" s="565"/>
      <c r="F85" s="565"/>
      <c r="G85" s="565"/>
      <c r="H85" s="565"/>
      <c r="I85" s="565"/>
      <c r="J85" s="565"/>
      <c r="K85" s="565"/>
      <c r="L85" s="565"/>
      <c r="M85" s="565"/>
      <c r="N85" s="565"/>
      <c r="O85" s="565"/>
      <c r="P85" s="565"/>
      <c r="Q85" s="565"/>
      <c r="R85" s="565"/>
      <c r="S85" s="565"/>
      <c r="T85" s="565"/>
      <c r="U85" s="565"/>
      <c r="V85" s="565"/>
      <c r="W85" s="603"/>
      <c r="X85" s="126"/>
      <c r="Y85" s="108"/>
      <c r="Z85" s="108"/>
      <c r="AA85" s="108"/>
      <c r="AB85" s="107"/>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107"/>
      <c r="BF85" s="108"/>
      <c r="BG85" s="108"/>
      <c r="BH85" s="108"/>
      <c r="BI85" s="127"/>
      <c r="BJ85" s="126"/>
      <c r="BK85" s="108"/>
      <c r="BL85" s="108"/>
      <c r="BM85" s="108"/>
      <c r="BN85" s="107"/>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107"/>
      <c r="CR85" s="108"/>
      <c r="CS85" s="108"/>
      <c r="CT85" s="108"/>
      <c r="CU85" s="128"/>
    </row>
    <row r="86" spans="2:99" ht="9.75" customHeight="1">
      <c r="B86" s="626"/>
      <c r="C86" s="565"/>
      <c r="D86" s="565"/>
      <c r="E86" s="565"/>
      <c r="F86" s="565"/>
      <c r="G86" s="565"/>
      <c r="H86" s="565"/>
      <c r="I86" s="565"/>
      <c r="J86" s="565"/>
      <c r="K86" s="565"/>
      <c r="L86" s="565"/>
      <c r="M86" s="565"/>
      <c r="N86" s="565"/>
      <c r="O86" s="565"/>
      <c r="P86" s="565"/>
      <c r="Q86" s="565"/>
      <c r="R86" s="565"/>
      <c r="S86" s="565"/>
      <c r="T86" s="565"/>
      <c r="U86" s="565"/>
      <c r="V86" s="565"/>
      <c r="W86" s="603"/>
      <c r="X86" s="126"/>
      <c r="Y86" s="108"/>
      <c r="Z86" s="108"/>
      <c r="AA86" s="108"/>
      <c r="AB86" s="107"/>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107"/>
      <c r="BF86" s="108"/>
      <c r="BG86" s="108"/>
      <c r="BH86" s="108"/>
      <c r="BI86" s="127"/>
      <c r="BJ86" s="126"/>
      <c r="BK86" s="108"/>
      <c r="BL86" s="108"/>
      <c r="BM86" s="108"/>
      <c r="BN86" s="107"/>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107"/>
      <c r="CR86" s="108"/>
      <c r="CS86" s="108"/>
      <c r="CT86" s="108"/>
      <c r="CU86" s="128"/>
    </row>
    <row r="87" spans="2:99" ht="9.75" customHeight="1">
      <c r="B87" s="626"/>
      <c r="C87" s="565"/>
      <c r="D87" s="565"/>
      <c r="E87" s="565"/>
      <c r="F87" s="565"/>
      <c r="G87" s="565"/>
      <c r="H87" s="565"/>
      <c r="I87" s="565"/>
      <c r="J87" s="565"/>
      <c r="K87" s="565"/>
      <c r="L87" s="565"/>
      <c r="M87" s="565"/>
      <c r="N87" s="565"/>
      <c r="O87" s="565"/>
      <c r="P87" s="565"/>
      <c r="Q87" s="565"/>
      <c r="R87" s="565"/>
      <c r="S87" s="565"/>
      <c r="T87" s="565"/>
      <c r="U87" s="565"/>
      <c r="V87" s="565"/>
      <c r="W87" s="603"/>
      <c r="X87" s="126"/>
      <c r="Y87" s="108"/>
      <c r="Z87" s="108"/>
      <c r="AA87" s="108"/>
      <c r="AB87" s="107"/>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107"/>
      <c r="BF87" s="108"/>
      <c r="BG87" s="108"/>
      <c r="BH87" s="108"/>
      <c r="BI87" s="127"/>
      <c r="BJ87" s="126"/>
      <c r="BK87" s="108"/>
      <c r="BL87" s="108"/>
      <c r="BM87" s="108"/>
      <c r="BN87" s="107"/>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107"/>
      <c r="CR87" s="108"/>
      <c r="CS87" s="108"/>
      <c r="CT87" s="108"/>
      <c r="CU87" s="128"/>
    </row>
    <row r="88" spans="2:99" ht="9.75" customHeight="1">
      <c r="B88" s="626"/>
      <c r="C88" s="565"/>
      <c r="D88" s="565"/>
      <c r="E88" s="565"/>
      <c r="F88" s="565"/>
      <c r="G88" s="565"/>
      <c r="H88" s="565"/>
      <c r="I88" s="565"/>
      <c r="J88" s="565"/>
      <c r="K88" s="565"/>
      <c r="L88" s="565"/>
      <c r="M88" s="565"/>
      <c r="N88" s="565"/>
      <c r="O88" s="565"/>
      <c r="P88" s="565"/>
      <c r="Q88" s="565"/>
      <c r="R88" s="565"/>
      <c r="S88" s="565"/>
      <c r="T88" s="565"/>
      <c r="U88" s="565"/>
      <c r="V88" s="565"/>
      <c r="W88" s="603"/>
      <c r="X88" s="126"/>
      <c r="Y88" s="108"/>
      <c r="Z88" s="108"/>
      <c r="AA88" s="108"/>
      <c r="AB88" s="107"/>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107"/>
      <c r="BF88" s="108"/>
      <c r="BG88" s="108"/>
      <c r="BH88" s="108"/>
      <c r="BI88" s="127"/>
      <c r="BJ88" s="126"/>
      <c r="BK88" s="108"/>
      <c r="BL88" s="108"/>
      <c r="BM88" s="108"/>
      <c r="BN88" s="107"/>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107"/>
      <c r="CR88" s="108"/>
      <c r="CS88" s="108"/>
      <c r="CT88" s="108"/>
      <c r="CU88" s="128"/>
    </row>
    <row r="89" spans="2:99" ht="9.75" customHeight="1">
      <c r="B89" s="626"/>
      <c r="C89" s="565"/>
      <c r="D89" s="565"/>
      <c r="E89" s="565"/>
      <c r="F89" s="565"/>
      <c r="G89" s="565"/>
      <c r="H89" s="565"/>
      <c r="I89" s="565"/>
      <c r="J89" s="565"/>
      <c r="K89" s="565"/>
      <c r="L89" s="565"/>
      <c r="M89" s="565"/>
      <c r="N89" s="565"/>
      <c r="O89" s="565"/>
      <c r="P89" s="565"/>
      <c r="Q89" s="565"/>
      <c r="R89" s="565"/>
      <c r="S89" s="565"/>
      <c r="T89" s="565"/>
      <c r="U89" s="565"/>
      <c r="V89" s="565"/>
      <c r="W89" s="603"/>
      <c r="X89" s="126"/>
      <c r="Y89" s="108"/>
      <c r="Z89" s="108"/>
      <c r="AA89" s="108"/>
      <c r="AB89" s="107"/>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107"/>
      <c r="BF89" s="108"/>
      <c r="BG89" s="108"/>
      <c r="BH89" s="108"/>
      <c r="BI89" s="127"/>
      <c r="BJ89" s="126"/>
      <c r="BK89" s="108"/>
      <c r="BL89" s="108"/>
      <c r="BM89" s="108"/>
      <c r="BN89" s="107"/>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107"/>
      <c r="CR89" s="108"/>
      <c r="CS89" s="108"/>
      <c r="CT89" s="108"/>
      <c r="CU89" s="128"/>
    </row>
    <row r="90" spans="2:99" ht="9.75" customHeight="1">
      <c r="B90" s="600"/>
      <c r="C90" s="601"/>
      <c r="D90" s="601"/>
      <c r="E90" s="601"/>
      <c r="F90" s="601"/>
      <c r="G90" s="601"/>
      <c r="H90" s="601"/>
      <c r="I90" s="601"/>
      <c r="J90" s="601"/>
      <c r="K90" s="601"/>
      <c r="L90" s="601"/>
      <c r="M90" s="601"/>
      <c r="N90" s="601"/>
      <c r="O90" s="601"/>
      <c r="P90" s="601"/>
      <c r="Q90" s="601"/>
      <c r="R90" s="601"/>
      <c r="S90" s="601"/>
      <c r="T90" s="601"/>
      <c r="U90" s="601"/>
      <c r="V90" s="601"/>
      <c r="W90" s="605"/>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62" t="s">
        <v>222</v>
      </c>
      <c r="C91" s="565"/>
      <c r="D91" s="565"/>
      <c r="E91" s="565"/>
      <c r="F91" s="565"/>
      <c r="G91" s="565"/>
      <c r="H91" s="565"/>
      <c r="I91" s="565"/>
      <c r="J91" s="565"/>
      <c r="K91" s="565"/>
      <c r="L91" s="565"/>
      <c r="M91" s="565"/>
      <c r="N91" s="565"/>
      <c r="O91" s="565"/>
      <c r="P91" s="565"/>
      <c r="Q91" s="565"/>
      <c r="R91" s="565"/>
      <c r="S91" s="565"/>
      <c r="T91" s="565"/>
      <c r="U91" s="565"/>
      <c r="V91" s="565"/>
      <c r="W91" s="60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626"/>
      <c r="C92" s="565"/>
      <c r="D92" s="565"/>
      <c r="E92" s="565"/>
      <c r="F92" s="565"/>
      <c r="G92" s="565"/>
      <c r="H92" s="565"/>
      <c r="I92" s="565"/>
      <c r="J92" s="565"/>
      <c r="K92" s="565"/>
      <c r="L92" s="565"/>
      <c r="M92" s="565"/>
      <c r="N92" s="565"/>
      <c r="O92" s="565"/>
      <c r="P92" s="565"/>
      <c r="Q92" s="565"/>
      <c r="R92" s="565"/>
      <c r="S92" s="565"/>
      <c r="T92" s="565"/>
      <c r="U92" s="565"/>
      <c r="V92" s="565"/>
      <c r="W92" s="603"/>
      <c r="X92" s="126"/>
      <c r="Y92" s="108"/>
      <c r="Z92" s="108"/>
      <c r="AA92" s="108"/>
      <c r="AC92" s="558" t="s">
        <v>222</v>
      </c>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107"/>
      <c r="BF92" s="108"/>
      <c r="BG92" s="108"/>
      <c r="BH92" s="108"/>
      <c r="BI92" s="127"/>
      <c r="BJ92" s="126"/>
      <c r="BK92" s="108"/>
      <c r="BL92" s="108"/>
      <c r="BM92" s="108"/>
      <c r="BO92" s="558" t="s">
        <v>222</v>
      </c>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107"/>
      <c r="CR92" s="108"/>
      <c r="CS92" s="108"/>
      <c r="CT92" s="108"/>
      <c r="CU92" s="128"/>
    </row>
    <row r="93" spans="2:99" ht="9.75" customHeight="1">
      <c r="B93" s="626"/>
      <c r="C93" s="565"/>
      <c r="D93" s="565"/>
      <c r="E93" s="565"/>
      <c r="F93" s="565"/>
      <c r="G93" s="565"/>
      <c r="H93" s="565"/>
      <c r="I93" s="565"/>
      <c r="J93" s="565"/>
      <c r="K93" s="565"/>
      <c r="L93" s="565"/>
      <c r="M93" s="565"/>
      <c r="N93" s="565"/>
      <c r="O93" s="565"/>
      <c r="P93" s="565"/>
      <c r="Q93" s="565"/>
      <c r="R93" s="565"/>
      <c r="S93" s="565"/>
      <c r="T93" s="565"/>
      <c r="U93" s="565"/>
      <c r="V93" s="565"/>
      <c r="W93" s="603"/>
      <c r="X93" s="126"/>
      <c r="Y93" s="108"/>
      <c r="Z93" s="108"/>
      <c r="AA93" s="108"/>
      <c r="AB93" s="107"/>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107"/>
      <c r="BF93" s="108"/>
      <c r="BG93" s="108"/>
      <c r="BH93" s="108"/>
      <c r="BI93" s="127"/>
      <c r="BJ93" s="126"/>
      <c r="BK93" s="108"/>
      <c r="BL93" s="108"/>
      <c r="BM93" s="108"/>
      <c r="BN93" s="107"/>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107"/>
      <c r="CR93" s="108"/>
      <c r="CS93" s="108"/>
      <c r="CT93" s="108"/>
      <c r="CU93" s="128"/>
    </row>
    <row r="94" spans="2:99" ht="9.75" customHeight="1">
      <c r="B94" s="626"/>
      <c r="C94" s="565"/>
      <c r="D94" s="565"/>
      <c r="E94" s="565"/>
      <c r="F94" s="565"/>
      <c r="G94" s="565"/>
      <c r="H94" s="565"/>
      <c r="I94" s="565"/>
      <c r="J94" s="565"/>
      <c r="K94" s="565"/>
      <c r="L94" s="565"/>
      <c r="M94" s="565"/>
      <c r="N94" s="565"/>
      <c r="O94" s="565"/>
      <c r="P94" s="565"/>
      <c r="Q94" s="565"/>
      <c r="R94" s="565"/>
      <c r="S94" s="565"/>
      <c r="T94" s="565"/>
      <c r="U94" s="565"/>
      <c r="V94" s="565"/>
      <c r="W94" s="603"/>
      <c r="X94" s="126"/>
      <c r="Y94" s="108"/>
      <c r="Z94" s="108"/>
      <c r="AA94" s="108"/>
      <c r="AB94" s="107"/>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107"/>
      <c r="BF94" s="108"/>
      <c r="BG94" s="108"/>
      <c r="BH94" s="108"/>
      <c r="BI94" s="127"/>
      <c r="BJ94" s="126"/>
      <c r="BK94" s="108"/>
      <c r="BL94" s="108"/>
      <c r="BM94" s="108"/>
      <c r="BN94" s="107"/>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107"/>
      <c r="CR94" s="108"/>
      <c r="CS94" s="108"/>
      <c r="CT94" s="108"/>
      <c r="CU94" s="128"/>
    </row>
    <row r="95" spans="2:99" ht="9.75" customHeight="1">
      <c r="B95" s="626"/>
      <c r="C95" s="565"/>
      <c r="D95" s="565"/>
      <c r="E95" s="565"/>
      <c r="F95" s="565"/>
      <c r="G95" s="565"/>
      <c r="H95" s="565"/>
      <c r="I95" s="565"/>
      <c r="J95" s="565"/>
      <c r="K95" s="565"/>
      <c r="L95" s="565"/>
      <c r="M95" s="565"/>
      <c r="N95" s="565"/>
      <c r="O95" s="565"/>
      <c r="P95" s="565"/>
      <c r="Q95" s="565"/>
      <c r="R95" s="565"/>
      <c r="S95" s="565"/>
      <c r="T95" s="565"/>
      <c r="U95" s="565"/>
      <c r="V95" s="565"/>
      <c r="W95" s="603"/>
      <c r="X95" s="126"/>
      <c r="Y95" s="108"/>
      <c r="Z95" s="108"/>
      <c r="AA95" s="108"/>
      <c r="AB95" s="107"/>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107"/>
      <c r="BF95" s="108"/>
      <c r="BG95" s="108"/>
      <c r="BH95" s="108"/>
      <c r="BI95" s="127"/>
      <c r="BJ95" s="126"/>
      <c r="BK95" s="108"/>
      <c r="BL95" s="108"/>
      <c r="BM95" s="108"/>
      <c r="BN95" s="107"/>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107"/>
      <c r="CR95" s="108"/>
      <c r="CS95" s="108"/>
      <c r="CT95" s="108"/>
      <c r="CU95" s="128"/>
    </row>
    <row r="96" spans="2:99" ht="9.75" customHeight="1">
      <c r="B96" s="626"/>
      <c r="C96" s="565"/>
      <c r="D96" s="565"/>
      <c r="E96" s="565"/>
      <c r="F96" s="565"/>
      <c r="G96" s="565"/>
      <c r="H96" s="565"/>
      <c r="I96" s="565"/>
      <c r="J96" s="565"/>
      <c r="K96" s="565"/>
      <c r="L96" s="565"/>
      <c r="M96" s="565"/>
      <c r="N96" s="565"/>
      <c r="O96" s="565"/>
      <c r="P96" s="565"/>
      <c r="Q96" s="565"/>
      <c r="R96" s="565"/>
      <c r="S96" s="565"/>
      <c r="T96" s="565"/>
      <c r="U96" s="565"/>
      <c r="V96" s="565"/>
      <c r="W96" s="603"/>
      <c r="X96" s="126"/>
      <c r="Y96" s="108"/>
      <c r="Z96" s="108"/>
      <c r="AA96" s="108"/>
      <c r="AB96" s="107"/>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107"/>
      <c r="BF96" s="108"/>
      <c r="BG96" s="108"/>
      <c r="BH96" s="108"/>
      <c r="BI96" s="127"/>
      <c r="BJ96" s="126"/>
      <c r="BK96" s="108"/>
      <c r="BL96" s="108"/>
      <c r="BM96" s="108"/>
      <c r="BN96" s="107"/>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107"/>
      <c r="CR96" s="108"/>
      <c r="CS96" s="108"/>
      <c r="CT96" s="108"/>
      <c r="CU96" s="128"/>
    </row>
    <row r="97" spans="2:99" ht="9.75" customHeight="1">
      <c r="B97" s="626"/>
      <c r="C97" s="565"/>
      <c r="D97" s="565"/>
      <c r="E97" s="565"/>
      <c r="F97" s="565"/>
      <c r="G97" s="565"/>
      <c r="H97" s="565"/>
      <c r="I97" s="565"/>
      <c r="J97" s="565"/>
      <c r="K97" s="565"/>
      <c r="L97" s="565"/>
      <c r="M97" s="565"/>
      <c r="N97" s="565"/>
      <c r="O97" s="565"/>
      <c r="P97" s="565"/>
      <c r="Q97" s="565"/>
      <c r="R97" s="565"/>
      <c r="S97" s="565"/>
      <c r="T97" s="565"/>
      <c r="U97" s="565"/>
      <c r="V97" s="565"/>
      <c r="W97" s="603"/>
      <c r="X97" s="126"/>
      <c r="Y97" s="108"/>
      <c r="Z97" s="108"/>
      <c r="AA97" s="108"/>
      <c r="AB97" s="107"/>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107"/>
      <c r="BF97" s="108"/>
      <c r="BG97" s="108"/>
      <c r="BH97" s="108"/>
      <c r="BI97" s="127"/>
      <c r="BJ97" s="126"/>
      <c r="BK97" s="108"/>
      <c r="BL97" s="108"/>
      <c r="BM97" s="108"/>
      <c r="BN97" s="107"/>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107"/>
      <c r="CR97" s="108"/>
      <c r="CS97" s="108"/>
      <c r="CT97" s="108"/>
      <c r="CU97" s="128"/>
    </row>
    <row r="98" spans="2:99" ht="9.75" customHeight="1">
      <c r="B98" s="626"/>
      <c r="C98" s="565"/>
      <c r="D98" s="565"/>
      <c r="E98" s="565"/>
      <c r="F98" s="565"/>
      <c r="G98" s="565"/>
      <c r="H98" s="565"/>
      <c r="I98" s="565"/>
      <c r="J98" s="565"/>
      <c r="K98" s="565"/>
      <c r="L98" s="565"/>
      <c r="M98" s="565"/>
      <c r="N98" s="565"/>
      <c r="O98" s="565"/>
      <c r="P98" s="565"/>
      <c r="Q98" s="565"/>
      <c r="R98" s="565"/>
      <c r="S98" s="565"/>
      <c r="T98" s="565"/>
      <c r="U98" s="565"/>
      <c r="V98" s="565"/>
      <c r="W98" s="603"/>
      <c r="X98" s="126"/>
      <c r="Y98" s="108"/>
      <c r="Z98" s="108"/>
      <c r="AA98" s="108"/>
      <c r="AB98" s="107"/>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107"/>
      <c r="BF98" s="108"/>
      <c r="BG98" s="108"/>
      <c r="BH98" s="108"/>
      <c r="BI98" s="127"/>
      <c r="BJ98" s="126"/>
      <c r="BK98" s="108"/>
      <c r="BL98" s="108"/>
      <c r="BM98" s="108"/>
      <c r="BN98" s="107"/>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107"/>
      <c r="CR98" s="108"/>
      <c r="CS98" s="108"/>
      <c r="CT98" s="108"/>
      <c r="CU98" s="128"/>
    </row>
    <row r="99" spans="2:99" ht="9.75" customHeight="1">
      <c r="B99" s="626"/>
      <c r="C99" s="565"/>
      <c r="D99" s="565"/>
      <c r="E99" s="565"/>
      <c r="F99" s="565"/>
      <c r="G99" s="565"/>
      <c r="H99" s="565"/>
      <c r="I99" s="565"/>
      <c r="J99" s="565"/>
      <c r="K99" s="565"/>
      <c r="L99" s="565"/>
      <c r="M99" s="565"/>
      <c r="N99" s="565"/>
      <c r="O99" s="565"/>
      <c r="P99" s="565"/>
      <c r="Q99" s="565"/>
      <c r="R99" s="565"/>
      <c r="S99" s="565"/>
      <c r="T99" s="565"/>
      <c r="U99" s="565"/>
      <c r="V99" s="565"/>
      <c r="W99" s="603"/>
      <c r="X99" s="126"/>
      <c r="Y99" s="108"/>
      <c r="Z99" s="108"/>
      <c r="AA99" s="108"/>
      <c r="AB99" s="107"/>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107"/>
      <c r="BF99" s="108"/>
      <c r="BG99" s="108"/>
      <c r="BH99" s="108"/>
      <c r="BI99" s="127"/>
      <c r="BJ99" s="126"/>
      <c r="BK99" s="108"/>
      <c r="BL99" s="108"/>
      <c r="BM99" s="108"/>
      <c r="BN99" s="107"/>
      <c r="BO99" s="558"/>
      <c r="BP99" s="558"/>
      <c r="BQ99" s="558"/>
      <c r="BR99" s="558"/>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107"/>
      <c r="CR99" s="108"/>
      <c r="CS99" s="108"/>
      <c r="CT99" s="108"/>
      <c r="CU99" s="128"/>
    </row>
    <row r="100" spans="2:99" ht="9.75" customHeight="1">
      <c r="B100" s="626"/>
      <c r="C100" s="565"/>
      <c r="D100" s="565"/>
      <c r="E100" s="565"/>
      <c r="F100" s="565"/>
      <c r="G100" s="565"/>
      <c r="H100" s="565"/>
      <c r="I100" s="565"/>
      <c r="J100" s="565"/>
      <c r="K100" s="565"/>
      <c r="L100" s="565"/>
      <c r="M100" s="565"/>
      <c r="N100" s="565"/>
      <c r="O100" s="565"/>
      <c r="P100" s="565"/>
      <c r="Q100" s="565"/>
      <c r="R100" s="565"/>
      <c r="S100" s="565"/>
      <c r="T100" s="565"/>
      <c r="U100" s="565"/>
      <c r="V100" s="565"/>
      <c r="W100" s="603"/>
      <c r="X100" s="126"/>
      <c r="Y100" s="108"/>
      <c r="Z100" s="108"/>
      <c r="AA100" s="108"/>
      <c r="AB100" s="107"/>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107"/>
      <c r="BF100" s="108"/>
      <c r="BG100" s="108"/>
      <c r="BH100" s="108"/>
      <c r="BI100" s="127"/>
      <c r="BJ100" s="126"/>
      <c r="BK100" s="108"/>
      <c r="BL100" s="108"/>
      <c r="BM100" s="108"/>
      <c r="BN100" s="107"/>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107"/>
      <c r="CR100" s="108"/>
      <c r="CS100" s="108"/>
      <c r="CT100" s="108"/>
      <c r="CU100" s="128"/>
    </row>
    <row r="101" spans="2:99" ht="9.75" customHeight="1">
      <c r="B101" s="626"/>
      <c r="C101" s="565"/>
      <c r="D101" s="565"/>
      <c r="E101" s="565"/>
      <c r="F101" s="565"/>
      <c r="G101" s="565"/>
      <c r="H101" s="565"/>
      <c r="I101" s="565"/>
      <c r="J101" s="565"/>
      <c r="K101" s="565"/>
      <c r="L101" s="565"/>
      <c r="M101" s="565"/>
      <c r="N101" s="565"/>
      <c r="O101" s="565"/>
      <c r="P101" s="565"/>
      <c r="Q101" s="565"/>
      <c r="R101" s="565"/>
      <c r="S101" s="565"/>
      <c r="T101" s="565"/>
      <c r="U101" s="565"/>
      <c r="V101" s="565"/>
      <c r="W101" s="603"/>
      <c r="X101" s="126"/>
      <c r="Y101" s="108"/>
      <c r="Z101" s="108"/>
      <c r="AA101" s="108"/>
      <c r="AB101" s="107"/>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107"/>
      <c r="BF101" s="108"/>
      <c r="BG101" s="108"/>
      <c r="BH101" s="108"/>
      <c r="BI101" s="127"/>
      <c r="BJ101" s="126"/>
      <c r="BK101" s="108"/>
      <c r="BL101" s="108"/>
      <c r="BM101" s="108"/>
      <c r="BN101" s="107"/>
      <c r="BO101" s="558"/>
      <c r="BP101" s="558"/>
      <c r="BQ101" s="558"/>
      <c r="BR101" s="558"/>
      <c r="BS101" s="558"/>
      <c r="BT101" s="558"/>
      <c r="BU101" s="558"/>
      <c r="BV101" s="558"/>
      <c r="BW101" s="558"/>
      <c r="BX101" s="558"/>
      <c r="BY101" s="558"/>
      <c r="BZ101" s="558"/>
      <c r="CA101" s="558"/>
      <c r="CB101" s="558"/>
      <c r="CC101" s="558"/>
      <c r="CD101" s="558"/>
      <c r="CE101" s="558"/>
      <c r="CF101" s="558"/>
      <c r="CG101" s="558"/>
      <c r="CH101" s="558"/>
      <c r="CI101" s="558"/>
      <c r="CJ101" s="558"/>
      <c r="CK101" s="558"/>
      <c r="CL101" s="558"/>
      <c r="CM101" s="558"/>
      <c r="CN101" s="558"/>
      <c r="CO101" s="558"/>
      <c r="CP101" s="558"/>
      <c r="CQ101" s="107"/>
      <c r="CR101" s="108"/>
      <c r="CS101" s="108"/>
      <c r="CT101" s="108"/>
      <c r="CU101" s="128"/>
    </row>
    <row r="102" spans="2:99" ht="9.75" customHeight="1">
      <c r="B102" s="626"/>
      <c r="C102" s="565"/>
      <c r="D102" s="565"/>
      <c r="E102" s="565"/>
      <c r="F102" s="565"/>
      <c r="G102" s="565"/>
      <c r="H102" s="565"/>
      <c r="I102" s="565"/>
      <c r="J102" s="565"/>
      <c r="K102" s="565"/>
      <c r="L102" s="565"/>
      <c r="M102" s="565"/>
      <c r="N102" s="565"/>
      <c r="O102" s="565"/>
      <c r="P102" s="565"/>
      <c r="Q102" s="565"/>
      <c r="R102" s="565"/>
      <c r="S102" s="565"/>
      <c r="T102" s="565"/>
      <c r="U102" s="565"/>
      <c r="V102" s="565"/>
      <c r="W102" s="603"/>
      <c r="X102" s="126"/>
      <c r="Y102" s="108"/>
      <c r="Z102" s="108"/>
      <c r="AA102" s="108"/>
      <c r="AB102" s="107"/>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107"/>
      <c r="BF102" s="108"/>
      <c r="BG102" s="108"/>
      <c r="BH102" s="108"/>
      <c r="BI102" s="127"/>
      <c r="BJ102" s="126"/>
      <c r="BK102" s="108"/>
      <c r="BL102" s="108"/>
      <c r="BM102" s="108"/>
      <c r="BN102" s="107"/>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107"/>
      <c r="CR102" s="108"/>
      <c r="CS102" s="108"/>
      <c r="CT102" s="108"/>
      <c r="CU102" s="128"/>
    </row>
    <row r="103" spans="2:99" ht="9.75" customHeight="1">
      <c r="B103" s="626"/>
      <c r="C103" s="565"/>
      <c r="D103" s="565"/>
      <c r="E103" s="565"/>
      <c r="F103" s="565"/>
      <c r="G103" s="565"/>
      <c r="H103" s="565"/>
      <c r="I103" s="565"/>
      <c r="J103" s="565"/>
      <c r="K103" s="565"/>
      <c r="L103" s="565"/>
      <c r="M103" s="565"/>
      <c r="N103" s="565"/>
      <c r="O103" s="565"/>
      <c r="P103" s="565"/>
      <c r="Q103" s="565"/>
      <c r="R103" s="565"/>
      <c r="S103" s="565"/>
      <c r="T103" s="565"/>
      <c r="U103" s="565"/>
      <c r="V103" s="565"/>
      <c r="W103" s="603"/>
      <c r="X103" s="126"/>
      <c r="Y103" s="108"/>
      <c r="Z103" s="108"/>
      <c r="AA103" s="108"/>
      <c r="AB103" s="107"/>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107"/>
      <c r="BF103" s="108"/>
      <c r="BG103" s="108"/>
      <c r="BH103" s="108"/>
      <c r="BI103" s="127"/>
      <c r="BJ103" s="126"/>
      <c r="BK103" s="108"/>
      <c r="BL103" s="108"/>
      <c r="BM103" s="108"/>
      <c r="BN103" s="107"/>
      <c r="BO103" s="558"/>
      <c r="BP103" s="558"/>
      <c r="BQ103" s="558"/>
      <c r="BR103" s="558"/>
      <c r="BS103" s="558"/>
      <c r="BT103" s="558"/>
      <c r="BU103" s="558"/>
      <c r="BV103" s="558"/>
      <c r="BW103" s="558"/>
      <c r="BX103" s="558"/>
      <c r="BY103" s="558"/>
      <c r="BZ103" s="558"/>
      <c r="CA103" s="558"/>
      <c r="CB103" s="558"/>
      <c r="CC103" s="558"/>
      <c r="CD103" s="558"/>
      <c r="CE103" s="558"/>
      <c r="CF103" s="558"/>
      <c r="CG103" s="558"/>
      <c r="CH103" s="558"/>
      <c r="CI103" s="558"/>
      <c r="CJ103" s="558"/>
      <c r="CK103" s="558"/>
      <c r="CL103" s="558"/>
      <c r="CM103" s="558"/>
      <c r="CN103" s="558"/>
      <c r="CO103" s="558"/>
      <c r="CP103" s="558"/>
      <c r="CQ103" s="107"/>
      <c r="CR103" s="108"/>
      <c r="CS103" s="108"/>
      <c r="CT103" s="108"/>
      <c r="CU103" s="128"/>
    </row>
    <row r="104" spans="2:99" ht="9.75" customHeight="1">
      <c r="B104" s="626"/>
      <c r="C104" s="565"/>
      <c r="D104" s="565"/>
      <c r="E104" s="565"/>
      <c r="F104" s="565"/>
      <c r="G104" s="565"/>
      <c r="H104" s="565"/>
      <c r="I104" s="565"/>
      <c r="J104" s="565"/>
      <c r="K104" s="565"/>
      <c r="L104" s="565"/>
      <c r="M104" s="565"/>
      <c r="N104" s="565"/>
      <c r="O104" s="565"/>
      <c r="P104" s="565"/>
      <c r="Q104" s="565"/>
      <c r="R104" s="565"/>
      <c r="S104" s="565"/>
      <c r="T104" s="565"/>
      <c r="U104" s="565"/>
      <c r="V104" s="565"/>
      <c r="W104" s="603"/>
      <c r="X104" s="126"/>
      <c r="Y104" s="108"/>
      <c r="Z104" s="108"/>
      <c r="AA104" s="108"/>
      <c r="AB104" s="107"/>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107"/>
      <c r="BF104" s="108"/>
      <c r="BG104" s="108"/>
      <c r="BH104" s="108"/>
      <c r="BI104" s="127"/>
      <c r="BJ104" s="126"/>
      <c r="BK104" s="108"/>
      <c r="BL104" s="108"/>
      <c r="BM104" s="108"/>
      <c r="BN104" s="107"/>
      <c r="BO104" s="558"/>
      <c r="BP104" s="558"/>
      <c r="BQ104" s="558"/>
      <c r="BR104" s="558"/>
      <c r="BS104" s="558"/>
      <c r="BT104" s="558"/>
      <c r="BU104" s="558"/>
      <c r="BV104" s="558"/>
      <c r="BW104" s="558"/>
      <c r="BX104" s="558"/>
      <c r="BY104" s="558"/>
      <c r="BZ104" s="558"/>
      <c r="CA104" s="558"/>
      <c r="CB104" s="558"/>
      <c r="CC104" s="558"/>
      <c r="CD104" s="558"/>
      <c r="CE104" s="558"/>
      <c r="CF104" s="558"/>
      <c r="CG104" s="558"/>
      <c r="CH104" s="558"/>
      <c r="CI104" s="558"/>
      <c r="CJ104" s="558"/>
      <c r="CK104" s="558"/>
      <c r="CL104" s="558"/>
      <c r="CM104" s="558"/>
      <c r="CN104" s="558"/>
      <c r="CO104" s="558"/>
      <c r="CP104" s="558"/>
      <c r="CQ104" s="107"/>
      <c r="CR104" s="108"/>
      <c r="CS104" s="108"/>
      <c r="CT104" s="108"/>
      <c r="CU104" s="128"/>
    </row>
    <row r="105" spans="2:99" ht="9.75" customHeight="1">
      <c r="B105" s="626"/>
      <c r="C105" s="565"/>
      <c r="D105" s="565"/>
      <c r="E105" s="565"/>
      <c r="F105" s="565"/>
      <c r="G105" s="565"/>
      <c r="H105" s="565"/>
      <c r="I105" s="565"/>
      <c r="J105" s="565"/>
      <c r="K105" s="565"/>
      <c r="L105" s="565"/>
      <c r="M105" s="565"/>
      <c r="N105" s="565"/>
      <c r="O105" s="565"/>
      <c r="P105" s="565"/>
      <c r="Q105" s="565"/>
      <c r="R105" s="565"/>
      <c r="S105" s="565"/>
      <c r="T105" s="565"/>
      <c r="U105" s="565"/>
      <c r="V105" s="565"/>
      <c r="W105" s="603"/>
      <c r="X105" s="126"/>
      <c r="Y105" s="108"/>
      <c r="Z105" s="108"/>
      <c r="AA105" s="108"/>
      <c r="AB105" s="107"/>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107"/>
      <c r="BF105" s="108"/>
      <c r="BG105" s="108"/>
      <c r="BH105" s="108"/>
      <c r="BI105" s="127"/>
      <c r="BJ105" s="126"/>
      <c r="BK105" s="108"/>
      <c r="BL105" s="108"/>
      <c r="BM105" s="108"/>
      <c r="BN105" s="107"/>
      <c r="BO105" s="558"/>
      <c r="BP105" s="558"/>
      <c r="BQ105" s="558"/>
      <c r="BR105" s="558"/>
      <c r="BS105" s="558"/>
      <c r="BT105" s="558"/>
      <c r="BU105" s="558"/>
      <c r="BV105" s="558"/>
      <c r="BW105" s="558"/>
      <c r="BX105" s="558"/>
      <c r="BY105" s="558"/>
      <c r="BZ105" s="558"/>
      <c r="CA105" s="558"/>
      <c r="CB105" s="558"/>
      <c r="CC105" s="558"/>
      <c r="CD105" s="558"/>
      <c r="CE105" s="558"/>
      <c r="CF105" s="558"/>
      <c r="CG105" s="558"/>
      <c r="CH105" s="558"/>
      <c r="CI105" s="558"/>
      <c r="CJ105" s="558"/>
      <c r="CK105" s="558"/>
      <c r="CL105" s="558"/>
      <c r="CM105" s="558"/>
      <c r="CN105" s="558"/>
      <c r="CO105" s="558"/>
      <c r="CP105" s="558"/>
      <c r="CQ105" s="107"/>
      <c r="CR105" s="108"/>
      <c r="CS105" s="108"/>
      <c r="CT105" s="108"/>
      <c r="CU105" s="128"/>
    </row>
    <row r="106" spans="2:99" ht="9.75" customHeight="1">
      <c r="B106" s="626"/>
      <c r="C106" s="565"/>
      <c r="D106" s="565"/>
      <c r="E106" s="565"/>
      <c r="F106" s="565"/>
      <c r="G106" s="565"/>
      <c r="H106" s="565"/>
      <c r="I106" s="565"/>
      <c r="J106" s="565"/>
      <c r="K106" s="565"/>
      <c r="L106" s="565"/>
      <c r="M106" s="565"/>
      <c r="N106" s="565"/>
      <c r="O106" s="565"/>
      <c r="P106" s="565"/>
      <c r="Q106" s="565"/>
      <c r="R106" s="565"/>
      <c r="S106" s="565"/>
      <c r="T106" s="565"/>
      <c r="U106" s="565"/>
      <c r="V106" s="565"/>
      <c r="W106" s="603"/>
      <c r="X106" s="126"/>
      <c r="Y106" s="108"/>
      <c r="Z106" s="108"/>
      <c r="AA106" s="108"/>
      <c r="AB106" s="107"/>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107"/>
      <c r="BF106" s="108"/>
      <c r="BG106" s="108"/>
      <c r="BH106" s="108"/>
      <c r="BI106" s="127"/>
      <c r="BJ106" s="126"/>
      <c r="BK106" s="108"/>
      <c r="BL106" s="108"/>
      <c r="BM106" s="108"/>
      <c r="BN106" s="107"/>
      <c r="BO106" s="558"/>
      <c r="BP106" s="558"/>
      <c r="BQ106" s="558"/>
      <c r="BR106" s="558"/>
      <c r="BS106" s="558"/>
      <c r="BT106" s="558"/>
      <c r="BU106" s="558"/>
      <c r="BV106" s="558"/>
      <c r="BW106" s="558"/>
      <c r="BX106" s="558"/>
      <c r="BY106" s="558"/>
      <c r="BZ106" s="558"/>
      <c r="CA106" s="558"/>
      <c r="CB106" s="558"/>
      <c r="CC106" s="558"/>
      <c r="CD106" s="558"/>
      <c r="CE106" s="558"/>
      <c r="CF106" s="558"/>
      <c r="CG106" s="558"/>
      <c r="CH106" s="558"/>
      <c r="CI106" s="558"/>
      <c r="CJ106" s="558"/>
      <c r="CK106" s="558"/>
      <c r="CL106" s="558"/>
      <c r="CM106" s="558"/>
      <c r="CN106" s="558"/>
      <c r="CO106" s="558"/>
      <c r="CP106" s="558"/>
      <c r="CQ106" s="107"/>
      <c r="CR106" s="108"/>
      <c r="CS106" s="108"/>
      <c r="CT106" s="108"/>
      <c r="CU106" s="128"/>
    </row>
    <row r="107" spans="2:99" ht="9.75" customHeight="1">
      <c r="B107" s="600"/>
      <c r="C107" s="601"/>
      <c r="D107" s="601"/>
      <c r="E107" s="601"/>
      <c r="F107" s="601"/>
      <c r="G107" s="601"/>
      <c r="H107" s="601"/>
      <c r="I107" s="601"/>
      <c r="J107" s="601"/>
      <c r="K107" s="601"/>
      <c r="L107" s="601"/>
      <c r="M107" s="601"/>
      <c r="N107" s="601"/>
      <c r="O107" s="601"/>
      <c r="P107" s="601"/>
      <c r="Q107" s="601"/>
      <c r="R107" s="601"/>
      <c r="S107" s="601"/>
      <c r="T107" s="601"/>
      <c r="U107" s="601"/>
      <c r="V107" s="601"/>
      <c r="W107" s="605"/>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663" t="s">
        <v>223</v>
      </c>
      <c r="C108" s="664"/>
      <c r="D108" s="664"/>
      <c r="E108" s="664"/>
      <c r="F108" s="664"/>
      <c r="G108" s="664"/>
      <c r="H108" s="669" t="s">
        <v>208</v>
      </c>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70"/>
    </row>
    <row r="109" spans="2:99" ht="7.5" customHeight="1">
      <c r="B109" s="665"/>
      <c r="C109" s="666"/>
      <c r="D109" s="666"/>
      <c r="E109" s="666"/>
      <c r="F109" s="666"/>
      <c r="G109" s="66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1"/>
      <c r="CM109" s="671"/>
      <c r="CN109" s="671"/>
      <c r="CO109" s="671"/>
      <c r="CP109" s="671"/>
      <c r="CQ109" s="671"/>
      <c r="CR109" s="671"/>
      <c r="CS109" s="671"/>
      <c r="CT109" s="671"/>
      <c r="CU109" s="672"/>
    </row>
    <row r="110" spans="2:99" ht="7.5" customHeight="1">
      <c r="B110" s="665"/>
      <c r="C110" s="666"/>
      <c r="D110" s="666"/>
      <c r="E110" s="666"/>
      <c r="F110" s="666"/>
      <c r="G110" s="666"/>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1"/>
      <c r="CO110" s="671"/>
      <c r="CP110" s="671"/>
      <c r="CQ110" s="671"/>
      <c r="CR110" s="671"/>
      <c r="CS110" s="671"/>
      <c r="CT110" s="671"/>
      <c r="CU110" s="672"/>
    </row>
    <row r="111" spans="2:99" ht="7.5" customHeight="1" thickBot="1">
      <c r="B111" s="667"/>
      <c r="C111" s="668"/>
      <c r="D111" s="668"/>
      <c r="E111" s="668"/>
      <c r="F111" s="668"/>
      <c r="G111" s="668"/>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4"/>
    </row>
    <row r="112" spans="2:99" ht="10.95" customHeight="1">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c r="BN112" s="675"/>
      <c r="BO112" s="675"/>
      <c r="BP112" s="675"/>
      <c r="BQ112" s="675"/>
      <c r="BR112" s="675"/>
      <c r="BS112" s="675"/>
      <c r="BT112" s="675"/>
      <c r="BU112" s="675"/>
      <c r="BV112" s="675"/>
      <c r="BW112" s="675"/>
      <c r="BX112" s="675"/>
      <c r="BY112" s="675"/>
      <c r="BZ112" s="675"/>
      <c r="CA112" s="675"/>
      <c r="CB112" s="675"/>
      <c r="CC112" s="675"/>
      <c r="CD112" s="675"/>
      <c r="CE112" s="675"/>
      <c r="CF112" s="675"/>
      <c r="CG112" s="675"/>
      <c r="CH112" s="675"/>
      <c r="CI112" s="675"/>
      <c r="CJ112" s="675"/>
      <c r="CK112" s="675"/>
      <c r="CL112" s="675"/>
      <c r="CM112" s="675"/>
      <c r="CN112" s="675"/>
      <c r="CO112" s="675"/>
      <c r="CP112" s="675"/>
      <c r="CQ112" s="675"/>
      <c r="CR112" s="675"/>
      <c r="CS112" s="675"/>
      <c r="CT112" s="675"/>
      <c r="CU112" s="675"/>
    </row>
    <row r="113" spans="2:99" ht="10.95" customHeight="1">
      <c r="B113" s="676" t="s">
        <v>224</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c r="CN113" s="676"/>
      <c r="CO113" s="676"/>
      <c r="CP113" s="676"/>
      <c r="CQ113" s="676"/>
      <c r="CR113" s="676"/>
      <c r="CS113" s="676"/>
      <c r="CT113" s="676"/>
      <c r="CU113" s="676"/>
    </row>
    <row r="114" spans="2:99" ht="10.95" customHeight="1">
      <c r="B114" s="676" t="s">
        <v>225</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row>
  </sheetData>
  <mergeCells count="116">
    <mergeCell ref="B108:G111"/>
    <mergeCell ref="H108:CU111"/>
    <mergeCell ref="B112:CU112"/>
    <mergeCell ref="B113:CU113"/>
    <mergeCell ref="B114:CU114"/>
    <mergeCell ref="B74:W90"/>
    <mergeCell ref="AC75:BD89"/>
    <mergeCell ref="BO75:CP89"/>
    <mergeCell ref="B91:W107"/>
    <mergeCell ref="AC92:BD106"/>
    <mergeCell ref="BO92:CP106"/>
    <mergeCell ref="B55:W56"/>
    <mergeCell ref="X55:BI56"/>
    <mergeCell ref="BJ55:CU56"/>
    <mergeCell ref="B57:W73"/>
    <mergeCell ref="AC58:BD72"/>
    <mergeCell ref="BO58:CP72"/>
    <mergeCell ref="CW51:CW52"/>
    <mergeCell ref="CX51:CX52"/>
    <mergeCell ref="CY51:CY52"/>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Z47:AJ48"/>
    <mergeCell ref="AK47:CD48"/>
    <mergeCell ref="CW47:CW48"/>
    <mergeCell ref="CX47:CX48"/>
    <mergeCell ref="CY47:CY48"/>
    <mergeCell ref="CZ47:CZ48"/>
    <mergeCell ref="DA47:DA48"/>
    <mergeCell ref="B49:D50"/>
    <mergeCell ref="E49:K50"/>
    <mergeCell ref="L49:Y50"/>
    <mergeCell ref="Z49:AJ50"/>
    <mergeCell ref="AK49:CD50"/>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B35:R36"/>
    <mergeCell ref="T35:CU36"/>
    <mergeCell ref="B37:CU38"/>
    <mergeCell ref="B39:CD40"/>
    <mergeCell ref="CE39:CU42"/>
    <mergeCell ref="B41:D42"/>
    <mergeCell ref="E41:K42"/>
    <mergeCell ref="L41:Y42"/>
    <mergeCell ref="Z41:AJ42"/>
    <mergeCell ref="AK41:CD42"/>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14:K15"/>
    <mergeCell ref="M14:Y15"/>
    <mergeCell ref="Z14:AC15"/>
    <mergeCell ref="AD14:AP15"/>
    <mergeCell ref="B16:K17"/>
    <mergeCell ref="M16:Z17"/>
    <mergeCell ref="A7:AE9"/>
    <mergeCell ref="AF7:AL9"/>
    <mergeCell ref="CA8:CF9"/>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s>
  <phoneticPr fontId="3"/>
  <conditionalFormatting sqref="B43:CD52">
    <cfRule type="expression" dxfId="29" priority="1">
      <formula>($AK43&lt;&gt;"-")</formula>
    </cfRule>
  </conditionalFormatting>
  <conditionalFormatting sqref="CE43">
    <cfRule type="cellIs" dxfId="28" priority="2" operator="equal">
      <formula>"検出"</formula>
    </cfRule>
  </conditionalFormatting>
  <dataValidations count="2">
    <dataValidation type="list" allowBlank="1" showInputMessage="1" showErrorMessage="1" sqref="M16:Z17" xr:uid="{2CE9FAB8-A7C2-4DF2-A72D-50C1B30904A0}">
      <formula1>"持ち込み,郵送"</formula1>
    </dataValidation>
    <dataValidation allowBlank="1" showErrorMessage="1" sqref="CW43:DA43 CW45:DA45 CW47:DA47 CW49:DA49 CW51:DA51" xr:uid="{8522094E-C258-4D65-BED3-9689FA20B5C5}"/>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1A72F-2BCA-404B-8EAE-E7D540CBB047}">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270</v>
      </c>
      <c r="CP1" s="689"/>
      <c r="CQ1" s="569" t="s">
        <v>247</v>
      </c>
      <c r="CR1" s="569"/>
      <c r="CS1" s="568">
        <f>'★成績書 (17)'!$CW$1</f>
        <v>0</v>
      </c>
      <c r="CT1" s="568"/>
      <c r="CU1" s="141" t="s">
        <v>246</v>
      </c>
      <c r="CW1" s="144">
        <f>'★成績書 (9)'!CW1</f>
        <v>0</v>
      </c>
      <c r="CX1" s="143" t="s">
        <v>249</v>
      </c>
    </row>
    <row r="2" spans="1:102" ht="9" customHeight="1" thickTop="1">
      <c r="B2" s="562" t="s">
        <v>175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row>
    <row r="3" spans="1:102" ht="9" customHeight="1">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W3" s="556" t="s">
        <v>221</v>
      </c>
    </row>
    <row r="4" spans="1:102" ht="9"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W4" s="556"/>
    </row>
    <row r="5" spans="1:102" ht="9"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W5" s="556"/>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558" t="s">
        <v>176</v>
      </c>
      <c r="CB6" s="558"/>
      <c r="CC6" s="558"/>
      <c r="CD6" s="558"/>
      <c r="CE6" s="558"/>
      <c r="CF6" s="558"/>
      <c r="CG6" s="557" t="str">
        <f>'★成績書 (17)'!$CW$3</f>
        <v>A04942-A1</v>
      </c>
      <c r="CH6" s="557"/>
      <c r="CI6" s="557"/>
      <c r="CJ6" s="557"/>
      <c r="CK6" s="557"/>
      <c r="CL6" s="557"/>
      <c r="CM6" s="557"/>
      <c r="CN6" s="557"/>
      <c r="CO6" s="557"/>
      <c r="CP6" s="557"/>
      <c r="CQ6" s="558" t="s">
        <v>189</v>
      </c>
      <c r="CR6" s="559" t="str">
        <f>CO1</f>
        <v>17</v>
      </c>
      <c r="CS6" s="559"/>
      <c r="CT6" s="559"/>
      <c r="CU6" s="559"/>
      <c r="CW6" s="556"/>
    </row>
    <row r="7" spans="1:102" ht="9" customHeight="1">
      <c r="A7" s="566">
        <f>★注文シート!C31</f>
        <v>0</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7" t="str">
        <f>IF(COUNTIF(★注文シート!C31,"*株式会社*")+COUNTIF(★注文シート!C31,"*有限会社*"),"御中","様")</f>
        <v>様</v>
      </c>
      <c r="AG7" s="567"/>
      <c r="AH7" s="567"/>
      <c r="AI7" s="567"/>
      <c r="AJ7" s="567"/>
      <c r="AK7" s="567"/>
      <c r="AL7" s="56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558"/>
      <c r="CB7" s="558"/>
      <c r="CC7" s="558"/>
      <c r="CD7" s="558"/>
      <c r="CE7" s="558"/>
      <c r="CF7" s="558"/>
      <c r="CG7" s="557"/>
      <c r="CH7" s="557"/>
      <c r="CI7" s="557"/>
      <c r="CJ7" s="557"/>
      <c r="CK7" s="557"/>
      <c r="CL7" s="557"/>
      <c r="CM7" s="557"/>
      <c r="CN7" s="557"/>
      <c r="CO7" s="557"/>
      <c r="CP7" s="557"/>
      <c r="CQ7" s="558"/>
      <c r="CR7" s="559"/>
      <c r="CS7" s="559"/>
      <c r="CT7" s="559"/>
      <c r="CU7" s="559"/>
    </row>
    <row r="8" spans="1:102" ht="9" customHeight="1">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567"/>
      <c r="AH8" s="567"/>
      <c r="AI8" s="567"/>
      <c r="AJ8" s="567"/>
      <c r="AK8" s="567"/>
      <c r="AL8" s="56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558" t="s">
        <v>177</v>
      </c>
      <c r="CB8" s="558"/>
      <c r="CC8" s="558"/>
      <c r="CD8" s="558"/>
      <c r="CE8" s="558"/>
      <c r="CF8" s="558"/>
      <c r="CG8" s="564">
        <f>'★成績書 (16)'!CG8:CU9</f>
        <v>0</v>
      </c>
      <c r="CH8" s="564"/>
      <c r="CI8" s="564"/>
      <c r="CJ8" s="564"/>
      <c r="CK8" s="564"/>
      <c r="CL8" s="564"/>
      <c r="CM8" s="564"/>
      <c r="CN8" s="564"/>
      <c r="CO8" s="564"/>
      <c r="CP8" s="564"/>
      <c r="CQ8" s="564"/>
      <c r="CR8" s="564"/>
      <c r="CS8" s="564"/>
      <c r="CT8" s="564"/>
      <c r="CU8" s="564"/>
      <c r="CW8" s="677" t="s">
        <v>256</v>
      </c>
    </row>
    <row r="9" spans="1:102" ht="9" customHeight="1">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c r="AG9" s="567"/>
      <c r="AH9" s="567"/>
      <c r="AI9" s="567"/>
      <c r="AJ9" s="567"/>
      <c r="AK9" s="567"/>
      <c r="AL9" s="56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558"/>
      <c r="CB9" s="558"/>
      <c r="CC9" s="558"/>
      <c r="CD9" s="558"/>
      <c r="CE9" s="558"/>
      <c r="CF9" s="558"/>
      <c r="CG9" s="564"/>
      <c r="CH9" s="564"/>
      <c r="CI9" s="564"/>
      <c r="CJ9" s="564"/>
      <c r="CK9" s="564"/>
      <c r="CL9" s="564"/>
      <c r="CM9" s="564"/>
      <c r="CN9" s="564"/>
      <c r="CO9" s="564"/>
      <c r="CP9" s="564"/>
      <c r="CQ9" s="564"/>
      <c r="CR9" s="564"/>
      <c r="CS9" s="564"/>
      <c r="CT9" s="564"/>
      <c r="CU9" s="564"/>
      <c r="CW9" s="677"/>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560" t="s">
        <v>258</v>
      </c>
      <c r="CX11" s="560"/>
    </row>
    <row r="12" spans="1:102" ht="10.95" customHeight="1">
      <c r="B12" s="558" t="s">
        <v>178</v>
      </c>
      <c r="C12" s="565"/>
      <c r="D12" s="565"/>
      <c r="E12" s="565"/>
      <c r="F12" s="565"/>
      <c r="G12" s="565"/>
      <c r="H12" s="565"/>
      <c r="I12" s="565"/>
      <c r="J12" s="565"/>
      <c r="K12" s="565"/>
      <c r="L12" s="109"/>
      <c r="M12" s="570">
        <f>★注文シート!C16</f>
        <v>0</v>
      </c>
      <c r="N12" s="570"/>
      <c r="O12" s="570"/>
      <c r="P12" s="570"/>
      <c r="Q12" s="570"/>
      <c r="R12" s="570"/>
      <c r="S12" s="570"/>
      <c r="T12" s="570"/>
      <c r="U12" s="570"/>
      <c r="V12" s="570"/>
      <c r="W12" s="570"/>
      <c r="X12" s="570"/>
      <c r="Y12" s="57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560"/>
      <c r="CX12" s="560"/>
    </row>
    <row r="13" spans="1:102" ht="10.95" customHeight="1">
      <c r="B13" s="565"/>
      <c r="C13" s="565"/>
      <c r="D13" s="565"/>
      <c r="E13" s="565"/>
      <c r="F13" s="565"/>
      <c r="G13" s="565"/>
      <c r="H13" s="565"/>
      <c r="I13" s="565"/>
      <c r="J13" s="565"/>
      <c r="K13" s="565"/>
      <c r="L13" s="109"/>
      <c r="M13" s="570"/>
      <c r="N13" s="570"/>
      <c r="O13" s="570"/>
      <c r="P13" s="570"/>
      <c r="Q13" s="570"/>
      <c r="R13" s="570"/>
      <c r="S13" s="570"/>
      <c r="T13" s="570"/>
      <c r="U13" s="570"/>
      <c r="V13" s="570"/>
      <c r="W13" s="570"/>
      <c r="X13" s="570"/>
      <c r="Y13" s="57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558" t="s">
        <v>179</v>
      </c>
      <c r="C14" s="565"/>
      <c r="D14" s="565"/>
      <c r="E14" s="565"/>
      <c r="F14" s="565"/>
      <c r="G14" s="565"/>
      <c r="H14" s="565"/>
      <c r="I14" s="565"/>
      <c r="J14" s="565"/>
      <c r="K14" s="565"/>
      <c r="L14" s="109"/>
      <c r="M14" s="570">
        <f>M12</f>
        <v>0</v>
      </c>
      <c r="N14" s="570"/>
      <c r="O14" s="570"/>
      <c r="P14" s="570"/>
      <c r="Q14" s="570"/>
      <c r="R14" s="570"/>
      <c r="S14" s="570"/>
      <c r="T14" s="570"/>
      <c r="U14" s="570"/>
      <c r="V14" s="570"/>
      <c r="W14" s="570"/>
      <c r="X14" s="570"/>
      <c r="Y14" s="570"/>
      <c r="Z14" s="564" t="s">
        <v>180</v>
      </c>
      <c r="AA14" s="564"/>
      <c r="AB14" s="564"/>
      <c r="AC14" s="564"/>
      <c r="AD14" s="570">
        <f>CG8</f>
        <v>0</v>
      </c>
      <c r="AE14" s="570"/>
      <c r="AF14" s="570"/>
      <c r="AG14" s="570"/>
      <c r="AH14" s="570"/>
      <c r="AI14" s="570"/>
      <c r="AJ14" s="570"/>
      <c r="AK14" s="570"/>
      <c r="AL14" s="570"/>
      <c r="AM14" s="570"/>
      <c r="AN14" s="570"/>
      <c r="AO14" s="570"/>
      <c r="AP14" s="57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565"/>
      <c r="C15" s="565"/>
      <c r="D15" s="565"/>
      <c r="E15" s="565"/>
      <c r="F15" s="565"/>
      <c r="G15" s="565"/>
      <c r="H15" s="565"/>
      <c r="I15" s="565"/>
      <c r="J15" s="565"/>
      <c r="K15" s="565"/>
      <c r="L15" s="109"/>
      <c r="M15" s="570"/>
      <c r="N15" s="570"/>
      <c r="O15" s="570"/>
      <c r="P15" s="570"/>
      <c r="Q15" s="570"/>
      <c r="R15" s="570"/>
      <c r="S15" s="570"/>
      <c r="T15" s="570"/>
      <c r="U15" s="570"/>
      <c r="V15" s="570"/>
      <c r="W15" s="570"/>
      <c r="X15" s="570"/>
      <c r="Y15" s="570"/>
      <c r="Z15" s="564"/>
      <c r="AA15" s="564"/>
      <c r="AB15" s="564"/>
      <c r="AC15" s="564"/>
      <c r="AD15" s="570"/>
      <c r="AE15" s="570"/>
      <c r="AF15" s="570"/>
      <c r="AG15" s="570"/>
      <c r="AH15" s="570"/>
      <c r="AI15" s="570"/>
      <c r="AJ15" s="570"/>
      <c r="AK15" s="570"/>
      <c r="AL15" s="570"/>
      <c r="AM15" s="570"/>
      <c r="AN15" s="570"/>
      <c r="AO15" s="570"/>
      <c r="AP15" s="57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558" t="s">
        <v>181</v>
      </c>
      <c r="C16" s="565"/>
      <c r="D16" s="565"/>
      <c r="E16" s="565"/>
      <c r="F16" s="565"/>
      <c r="G16" s="565"/>
      <c r="H16" s="565"/>
      <c r="I16" s="565"/>
      <c r="J16" s="565"/>
      <c r="K16" s="565"/>
      <c r="L16" s="107"/>
      <c r="M16" s="581" t="s">
        <v>182</v>
      </c>
      <c r="N16" s="581"/>
      <c r="O16" s="581"/>
      <c r="P16" s="581"/>
      <c r="Q16" s="581"/>
      <c r="R16" s="581"/>
      <c r="S16" s="581"/>
      <c r="T16" s="581"/>
      <c r="U16" s="581"/>
      <c r="V16" s="581"/>
      <c r="W16" s="581"/>
      <c r="X16" s="581"/>
      <c r="Y16" s="581"/>
      <c r="Z16" s="581"/>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565"/>
      <c r="C17" s="565"/>
      <c r="D17" s="565"/>
      <c r="E17" s="565"/>
      <c r="F17" s="565"/>
      <c r="G17" s="565"/>
      <c r="H17" s="565"/>
      <c r="I17" s="565"/>
      <c r="J17" s="565"/>
      <c r="K17" s="565"/>
      <c r="L17" s="107"/>
      <c r="M17" s="581"/>
      <c r="N17" s="581"/>
      <c r="O17" s="581"/>
      <c r="P17" s="581"/>
      <c r="Q17" s="581"/>
      <c r="R17" s="581"/>
      <c r="S17" s="581"/>
      <c r="T17" s="581"/>
      <c r="U17" s="581"/>
      <c r="V17" s="581"/>
      <c r="W17" s="581"/>
      <c r="X17" s="581"/>
      <c r="Y17" s="581"/>
      <c r="Z17" s="581"/>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558" t="s">
        <v>183</v>
      </c>
      <c r="C18" s="565"/>
      <c r="D18" s="565"/>
      <c r="E18" s="565"/>
      <c r="F18" s="565"/>
      <c r="G18" s="565"/>
      <c r="H18" s="565"/>
      <c r="I18" s="565"/>
      <c r="J18" s="565"/>
      <c r="K18" s="565"/>
      <c r="L18" s="107"/>
      <c r="M18" s="582">
        <f>★注文シート!G58</f>
        <v>0</v>
      </c>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565"/>
      <c r="C19" s="565"/>
      <c r="D19" s="565"/>
      <c r="E19" s="565"/>
      <c r="F19" s="565"/>
      <c r="G19" s="565"/>
      <c r="H19" s="565"/>
      <c r="I19" s="565"/>
      <c r="J19" s="565"/>
      <c r="K19" s="565"/>
      <c r="L19" s="107"/>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583" t="s">
        <v>184</v>
      </c>
      <c r="C24" s="584"/>
      <c r="D24" s="584"/>
      <c r="E24" s="584"/>
      <c r="F24" s="584"/>
      <c r="G24" s="584"/>
      <c r="H24" s="584"/>
      <c r="I24" s="584"/>
      <c r="J24" s="584"/>
      <c r="K24" s="584"/>
      <c r="L24" s="113"/>
      <c r="M24" s="585">
        <f>★注文シート!C38</f>
        <v>0</v>
      </c>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row>
    <row r="25" spans="2:104" ht="9" customHeight="1">
      <c r="B25" s="584"/>
      <c r="C25" s="584"/>
      <c r="D25" s="584"/>
      <c r="E25" s="584"/>
      <c r="F25" s="584"/>
      <c r="G25" s="584"/>
      <c r="H25" s="584"/>
      <c r="I25" s="584"/>
      <c r="J25" s="584"/>
      <c r="K25" s="584"/>
      <c r="L25" s="113"/>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row>
    <row r="26" spans="2:104" ht="9" customHeight="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row>
    <row r="27" spans="2:104" ht="7.5" customHeight="1">
      <c r="B27" s="558" t="s">
        <v>185</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row>
    <row r="28" spans="2:104" ht="7.5" customHeight="1" thickBot="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row>
    <row r="29" spans="2:104" ht="9" customHeight="1">
      <c r="B29" s="586" t="s">
        <v>186</v>
      </c>
      <c r="C29" s="587"/>
      <c r="D29" s="587"/>
      <c r="E29" s="587"/>
      <c r="F29" s="587"/>
      <c r="G29" s="587"/>
      <c r="H29" s="587"/>
      <c r="I29" s="587"/>
      <c r="J29" s="587"/>
      <c r="K29" s="587"/>
      <c r="L29" s="587"/>
      <c r="M29" s="587"/>
      <c r="N29" s="587"/>
      <c r="O29" s="587"/>
      <c r="P29" s="587"/>
      <c r="Q29" s="587"/>
      <c r="R29" s="588"/>
      <c r="S29" s="114"/>
      <c r="T29" s="589">
        <f>★注文シート!D58</f>
        <v>0</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90"/>
      <c r="CX29" s="148" t="s">
        <v>195</v>
      </c>
      <c r="CY29" s="148" t="s">
        <v>196</v>
      </c>
      <c r="CZ29" s="148" t="s">
        <v>197</v>
      </c>
    </row>
    <row r="30" spans="2:104" ht="9" customHeight="1">
      <c r="B30" s="574"/>
      <c r="C30" s="575"/>
      <c r="D30" s="575"/>
      <c r="E30" s="575"/>
      <c r="F30" s="575"/>
      <c r="G30" s="575"/>
      <c r="H30" s="575"/>
      <c r="I30" s="575"/>
      <c r="J30" s="575"/>
      <c r="K30" s="575"/>
      <c r="L30" s="575"/>
      <c r="M30" s="575"/>
      <c r="N30" s="575"/>
      <c r="O30" s="575"/>
      <c r="P30" s="575"/>
      <c r="Q30" s="575"/>
      <c r="R30" s="576"/>
      <c r="S30" s="1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80"/>
      <c r="CW30" s="105" t="s">
        <v>203</v>
      </c>
      <c r="CX30" s="105" t="s">
        <v>204</v>
      </c>
      <c r="CY30" s="105" t="s">
        <v>205</v>
      </c>
      <c r="CZ30" s="149">
        <v>0</v>
      </c>
    </row>
    <row r="31" spans="2:104" ht="9" customHeight="1">
      <c r="B31" s="571" t="s">
        <v>187</v>
      </c>
      <c r="C31" s="572"/>
      <c r="D31" s="572"/>
      <c r="E31" s="572"/>
      <c r="F31" s="572"/>
      <c r="G31" s="572"/>
      <c r="H31" s="572"/>
      <c r="I31" s="572"/>
      <c r="J31" s="572"/>
      <c r="K31" s="572"/>
      <c r="L31" s="572"/>
      <c r="M31" s="572"/>
      <c r="N31" s="572"/>
      <c r="O31" s="572"/>
      <c r="P31" s="572"/>
      <c r="Q31" s="572"/>
      <c r="R31" s="573"/>
      <c r="S31" s="117"/>
      <c r="T31" s="577">
        <f>★注文シート!F58</f>
        <v>0</v>
      </c>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8"/>
      <c r="CW31" s="105" t="s">
        <v>206</v>
      </c>
      <c r="CX31" s="105" t="s">
        <v>207</v>
      </c>
      <c r="CY31" s="105" t="s">
        <v>205</v>
      </c>
      <c r="CZ31" s="149">
        <v>0</v>
      </c>
    </row>
    <row r="32" spans="2:104" ht="9" customHeight="1">
      <c r="B32" s="574"/>
      <c r="C32" s="575"/>
      <c r="D32" s="575"/>
      <c r="E32" s="575"/>
      <c r="F32" s="575"/>
      <c r="G32" s="575"/>
      <c r="H32" s="575"/>
      <c r="I32" s="575"/>
      <c r="J32" s="575"/>
      <c r="K32" s="575"/>
      <c r="L32" s="575"/>
      <c r="M32" s="575"/>
      <c r="N32" s="575"/>
      <c r="O32" s="575"/>
      <c r="P32" s="575"/>
      <c r="Q32" s="575"/>
      <c r="R32" s="576"/>
      <c r="S32" s="116"/>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80"/>
      <c r="CW32" s="105" t="s">
        <v>209</v>
      </c>
      <c r="CX32" s="105" t="s">
        <v>210</v>
      </c>
      <c r="CY32" s="105" t="s">
        <v>205</v>
      </c>
      <c r="CZ32" s="149">
        <v>0</v>
      </c>
    </row>
    <row r="33" spans="2:105" ht="9" customHeight="1">
      <c r="B33" s="571" t="s">
        <v>188</v>
      </c>
      <c r="C33" s="572"/>
      <c r="D33" s="572"/>
      <c r="E33" s="572"/>
      <c r="F33" s="572"/>
      <c r="G33" s="572"/>
      <c r="H33" s="572"/>
      <c r="I33" s="572"/>
      <c r="J33" s="572"/>
      <c r="K33" s="572"/>
      <c r="L33" s="572"/>
      <c r="M33" s="572"/>
      <c r="N33" s="572"/>
      <c r="O33" s="572"/>
      <c r="P33" s="572"/>
      <c r="Q33" s="572"/>
      <c r="R33" s="573"/>
      <c r="S33" s="118"/>
      <c r="T33" s="613">
        <f>★注文シート!E58</f>
        <v>0</v>
      </c>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4"/>
      <c r="CW33" s="66" t="s">
        <v>211</v>
      </c>
      <c r="CX33" s="105" t="s">
        <v>212</v>
      </c>
      <c r="CY33" s="105" t="s">
        <v>205</v>
      </c>
      <c r="CZ33" s="149">
        <v>0</v>
      </c>
    </row>
    <row r="34" spans="2:105" ht="9" customHeight="1">
      <c r="B34" s="574"/>
      <c r="C34" s="575"/>
      <c r="D34" s="575"/>
      <c r="E34" s="575"/>
      <c r="F34" s="575"/>
      <c r="G34" s="575"/>
      <c r="H34" s="575"/>
      <c r="I34" s="575"/>
      <c r="J34" s="575"/>
      <c r="K34" s="575"/>
      <c r="L34" s="575"/>
      <c r="M34" s="575"/>
      <c r="N34" s="575"/>
      <c r="O34" s="575"/>
      <c r="P34" s="575"/>
      <c r="Q34" s="575"/>
      <c r="R34" s="576"/>
      <c r="S34" s="1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c r="CU34" s="616"/>
      <c r="CW34" s="66" t="s">
        <v>213</v>
      </c>
      <c r="CX34" s="105" t="s">
        <v>214</v>
      </c>
      <c r="CY34" s="105" t="s">
        <v>205</v>
      </c>
      <c r="CZ34" s="149">
        <v>0</v>
      </c>
    </row>
    <row r="35" spans="2:105" ht="9" customHeight="1">
      <c r="B35" s="571" t="s">
        <v>190</v>
      </c>
      <c r="C35" s="572"/>
      <c r="D35" s="572"/>
      <c r="E35" s="572"/>
      <c r="F35" s="572"/>
      <c r="G35" s="572"/>
      <c r="H35" s="572"/>
      <c r="I35" s="572"/>
      <c r="J35" s="572"/>
      <c r="K35" s="572"/>
      <c r="L35" s="572"/>
      <c r="M35" s="572"/>
      <c r="N35" s="572"/>
      <c r="O35" s="572"/>
      <c r="P35" s="572"/>
      <c r="Q35" s="572"/>
      <c r="R35" s="573"/>
      <c r="S35" s="119"/>
      <c r="T35" s="620" t="s">
        <v>191</v>
      </c>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1"/>
      <c r="CW35" s="105" t="s">
        <v>215</v>
      </c>
      <c r="CX35" s="105" t="s">
        <v>216</v>
      </c>
      <c r="CY35" s="105" t="s">
        <v>205</v>
      </c>
      <c r="CZ35" s="149">
        <v>0</v>
      </c>
    </row>
    <row r="36" spans="2:105" ht="9" customHeight="1" thickBot="1">
      <c r="B36" s="617"/>
      <c r="C36" s="618"/>
      <c r="D36" s="618"/>
      <c r="E36" s="618"/>
      <c r="F36" s="618"/>
      <c r="G36" s="618"/>
      <c r="H36" s="618"/>
      <c r="I36" s="618"/>
      <c r="J36" s="618"/>
      <c r="K36" s="618"/>
      <c r="L36" s="618"/>
      <c r="M36" s="618"/>
      <c r="N36" s="618"/>
      <c r="O36" s="618"/>
      <c r="P36" s="618"/>
      <c r="Q36" s="618"/>
      <c r="R36" s="619"/>
      <c r="S36" s="120"/>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3"/>
    </row>
    <row r="37" spans="2:105" ht="9" customHeight="1">
      <c r="B37" s="624" t="s">
        <v>192</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625"/>
    </row>
    <row r="38" spans="2:105" ht="9" customHeight="1" thickBot="1">
      <c r="B38" s="626"/>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625"/>
    </row>
    <row r="39" spans="2:105" ht="9" customHeight="1">
      <c r="B39" s="586" t="s">
        <v>193</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2"/>
      <c r="CE39" s="586" t="s">
        <v>194</v>
      </c>
      <c r="CF39" s="591"/>
      <c r="CG39" s="591"/>
      <c r="CH39" s="591"/>
      <c r="CI39" s="591"/>
      <c r="CJ39" s="591"/>
      <c r="CK39" s="591"/>
      <c r="CL39" s="591"/>
      <c r="CM39" s="591"/>
      <c r="CN39" s="591"/>
      <c r="CO39" s="591"/>
      <c r="CP39" s="591"/>
      <c r="CQ39" s="591"/>
      <c r="CR39" s="591"/>
      <c r="CS39" s="591"/>
      <c r="CT39" s="591"/>
      <c r="CU39" s="592"/>
    </row>
    <row r="40" spans="2:105" ht="9"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5"/>
      <c r="CE40" s="593"/>
      <c r="CF40" s="594"/>
      <c r="CG40" s="594"/>
      <c r="CH40" s="594"/>
      <c r="CI40" s="594"/>
      <c r="CJ40" s="594"/>
      <c r="CK40" s="594"/>
      <c r="CL40" s="594"/>
      <c r="CM40" s="594"/>
      <c r="CN40" s="594"/>
      <c r="CO40" s="594"/>
      <c r="CP40" s="594"/>
      <c r="CQ40" s="594"/>
      <c r="CR40" s="594"/>
      <c r="CS40" s="594"/>
      <c r="CT40" s="594"/>
      <c r="CU40" s="595"/>
    </row>
    <row r="41" spans="2:105" ht="9" customHeight="1">
      <c r="B41" s="593" t="s">
        <v>198</v>
      </c>
      <c r="C41" s="599"/>
      <c r="D41" s="599"/>
      <c r="E41" s="602" t="s">
        <v>199</v>
      </c>
      <c r="F41" s="599"/>
      <c r="G41" s="599"/>
      <c r="H41" s="599"/>
      <c r="I41" s="599"/>
      <c r="J41" s="599"/>
      <c r="K41" s="603"/>
      <c r="L41" s="602" t="s">
        <v>200</v>
      </c>
      <c r="M41" s="599"/>
      <c r="N41" s="599"/>
      <c r="O41" s="599"/>
      <c r="P41" s="599"/>
      <c r="Q41" s="599"/>
      <c r="R41" s="599"/>
      <c r="S41" s="599"/>
      <c r="T41" s="599"/>
      <c r="U41" s="599"/>
      <c r="V41" s="599"/>
      <c r="W41" s="599"/>
      <c r="X41" s="599"/>
      <c r="Y41" s="603"/>
      <c r="Z41" s="602" t="s">
        <v>201</v>
      </c>
      <c r="AA41" s="594"/>
      <c r="AB41" s="594"/>
      <c r="AC41" s="594"/>
      <c r="AD41" s="594"/>
      <c r="AE41" s="594"/>
      <c r="AF41" s="594"/>
      <c r="AG41" s="594"/>
      <c r="AH41" s="594"/>
      <c r="AI41" s="594"/>
      <c r="AJ41" s="594"/>
      <c r="AK41" s="607" t="s">
        <v>202</v>
      </c>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9"/>
      <c r="CE41" s="593"/>
      <c r="CF41" s="594"/>
      <c r="CG41" s="594"/>
      <c r="CH41" s="594"/>
      <c r="CI41" s="594"/>
      <c r="CJ41" s="594"/>
      <c r="CK41" s="594"/>
      <c r="CL41" s="594"/>
      <c r="CM41" s="594"/>
      <c r="CN41" s="594"/>
      <c r="CO41" s="594"/>
      <c r="CP41" s="594"/>
      <c r="CQ41" s="594"/>
      <c r="CR41" s="594"/>
      <c r="CS41" s="594"/>
      <c r="CT41" s="594"/>
      <c r="CU41" s="595"/>
    </row>
    <row r="42" spans="2:105" ht="9" customHeight="1">
      <c r="B42" s="600"/>
      <c r="C42" s="601"/>
      <c r="D42" s="601"/>
      <c r="E42" s="604"/>
      <c r="F42" s="601"/>
      <c r="G42" s="601"/>
      <c r="H42" s="601"/>
      <c r="I42" s="601"/>
      <c r="J42" s="601"/>
      <c r="K42" s="605"/>
      <c r="L42" s="604"/>
      <c r="M42" s="601"/>
      <c r="N42" s="601"/>
      <c r="O42" s="601"/>
      <c r="P42" s="601"/>
      <c r="Q42" s="601"/>
      <c r="R42" s="601"/>
      <c r="S42" s="601"/>
      <c r="T42" s="601"/>
      <c r="U42" s="601"/>
      <c r="V42" s="601"/>
      <c r="W42" s="601"/>
      <c r="X42" s="601"/>
      <c r="Y42" s="605"/>
      <c r="Z42" s="606"/>
      <c r="AA42" s="597"/>
      <c r="AB42" s="597"/>
      <c r="AC42" s="597"/>
      <c r="AD42" s="597"/>
      <c r="AE42" s="597"/>
      <c r="AF42" s="597"/>
      <c r="AG42" s="597"/>
      <c r="AH42" s="597"/>
      <c r="AI42" s="597"/>
      <c r="AJ42" s="597"/>
      <c r="AK42" s="610"/>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2"/>
      <c r="CE42" s="596"/>
      <c r="CF42" s="597"/>
      <c r="CG42" s="597"/>
      <c r="CH42" s="597"/>
      <c r="CI42" s="597"/>
      <c r="CJ42" s="597"/>
      <c r="CK42" s="597"/>
      <c r="CL42" s="597"/>
      <c r="CM42" s="597"/>
      <c r="CN42" s="597"/>
      <c r="CO42" s="597"/>
      <c r="CP42" s="597"/>
      <c r="CQ42" s="597"/>
      <c r="CR42" s="597"/>
      <c r="CS42" s="597"/>
      <c r="CT42" s="597"/>
      <c r="CU42" s="598"/>
      <c r="CW42" s="145" t="s">
        <v>250</v>
      </c>
      <c r="CX42" s="146" t="s">
        <v>251</v>
      </c>
      <c r="CY42" s="146" t="s">
        <v>252</v>
      </c>
      <c r="CZ42" s="146" t="s">
        <v>253</v>
      </c>
      <c r="DA42" s="147" t="s">
        <v>254</v>
      </c>
    </row>
    <row r="43" spans="2:105" ht="9" customHeight="1">
      <c r="B43" s="633">
        <v>1</v>
      </c>
      <c r="C43" s="634"/>
      <c r="D43" s="635"/>
      <c r="E43" s="636" t="str">
        <f>CW43</f>
        <v>-</v>
      </c>
      <c r="F43" s="637"/>
      <c r="G43" s="637"/>
      <c r="H43" s="637"/>
      <c r="I43" s="637"/>
      <c r="J43" s="637"/>
      <c r="K43" s="638"/>
      <c r="L43" s="642" t="str">
        <f>CY43</f>
        <v>-</v>
      </c>
      <c r="M43" s="643"/>
      <c r="N43" s="643"/>
      <c r="O43" s="643"/>
      <c r="P43" s="643"/>
      <c r="Q43" s="643"/>
      <c r="R43" s="643"/>
      <c r="S43" s="643"/>
      <c r="T43" s="643"/>
      <c r="U43" s="643"/>
      <c r="V43" s="643"/>
      <c r="W43" s="643"/>
      <c r="X43" s="643"/>
      <c r="Y43" s="644"/>
      <c r="Z43" s="648" t="str">
        <f>CX43</f>
        <v>-</v>
      </c>
      <c r="AA43" s="649"/>
      <c r="AB43" s="649"/>
      <c r="AC43" s="649"/>
      <c r="AD43" s="649"/>
      <c r="AE43" s="649"/>
      <c r="AF43" s="649"/>
      <c r="AG43" s="649"/>
      <c r="AH43" s="649"/>
      <c r="AI43" s="649"/>
      <c r="AJ43" s="649"/>
      <c r="AK43" s="648" t="str">
        <f>IF(DA43="","-",DA43)</f>
        <v>-</v>
      </c>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52"/>
      <c r="CE43" s="680" t="str">
        <f>IF(DA43&amp;DA45&amp;DA47&amp;DA49&amp;DA51&lt;&gt;"","検出","不検出")</f>
        <v>不検出</v>
      </c>
      <c r="CF43" s="681"/>
      <c r="CG43" s="681"/>
      <c r="CH43" s="681"/>
      <c r="CI43" s="681"/>
      <c r="CJ43" s="681"/>
      <c r="CK43" s="681"/>
      <c r="CL43" s="681"/>
      <c r="CM43" s="681"/>
      <c r="CN43" s="681"/>
      <c r="CO43" s="681"/>
      <c r="CP43" s="681"/>
      <c r="CQ43" s="681"/>
      <c r="CR43" s="681"/>
      <c r="CS43" s="681"/>
      <c r="CT43" s="681"/>
      <c r="CU43" s="682"/>
      <c r="CW43" s="552" t="s">
        <v>255</v>
      </c>
      <c r="CX43" s="554" t="s">
        <v>255</v>
      </c>
      <c r="CY43" s="554" t="s">
        <v>255</v>
      </c>
      <c r="CZ43" s="554" t="s">
        <v>255</v>
      </c>
      <c r="DA43" s="554"/>
    </row>
    <row r="44" spans="2:105" ht="9" customHeight="1">
      <c r="B44" s="600"/>
      <c r="C44" s="601"/>
      <c r="D44" s="605"/>
      <c r="E44" s="639"/>
      <c r="F44" s="640"/>
      <c r="G44" s="640"/>
      <c r="H44" s="640"/>
      <c r="I44" s="640"/>
      <c r="J44" s="640"/>
      <c r="K44" s="641"/>
      <c r="L44" s="645"/>
      <c r="M44" s="646"/>
      <c r="N44" s="646"/>
      <c r="O44" s="646"/>
      <c r="P44" s="646"/>
      <c r="Q44" s="646"/>
      <c r="R44" s="646"/>
      <c r="S44" s="646"/>
      <c r="T44" s="646"/>
      <c r="U44" s="646"/>
      <c r="V44" s="646"/>
      <c r="W44" s="646"/>
      <c r="X44" s="646"/>
      <c r="Y44" s="647"/>
      <c r="Z44" s="650"/>
      <c r="AA44" s="651"/>
      <c r="AB44" s="651"/>
      <c r="AC44" s="651"/>
      <c r="AD44" s="651"/>
      <c r="AE44" s="651"/>
      <c r="AF44" s="651"/>
      <c r="AG44" s="651"/>
      <c r="AH44" s="651"/>
      <c r="AI44" s="651"/>
      <c r="AJ44" s="651"/>
      <c r="AK44" s="627"/>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9"/>
      <c r="CE44" s="683"/>
      <c r="CF44" s="684"/>
      <c r="CG44" s="684"/>
      <c r="CH44" s="684"/>
      <c r="CI44" s="684"/>
      <c r="CJ44" s="684"/>
      <c r="CK44" s="684"/>
      <c r="CL44" s="684"/>
      <c r="CM44" s="684"/>
      <c r="CN44" s="684"/>
      <c r="CO44" s="684"/>
      <c r="CP44" s="684"/>
      <c r="CQ44" s="684"/>
      <c r="CR44" s="684"/>
      <c r="CS44" s="684"/>
      <c r="CT44" s="684"/>
      <c r="CU44" s="685"/>
      <c r="CW44" s="553"/>
      <c r="CX44" s="555"/>
      <c r="CY44" s="555"/>
      <c r="CZ44" s="555"/>
      <c r="DA44" s="555"/>
    </row>
    <row r="45" spans="2:105" ht="9" customHeight="1">
      <c r="B45" s="653">
        <v>2</v>
      </c>
      <c r="C45" s="634"/>
      <c r="D45" s="635"/>
      <c r="E45" s="636" t="str">
        <f t="shared" ref="E45" si="0">CW45</f>
        <v>-</v>
      </c>
      <c r="F45" s="637"/>
      <c r="G45" s="637"/>
      <c r="H45" s="637"/>
      <c r="I45" s="637"/>
      <c r="J45" s="637"/>
      <c r="K45" s="638"/>
      <c r="L45" s="654" t="str">
        <f t="shared" ref="L45" si="1">CY45</f>
        <v>-</v>
      </c>
      <c r="M45" s="643"/>
      <c r="N45" s="643"/>
      <c r="O45" s="643"/>
      <c r="P45" s="643"/>
      <c r="Q45" s="643"/>
      <c r="R45" s="643"/>
      <c r="S45" s="643"/>
      <c r="T45" s="643"/>
      <c r="U45" s="643"/>
      <c r="V45" s="643"/>
      <c r="W45" s="643"/>
      <c r="X45" s="643"/>
      <c r="Y45" s="644"/>
      <c r="Z45" s="648" t="str">
        <f t="shared" ref="Z45" si="2">CX45</f>
        <v>-</v>
      </c>
      <c r="AA45" s="649"/>
      <c r="AB45" s="649"/>
      <c r="AC45" s="649"/>
      <c r="AD45" s="649"/>
      <c r="AE45" s="649"/>
      <c r="AF45" s="649"/>
      <c r="AG45" s="649"/>
      <c r="AH45" s="649"/>
      <c r="AI45" s="649"/>
      <c r="AJ45" s="649"/>
      <c r="AK45" s="648" t="str">
        <f t="shared" ref="AK45" si="3">IF(DA45="","-",DA45)</f>
        <v>-</v>
      </c>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49"/>
      <c r="CD45" s="652"/>
      <c r="CE45" s="683"/>
      <c r="CF45" s="684"/>
      <c r="CG45" s="684"/>
      <c r="CH45" s="684"/>
      <c r="CI45" s="684"/>
      <c r="CJ45" s="684"/>
      <c r="CK45" s="684"/>
      <c r="CL45" s="684"/>
      <c r="CM45" s="684"/>
      <c r="CN45" s="684"/>
      <c r="CO45" s="684"/>
      <c r="CP45" s="684"/>
      <c r="CQ45" s="684"/>
      <c r="CR45" s="684"/>
      <c r="CS45" s="684"/>
      <c r="CT45" s="684"/>
      <c r="CU45" s="685"/>
      <c r="CW45" s="552" t="s">
        <v>255</v>
      </c>
      <c r="CX45" s="554" t="s">
        <v>255</v>
      </c>
      <c r="CY45" s="554" t="s">
        <v>255</v>
      </c>
      <c r="CZ45" s="554" t="s">
        <v>255</v>
      </c>
      <c r="DA45" s="554"/>
    </row>
    <row r="46" spans="2:105" ht="9" customHeight="1">
      <c r="B46" s="600"/>
      <c r="C46" s="601"/>
      <c r="D46" s="605"/>
      <c r="E46" s="639"/>
      <c r="F46" s="640"/>
      <c r="G46" s="640"/>
      <c r="H46" s="640"/>
      <c r="I46" s="640"/>
      <c r="J46" s="640"/>
      <c r="K46" s="641"/>
      <c r="L46" s="645"/>
      <c r="M46" s="646"/>
      <c r="N46" s="646"/>
      <c r="O46" s="646"/>
      <c r="P46" s="646"/>
      <c r="Q46" s="646"/>
      <c r="R46" s="646"/>
      <c r="S46" s="646"/>
      <c r="T46" s="646"/>
      <c r="U46" s="646"/>
      <c r="V46" s="646"/>
      <c r="W46" s="646"/>
      <c r="X46" s="646"/>
      <c r="Y46" s="647"/>
      <c r="Z46" s="650"/>
      <c r="AA46" s="651"/>
      <c r="AB46" s="651"/>
      <c r="AC46" s="651"/>
      <c r="AD46" s="651"/>
      <c r="AE46" s="651"/>
      <c r="AF46" s="651"/>
      <c r="AG46" s="651"/>
      <c r="AH46" s="651"/>
      <c r="AI46" s="651"/>
      <c r="AJ46" s="651"/>
      <c r="AK46" s="650"/>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79"/>
      <c r="CE46" s="683"/>
      <c r="CF46" s="684"/>
      <c r="CG46" s="684"/>
      <c r="CH46" s="684"/>
      <c r="CI46" s="684"/>
      <c r="CJ46" s="684"/>
      <c r="CK46" s="684"/>
      <c r="CL46" s="684"/>
      <c r="CM46" s="684"/>
      <c r="CN46" s="684"/>
      <c r="CO46" s="684"/>
      <c r="CP46" s="684"/>
      <c r="CQ46" s="684"/>
      <c r="CR46" s="684"/>
      <c r="CS46" s="684"/>
      <c r="CT46" s="684"/>
      <c r="CU46" s="685"/>
      <c r="CW46" s="553"/>
      <c r="CX46" s="555"/>
      <c r="CY46" s="555"/>
      <c r="CZ46" s="555"/>
      <c r="DA46" s="555"/>
    </row>
    <row r="47" spans="2:105" ht="9" customHeight="1">
      <c r="B47" s="653">
        <v>3</v>
      </c>
      <c r="C47" s="634"/>
      <c r="D47" s="635"/>
      <c r="E47" s="636" t="str">
        <f t="shared" ref="E47" si="4">CW47</f>
        <v>-</v>
      </c>
      <c r="F47" s="637"/>
      <c r="G47" s="637"/>
      <c r="H47" s="637"/>
      <c r="I47" s="637"/>
      <c r="J47" s="637"/>
      <c r="K47" s="638"/>
      <c r="L47" s="654" t="str">
        <f t="shared" ref="L47" si="5">CY47</f>
        <v>-</v>
      </c>
      <c r="M47" s="643"/>
      <c r="N47" s="643"/>
      <c r="O47" s="643"/>
      <c r="P47" s="643"/>
      <c r="Q47" s="643"/>
      <c r="R47" s="643"/>
      <c r="S47" s="643"/>
      <c r="T47" s="643"/>
      <c r="U47" s="643"/>
      <c r="V47" s="643"/>
      <c r="W47" s="643"/>
      <c r="X47" s="643"/>
      <c r="Y47" s="644"/>
      <c r="Z47" s="648" t="str">
        <f t="shared" ref="Z47" si="6">CX47</f>
        <v>-</v>
      </c>
      <c r="AA47" s="649"/>
      <c r="AB47" s="649"/>
      <c r="AC47" s="649"/>
      <c r="AD47" s="649"/>
      <c r="AE47" s="649"/>
      <c r="AF47" s="649"/>
      <c r="AG47" s="649"/>
      <c r="AH47" s="649"/>
      <c r="AI47" s="649"/>
      <c r="AJ47" s="649"/>
      <c r="AK47" s="627" t="str">
        <f t="shared" ref="AK47" si="7">IF(DA47="","-",DA47)</f>
        <v>-</v>
      </c>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9"/>
      <c r="CE47" s="683"/>
      <c r="CF47" s="684"/>
      <c r="CG47" s="684"/>
      <c r="CH47" s="684"/>
      <c r="CI47" s="684"/>
      <c r="CJ47" s="684"/>
      <c r="CK47" s="684"/>
      <c r="CL47" s="684"/>
      <c r="CM47" s="684"/>
      <c r="CN47" s="684"/>
      <c r="CO47" s="684"/>
      <c r="CP47" s="684"/>
      <c r="CQ47" s="684"/>
      <c r="CR47" s="684"/>
      <c r="CS47" s="684"/>
      <c r="CT47" s="684"/>
      <c r="CU47" s="685"/>
      <c r="CW47" s="552" t="s">
        <v>255</v>
      </c>
      <c r="CX47" s="554" t="s">
        <v>255</v>
      </c>
      <c r="CY47" s="554" t="s">
        <v>255</v>
      </c>
      <c r="CZ47" s="554" t="s">
        <v>255</v>
      </c>
      <c r="DA47" s="554"/>
    </row>
    <row r="48" spans="2:105" ht="9" customHeight="1">
      <c r="B48" s="600"/>
      <c r="C48" s="601"/>
      <c r="D48" s="605"/>
      <c r="E48" s="639"/>
      <c r="F48" s="640"/>
      <c r="G48" s="640"/>
      <c r="H48" s="640"/>
      <c r="I48" s="640"/>
      <c r="J48" s="640"/>
      <c r="K48" s="641"/>
      <c r="L48" s="645"/>
      <c r="M48" s="646"/>
      <c r="N48" s="646"/>
      <c r="O48" s="646"/>
      <c r="P48" s="646"/>
      <c r="Q48" s="646"/>
      <c r="R48" s="646"/>
      <c r="S48" s="646"/>
      <c r="T48" s="646"/>
      <c r="U48" s="646"/>
      <c r="V48" s="646"/>
      <c r="W48" s="646"/>
      <c r="X48" s="646"/>
      <c r="Y48" s="647"/>
      <c r="Z48" s="650"/>
      <c r="AA48" s="651"/>
      <c r="AB48" s="651"/>
      <c r="AC48" s="651"/>
      <c r="AD48" s="651"/>
      <c r="AE48" s="651"/>
      <c r="AF48" s="651"/>
      <c r="AG48" s="651"/>
      <c r="AH48" s="651"/>
      <c r="AI48" s="651"/>
      <c r="AJ48" s="651"/>
      <c r="AK48" s="627"/>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8"/>
      <c r="CD48" s="629"/>
      <c r="CE48" s="683"/>
      <c r="CF48" s="684"/>
      <c r="CG48" s="684"/>
      <c r="CH48" s="684"/>
      <c r="CI48" s="684"/>
      <c r="CJ48" s="684"/>
      <c r="CK48" s="684"/>
      <c r="CL48" s="684"/>
      <c r="CM48" s="684"/>
      <c r="CN48" s="684"/>
      <c r="CO48" s="684"/>
      <c r="CP48" s="684"/>
      <c r="CQ48" s="684"/>
      <c r="CR48" s="684"/>
      <c r="CS48" s="684"/>
      <c r="CT48" s="684"/>
      <c r="CU48" s="685"/>
      <c r="CW48" s="553"/>
      <c r="CX48" s="555"/>
      <c r="CY48" s="555"/>
      <c r="CZ48" s="555"/>
      <c r="DA48" s="555"/>
    </row>
    <row r="49" spans="2:105" ht="9" customHeight="1">
      <c r="B49" s="653">
        <v>4</v>
      </c>
      <c r="C49" s="634"/>
      <c r="D49" s="635"/>
      <c r="E49" s="636" t="str">
        <f t="shared" ref="E49" si="8">CW49</f>
        <v>-</v>
      </c>
      <c r="F49" s="637"/>
      <c r="G49" s="637"/>
      <c r="H49" s="637"/>
      <c r="I49" s="637"/>
      <c r="J49" s="637"/>
      <c r="K49" s="638"/>
      <c r="L49" s="654" t="str">
        <f t="shared" ref="L49" si="9">CY49</f>
        <v>-</v>
      </c>
      <c r="M49" s="643"/>
      <c r="N49" s="643"/>
      <c r="O49" s="643"/>
      <c r="P49" s="643"/>
      <c r="Q49" s="643"/>
      <c r="R49" s="643"/>
      <c r="S49" s="643"/>
      <c r="T49" s="643"/>
      <c r="U49" s="643"/>
      <c r="V49" s="643"/>
      <c r="W49" s="643"/>
      <c r="X49" s="643"/>
      <c r="Y49" s="644"/>
      <c r="Z49" s="648" t="str">
        <f t="shared" ref="Z49" si="10">CX49</f>
        <v>-</v>
      </c>
      <c r="AA49" s="649"/>
      <c r="AB49" s="649"/>
      <c r="AC49" s="649"/>
      <c r="AD49" s="649"/>
      <c r="AE49" s="649"/>
      <c r="AF49" s="649"/>
      <c r="AG49" s="649"/>
      <c r="AH49" s="649"/>
      <c r="AI49" s="649"/>
      <c r="AJ49" s="649"/>
      <c r="AK49" s="648" t="str">
        <f t="shared" ref="AK49" si="11">IF(DA49="","-",DA49)</f>
        <v>-</v>
      </c>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B49" s="649"/>
      <c r="CC49" s="649"/>
      <c r="CD49" s="652"/>
      <c r="CE49" s="683"/>
      <c r="CF49" s="684"/>
      <c r="CG49" s="684"/>
      <c r="CH49" s="684"/>
      <c r="CI49" s="684"/>
      <c r="CJ49" s="684"/>
      <c r="CK49" s="684"/>
      <c r="CL49" s="684"/>
      <c r="CM49" s="684"/>
      <c r="CN49" s="684"/>
      <c r="CO49" s="684"/>
      <c r="CP49" s="684"/>
      <c r="CQ49" s="684"/>
      <c r="CR49" s="684"/>
      <c r="CS49" s="684"/>
      <c r="CT49" s="684"/>
      <c r="CU49" s="685"/>
      <c r="CW49" s="552" t="s">
        <v>255</v>
      </c>
      <c r="CX49" s="554" t="s">
        <v>255</v>
      </c>
      <c r="CY49" s="554" t="s">
        <v>255</v>
      </c>
      <c r="CZ49" s="554" t="s">
        <v>255</v>
      </c>
      <c r="DA49" s="554"/>
    </row>
    <row r="50" spans="2:105" ht="9" customHeight="1">
      <c r="B50" s="600"/>
      <c r="C50" s="601"/>
      <c r="D50" s="605"/>
      <c r="E50" s="639"/>
      <c r="F50" s="640"/>
      <c r="G50" s="640"/>
      <c r="H50" s="640"/>
      <c r="I50" s="640"/>
      <c r="J50" s="640"/>
      <c r="K50" s="641"/>
      <c r="L50" s="645"/>
      <c r="M50" s="646"/>
      <c r="N50" s="646"/>
      <c r="O50" s="646"/>
      <c r="P50" s="646"/>
      <c r="Q50" s="646"/>
      <c r="R50" s="646"/>
      <c r="S50" s="646"/>
      <c r="T50" s="646"/>
      <c r="U50" s="646"/>
      <c r="V50" s="646"/>
      <c r="W50" s="646"/>
      <c r="X50" s="646"/>
      <c r="Y50" s="647"/>
      <c r="Z50" s="650"/>
      <c r="AA50" s="651"/>
      <c r="AB50" s="651"/>
      <c r="AC50" s="651"/>
      <c r="AD50" s="651"/>
      <c r="AE50" s="651"/>
      <c r="AF50" s="651"/>
      <c r="AG50" s="651"/>
      <c r="AH50" s="651"/>
      <c r="AI50" s="651"/>
      <c r="AJ50" s="651"/>
      <c r="AK50" s="650"/>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79"/>
      <c r="CE50" s="683"/>
      <c r="CF50" s="684"/>
      <c r="CG50" s="684"/>
      <c r="CH50" s="684"/>
      <c r="CI50" s="684"/>
      <c r="CJ50" s="684"/>
      <c r="CK50" s="684"/>
      <c r="CL50" s="684"/>
      <c r="CM50" s="684"/>
      <c r="CN50" s="684"/>
      <c r="CO50" s="684"/>
      <c r="CP50" s="684"/>
      <c r="CQ50" s="684"/>
      <c r="CR50" s="684"/>
      <c r="CS50" s="684"/>
      <c r="CT50" s="684"/>
      <c r="CU50" s="685"/>
      <c r="CW50" s="553"/>
      <c r="CX50" s="555"/>
      <c r="CY50" s="555"/>
      <c r="CZ50" s="555"/>
      <c r="DA50" s="555"/>
    </row>
    <row r="51" spans="2:105" ht="9" customHeight="1">
      <c r="B51" s="653">
        <v>5</v>
      </c>
      <c r="C51" s="634"/>
      <c r="D51" s="635"/>
      <c r="E51" s="636" t="str">
        <f t="shared" ref="E51" si="12">CW51</f>
        <v>-</v>
      </c>
      <c r="F51" s="637"/>
      <c r="G51" s="637"/>
      <c r="H51" s="637"/>
      <c r="I51" s="637"/>
      <c r="J51" s="637"/>
      <c r="K51" s="638"/>
      <c r="L51" s="654" t="str">
        <f t="shared" ref="L51" si="13">CY51</f>
        <v>-</v>
      </c>
      <c r="M51" s="643"/>
      <c r="N51" s="643"/>
      <c r="O51" s="643"/>
      <c r="P51" s="643"/>
      <c r="Q51" s="643"/>
      <c r="R51" s="643"/>
      <c r="S51" s="643"/>
      <c r="T51" s="643"/>
      <c r="U51" s="643"/>
      <c r="V51" s="643"/>
      <c r="W51" s="643"/>
      <c r="X51" s="643"/>
      <c r="Y51" s="644"/>
      <c r="Z51" s="648" t="str">
        <f t="shared" ref="Z51" si="14">CX51</f>
        <v>-</v>
      </c>
      <c r="AA51" s="649"/>
      <c r="AB51" s="649"/>
      <c r="AC51" s="649"/>
      <c r="AD51" s="649"/>
      <c r="AE51" s="649"/>
      <c r="AF51" s="649"/>
      <c r="AG51" s="649"/>
      <c r="AH51" s="649"/>
      <c r="AI51" s="649"/>
      <c r="AJ51" s="649"/>
      <c r="AK51" s="627" t="str">
        <f t="shared" ref="AK51" si="15">IF(DA51="","-",DA51)</f>
        <v>-</v>
      </c>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9"/>
      <c r="CE51" s="683"/>
      <c r="CF51" s="684"/>
      <c r="CG51" s="684"/>
      <c r="CH51" s="684"/>
      <c r="CI51" s="684"/>
      <c r="CJ51" s="684"/>
      <c r="CK51" s="684"/>
      <c r="CL51" s="684"/>
      <c r="CM51" s="684"/>
      <c r="CN51" s="684"/>
      <c r="CO51" s="684"/>
      <c r="CP51" s="684"/>
      <c r="CQ51" s="684"/>
      <c r="CR51" s="684"/>
      <c r="CS51" s="684"/>
      <c r="CT51" s="684"/>
      <c r="CU51" s="685"/>
      <c r="CW51" s="552" t="s">
        <v>255</v>
      </c>
      <c r="CX51" s="554" t="s">
        <v>255</v>
      </c>
      <c r="CY51" s="554" t="s">
        <v>255</v>
      </c>
      <c r="CZ51" s="554" t="s">
        <v>255</v>
      </c>
      <c r="DA51" s="554"/>
    </row>
    <row r="52" spans="2:105" ht="9" customHeight="1" thickBot="1">
      <c r="B52" s="617"/>
      <c r="C52" s="618"/>
      <c r="D52" s="619"/>
      <c r="E52" s="639"/>
      <c r="F52" s="640"/>
      <c r="G52" s="640"/>
      <c r="H52" s="640"/>
      <c r="I52" s="640"/>
      <c r="J52" s="640"/>
      <c r="K52" s="641"/>
      <c r="L52" s="655"/>
      <c r="M52" s="656"/>
      <c r="N52" s="656"/>
      <c r="O52" s="656"/>
      <c r="P52" s="656"/>
      <c r="Q52" s="656"/>
      <c r="R52" s="656"/>
      <c r="S52" s="656"/>
      <c r="T52" s="656"/>
      <c r="U52" s="656"/>
      <c r="V52" s="656"/>
      <c r="W52" s="656"/>
      <c r="X52" s="656"/>
      <c r="Y52" s="657"/>
      <c r="Z52" s="630"/>
      <c r="AA52" s="631"/>
      <c r="AB52" s="631"/>
      <c r="AC52" s="631"/>
      <c r="AD52" s="631"/>
      <c r="AE52" s="631"/>
      <c r="AF52" s="631"/>
      <c r="AG52" s="631"/>
      <c r="AH52" s="631"/>
      <c r="AI52" s="631"/>
      <c r="AJ52" s="631"/>
      <c r="AK52" s="630"/>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2"/>
      <c r="CE52" s="686"/>
      <c r="CF52" s="687"/>
      <c r="CG52" s="687"/>
      <c r="CH52" s="687"/>
      <c r="CI52" s="687"/>
      <c r="CJ52" s="687"/>
      <c r="CK52" s="687"/>
      <c r="CL52" s="687"/>
      <c r="CM52" s="687"/>
      <c r="CN52" s="687"/>
      <c r="CO52" s="687"/>
      <c r="CP52" s="687"/>
      <c r="CQ52" s="687"/>
      <c r="CR52" s="687"/>
      <c r="CS52" s="687"/>
      <c r="CT52" s="687"/>
      <c r="CU52" s="688"/>
      <c r="CW52" s="553"/>
      <c r="CX52" s="555"/>
      <c r="CY52" s="555"/>
      <c r="CZ52" s="555"/>
      <c r="DA52" s="555"/>
    </row>
    <row r="53" spans="2:105" ht="9" customHeight="1">
      <c r="B53" s="586" t="s">
        <v>217</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678"/>
      <c r="CY53" s="66"/>
    </row>
    <row r="54" spans="2:105" ht="9" customHeight="1">
      <c r="B54" s="626"/>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625"/>
      <c r="CY54" s="66"/>
    </row>
    <row r="55" spans="2:105" ht="7.5" customHeight="1">
      <c r="B55" s="633" t="s">
        <v>218</v>
      </c>
      <c r="C55" s="658"/>
      <c r="D55" s="658"/>
      <c r="E55" s="658"/>
      <c r="F55" s="658"/>
      <c r="G55" s="658"/>
      <c r="H55" s="658"/>
      <c r="I55" s="658"/>
      <c r="J55" s="658"/>
      <c r="K55" s="658"/>
      <c r="L55" s="658"/>
      <c r="M55" s="658"/>
      <c r="N55" s="658"/>
      <c r="O55" s="658"/>
      <c r="P55" s="658"/>
      <c r="Q55" s="658"/>
      <c r="R55" s="658"/>
      <c r="S55" s="658"/>
      <c r="T55" s="658"/>
      <c r="U55" s="658"/>
      <c r="V55" s="658"/>
      <c r="W55" s="635"/>
      <c r="X55" s="659" t="s">
        <v>219</v>
      </c>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35"/>
      <c r="BJ55" s="659" t="s">
        <v>220</v>
      </c>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60"/>
      <c r="CW55" s="151">
        <f>SUM(CW43:CW52)</f>
        <v>0</v>
      </c>
      <c r="CX55" s="122"/>
      <c r="CY55" s="66"/>
    </row>
    <row r="56" spans="2:105" ht="9.75" customHeight="1">
      <c r="B56" s="600"/>
      <c r="C56" s="601"/>
      <c r="D56" s="601"/>
      <c r="E56" s="601"/>
      <c r="F56" s="601"/>
      <c r="G56" s="601"/>
      <c r="H56" s="601"/>
      <c r="I56" s="601"/>
      <c r="J56" s="601"/>
      <c r="K56" s="601"/>
      <c r="L56" s="601"/>
      <c r="M56" s="601"/>
      <c r="N56" s="601"/>
      <c r="O56" s="601"/>
      <c r="P56" s="601"/>
      <c r="Q56" s="601"/>
      <c r="R56" s="601"/>
      <c r="S56" s="601"/>
      <c r="T56" s="601"/>
      <c r="U56" s="601"/>
      <c r="V56" s="601"/>
      <c r="W56" s="605"/>
      <c r="X56" s="604"/>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5"/>
      <c r="BJ56" s="604"/>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61"/>
      <c r="CX56" s="122"/>
      <c r="CY56" s="66"/>
    </row>
    <row r="57" spans="2:105" ht="9.75" customHeight="1">
      <c r="B57" s="662" t="str">
        <f>IF(CE43="不検出","不検出",IF(CE43="検出","クリソタイル",""))</f>
        <v>不検出</v>
      </c>
      <c r="C57" s="565"/>
      <c r="D57" s="565"/>
      <c r="E57" s="565"/>
      <c r="F57" s="565"/>
      <c r="G57" s="565"/>
      <c r="H57" s="565"/>
      <c r="I57" s="565"/>
      <c r="J57" s="565"/>
      <c r="K57" s="565"/>
      <c r="L57" s="565"/>
      <c r="M57" s="565"/>
      <c r="N57" s="565"/>
      <c r="O57" s="565"/>
      <c r="P57" s="565"/>
      <c r="Q57" s="565"/>
      <c r="R57" s="565"/>
      <c r="S57" s="565"/>
      <c r="T57" s="565"/>
      <c r="U57" s="565"/>
      <c r="V57" s="565"/>
      <c r="W57" s="60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626"/>
      <c r="C58" s="565"/>
      <c r="D58" s="565"/>
      <c r="E58" s="565"/>
      <c r="F58" s="565"/>
      <c r="G58" s="565"/>
      <c r="H58" s="565"/>
      <c r="I58" s="565"/>
      <c r="J58" s="565"/>
      <c r="K58" s="565"/>
      <c r="L58" s="565"/>
      <c r="M58" s="565"/>
      <c r="N58" s="565"/>
      <c r="O58" s="565"/>
      <c r="P58" s="565"/>
      <c r="Q58" s="565"/>
      <c r="R58" s="565"/>
      <c r="S58" s="565"/>
      <c r="T58" s="565"/>
      <c r="U58" s="565"/>
      <c r="V58" s="565"/>
      <c r="W58" s="603"/>
      <c r="X58" s="126"/>
      <c r="Y58" s="108"/>
      <c r="Z58" s="108"/>
      <c r="AA58" s="108"/>
      <c r="AC58" s="558" t="s">
        <v>222</v>
      </c>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107"/>
      <c r="BF58" s="108"/>
      <c r="BG58" s="108"/>
      <c r="BH58" s="108"/>
      <c r="BI58" s="127"/>
      <c r="BJ58" s="126"/>
      <c r="BK58" s="108"/>
      <c r="BL58" s="108"/>
      <c r="BM58" s="108"/>
      <c r="BO58" s="558" t="s">
        <v>222</v>
      </c>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107"/>
      <c r="CR58" s="108"/>
      <c r="CS58" s="108"/>
      <c r="CT58" s="108"/>
      <c r="CU58" s="128"/>
      <c r="CX58" s="122"/>
      <c r="CY58" s="66"/>
    </row>
    <row r="59" spans="2:105" ht="9.75" customHeight="1">
      <c r="B59" s="626"/>
      <c r="C59" s="565"/>
      <c r="D59" s="565"/>
      <c r="E59" s="565"/>
      <c r="F59" s="565"/>
      <c r="G59" s="565"/>
      <c r="H59" s="565"/>
      <c r="I59" s="565"/>
      <c r="J59" s="565"/>
      <c r="K59" s="565"/>
      <c r="L59" s="565"/>
      <c r="M59" s="565"/>
      <c r="N59" s="565"/>
      <c r="O59" s="565"/>
      <c r="P59" s="565"/>
      <c r="Q59" s="565"/>
      <c r="R59" s="565"/>
      <c r="S59" s="565"/>
      <c r="T59" s="565"/>
      <c r="U59" s="565"/>
      <c r="V59" s="565"/>
      <c r="W59" s="603"/>
      <c r="X59" s="126"/>
      <c r="Y59" s="108"/>
      <c r="Z59" s="108"/>
      <c r="AA59" s="108"/>
      <c r="AB59" s="107"/>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107"/>
      <c r="BF59" s="108"/>
      <c r="BG59" s="108"/>
      <c r="BH59" s="108"/>
      <c r="BI59" s="127"/>
      <c r="BJ59" s="126"/>
      <c r="BK59" s="108"/>
      <c r="BL59" s="108"/>
      <c r="BM59" s="108"/>
      <c r="BN59" s="107"/>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107"/>
      <c r="CR59" s="108"/>
      <c r="CS59" s="108"/>
      <c r="CT59" s="108"/>
      <c r="CU59" s="128"/>
      <c r="CX59" s="122"/>
      <c r="CY59" s="66"/>
    </row>
    <row r="60" spans="2:105" ht="9.75" customHeight="1">
      <c r="B60" s="626"/>
      <c r="C60" s="565"/>
      <c r="D60" s="565"/>
      <c r="E60" s="565"/>
      <c r="F60" s="565"/>
      <c r="G60" s="565"/>
      <c r="H60" s="565"/>
      <c r="I60" s="565"/>
      <c r="J60" s="565"/>
      <c r="K60" s="565"/>
      <c r="L60" s="565"/>
      <c r="M60" s="565"/>
      <c r="N60" s="565"/>
      <c r="O60" s="565"/>
      <c r="P60" s="565"/>
      <c r="Q60" s="565"/>
      <c r="R60" s="565"/>
      <c r="S60" s="565"/>
      <c r="T60" s="565"/>
      <c r="U60" s="565"/>
      <c r="V60" s="565"/>
      <c r="W60" s="603"/>
      <c r="X60" s="126"/>
      <c r="Y60" s="108"/>
      <c r="Z60" s="108"/>
      <c r="AA60" s="108"/>
      <c r="AB60" s="107"/>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107"/>
      <c r="BF60" s="108"/>
      <c r="BG60" s="108"/>
      <c r="BH60" s="108"/>
      <c r="BI60" s="127"/>
      <c r="BJ60" s="126"/>
      <c r="BK60" s="108"/>
      <c r="BL60" s="108"/>
      <c r="BM60" s="108"/>
      <c r="BN60" s="107"/>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107"/>
      <c r="CR60" s="108"/>
      <c r="CS60" s="108"/>
      <c r="CT60" s="108"/>
      <c r="CU60" s="128"/>
      <c r="CX60" s="122"/>
    </row>
    <row r="61" spans="2:105" ht="9.75" customHeight="1">
      <c r="B61" s="626"/>
      <c r="C61" s="565"/>
      <c r="D61" s="565"/>
      <c r="E61" s="565"/>
      <c r="F61" s="565"/>
      <c r="G61" s="565"/>
      <c r="H61" s="565"/>
      <c r="I61" s="565"/>
      <c r="J61" s="565"/>
      <c r="K61" s="565"/>
      <c r="L61" s="565"/>
      <c r="M61" s="565"/>
      <c r="N61" s="565"/>
      <c r="O61" s="565"/>
      <c r="P61" s="565"/>
      <c r="Q61" s="565"/>
      <c r="R61" s="565"/>
      <c r="S61" s="565"/>
      <c r="T61" s="565"/>
      <c r="U61" s="565"/>
      <c r="V61" s="565"/>
      <c r="W61" s="603"/>
      <c r="X61" s="126"/>
      <c r="Y61" s="108"/>
      <c r="Z61" s="108"/>
      <c r="AA61" s="108"/>
      <c r="AB61" s="107"/>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107"/>
      <c r="BF61" s="108"/>
      <c r="BG61" s="108"/>
      <c r="BH61" s="108"/>
      <c r="BI61" s="127"/>
      <c r="BJ61" s="126"/>
      <c r="BK61" s="108"/>
      <c r="BL61" s="108"/>
      <c r="BM61" s="108"/>
      <c r="BN61" s="107"/>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107"/>
      <c r="CR61" s="108"/>
      <c r="CS61" s="108"/>
      <c r="CT61" s="108"/>
      <c r="CU61" s="128"/>
    </row>
    <row r="62" spans="2:105" ht="9.75" customHeight="1">
      <c r="B62" s="626"/>
      <c r="C62" s="565"/>
      <c r="D62" s="565"/>
      <c r="E62" s="565"/>
      <c r="F62" s="565"/>
      <c r="G62" s="565"/>
      <c r="H62" s="565"/>
      <c r="I62" s="565"/>
      <c r="J62" s="565"/>
      <c r="K62" s="565"/>
      <c r="L62" s="565"/>
      <c r="M62" s="565"/>
      <c r="N62" s="565"/>
      <c r="O62" s="565"/>
      <c r="P62" s="565"/>
      <c r="Q62" s="565"/>
      <c r="R62" s="565"/>
      <c r="S62" s="565"/>
      <c r="T62" s="565"/>
      <c r="U62" s="565"/>
      <c r="V62" s="565"/>
      <c r="W62" s="603"/>
      <c r="X62" s="126"/>
      <c r="Y62" s="108"/>
      <c r="Z62" s="108"/>
      <c r="AA62" s="108"/>
      <c r="AB62" s="107"/>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107"/>
      <c r="BF62" s="108"/>
      <c r="BG62" s="108"/>
      <c r="BH62" s="108"/>
      <c r="BI62" s="127"/>
      <c r="BJ62" s="126"/>
      <c r="BK62" s="108"/>
      <c r="BL62" s="108"/>
      <c r="BM62" s="108"/>
      <c r="BN62" s="107"/>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107"/>
      <c r="CR62" s="108"/>
      <c r="CS62" s="108"/>
      <c r="CT62" s="108"/>
      <c r="CU62" s="128"/>
      <c r="CX62" s="122"/>
    </row>
    <row r="63" spans="2:105" ht="9.75" customHeight="1">
      <c r="B63" s="626"/>
      <c r="C63" s="565"/>
      <c r="D63" s="565"/>
      <c r="E63" s="565"/>
      <c r="F63" s="565"/>
      <c r="G63" s="565"/>
      <c r="H63" s="565"/>
      <c r="I63" s="565"/>
      <c r="J63" s="565"/>
      <c r="K63" s="565"/>
      <c r="L63" s="565"/>
      <c r="M63" s="565"/>
      <c r="N63" s="565"/>
      <c r="O63" s="565"/>
      <c r="P63" s="565"/>
      <c r="Q63" s="565"/>
      <c r="R63" s="565"/>
      <c r="S63" s="565"/>
      <c r="T63" s="565"/>
      <c r="U63" s="565"/>
      <c r="V63" s="565"/>
      <c r="W63" s="603"/>
      <c r="X63" s="126"/>
      <c r="Y63" s="108"/>
      <c r="Z63" s="108"/>
      <c r="AA63" s="108"/>
      <c r="AB63" s="107"/>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107"/>
      <c r="BF63" s="108"/>
      <c r="BG63" s="108"/>
      <c r="BH63" s="108"/>
      <c r="BI63" s="127"/>
      <c r="BJ63" s="126"/>
      <c r="BK63" s="108"/>
      <c r="BL63" s="108"/>
      <c r="BM63" s="108"/>
      <c r="BN63" s="107"/>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107"/>
      <c r="CR63" s="108"/>
      <c r="CS63" s="108"/>
      <c r="CT63" s="108"/>
      <c r="CU63" s="128"/>
    </row>
    <row r="64" spans="2:105" ht="9.75" customHeight="1">
      <c r="B64" s="626"/>
      <c r="C64" s="565"/>
      <c r="D64" s="565"/>
      <c r="E64" s="565"/>
      <c r="F64" s="565"/>
      <c r="G64" s="565"/>
      <c r="H64" s="565"/>
      <c r="I64" s="565"/>
      <c r="J64" s="565"/>
      <c r="K64" s="565"/>
      <c r="L64" s="565"/>
      <c r="M64" s="565"/>
      <c r="N64" s="565"/>
      <c r="O64" s="565"/>
      <c r="P64" s="565"/>
      <c r="Q64" s="565"/>
      <c r="R64" s="565"/>
      <c r="S64" s="565"/>
      <c r="T64" s="565"/>
      <c r="U64" s="565"/>
      <c r="V64" s="565"/>
      <c r="W64" s="603"/>
      <c r="X64" s="126"/>
      <c r="Y64" s="108"/>
      <c r="Z64" s="108"/>
      <c r="AA64" s="108"/>
      <c r="AB64" s="107"/>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107"/>
      <c r="BF64" s="108"/>
      <c r="BG64" s="108"/>
      <c r="BH64" s="108"/>
      <c r="BI64" s="127"/>
      <c r="BJ64" s="126"/>
      <c r="BK64" s="108"/>
      <c r="BL64" s="108"/>
      <c r="BM64" s="108"/>
      <c r="BN64" s="107"/>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107"/>
      <c r="CR64" s="108"/>
      <c r="CS64" s="108"/>
      <c r="CT64" s="108"/>
      <c r="CU64" s="128"/>
    </row>
    <row r="65" spans="2:99" ht="9.75" customHeight="1">
      <c r="B65" s="626"/>
      <c r="C65" s="565"/>
      <c r="D65" s="565"/>
      <c r="E65" s="565"/>
      <c r="F65" s="565"/>
      <c r="G65" s="565"/>
      <c r="H65" s="565"/>
      <c r="I65" s="565"/>
      <c r="J65" s="565"/>
      <c r="K65" s="565"/>
      <c r="L65" s="565"/>
      <c r="M65" s="565"/>
      <c r="N65" s="565"/>
      <c r="O65" s="565"/>
      <c r="P65" s="565"/>
      <c r="Q65" s="565"/>
      <c r="R65" s="565"/>
      <c r="S65" s="565"/>
      <c r="T65" s="565"/>
      <c r="U65" s="565"/>
      <c r="V65" s="565"/>
      <c r="W65" s="603"/>
      <c r="X65" s="126"/>
      <c r="Y65" s="108"/>
      <c r="Z65" s="108"/>
      <c r="AA65" s="108"/>
      <c r="AB65" s="107"/>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107"/>
      <c r="BF65" s="108"/>
      <c r="BG65" s="108"/>
      <c r="BH65" s="108"/>
      <c r="BI65" s="127"/>
      <c r="BJ65" s="126"/>
      <c r="BK65" s="108"/>
      <c r="BL65" s="108"/>
      <c r="BM65" s="108"/>
      <c r="BN65" s="107"/>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107"/>
      <c r="CR65" s="108"/>
      <c r="CS65" s="108"/>
      <c r="CT65" s="108"/>
      <c r="CU65" s="128"/>
    </row>
    <row r="66" spans="2:99" ht="9.75" customHeight="1">
      <c r="B66" s="626"/>
      <c r="C66" s="565"/>
      <c r="D66" s="565"/>
      <c r="E66" s="565"/>
      <c r="F66" s="565"/>
      <c r="G66" s="565"/>
      <c r="H66" s="565"/>
      <c r="I66" s="565"/>
      <c r="J66" s="565"/>
      <c r="K66" s="565"/>
      <c r="L66" s="565"/>
      <c r="M66" s="565"/>
      <c r="N66" s="565"/>
      <c r="O66" s="565"/>
      <c r="P66" s="565"/>
      <c r="Q66" s="565"/>
      <c r="R66" s="565"/>
      <c r="S66" s="565"/>
      <c r="T66" s="565"/>
      <c r="U66" s="565"/>
      <c r="V66" s="565"/>
      <c r="W66" s="603"/>
      <c r="X66" s="126"/>
      <c r="Y66" s="108"/>
      <c r="Z66" s="108"/>
      <c r="AA66" s="108"/>
      <c r="AB66" s="107"/>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107"/>
      <c r="BF66" s="108"/>
      <c r="BG66" s="108"/>
      <c r="BH66" s="108"/>
      <c r="BI66" s="127"/>
      <c r="BJ66" s="126"/>
      <c r="BK66" s="108"/>
      <c r="BL66" s="108"/>
      <c r="BM66" s="108"/>
      <c r="BN66" s="107"/>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107"/>
      <c r="CR66" s="108"/>
      <c r="CS66" s="108"/>
      <c r="CT66" s="108"/>
      <c r="CU66" s="128"/>
    </row>
    <row r="67" spans="2:99" ht="9.75" customHeight="1">
      <c r="B67" s="626"/>
      <c r="C67" s="565"/>
      <c r="D67" s="565"/>
      <c r="E67" s="565"/>
      <c r="F67" s="565"/>
      <c r="G67" s="565"/>
      <c r="H67" s="565"/>
      <c r="I67" s="565"/>
      <c r="J67" s="565"/>
      <c r="K67" s="565"/>
      <c r="L67" s="565"/>
      <c r="M67" s="565"/>
      <c r="N67" s="565"/>
      <c r="O67" s="565"/>
      <c r="P67" s="565"/>
      <c r="Q67" s="565"/>
      <c r="R67" s="565"/>
      <c r="S67" s="565"/>
      <c r="T67" s="565"/>
      <c r="U67" s="565"/>
      <c r="V67" s="565"/>
      <c r="W67" s="603"/>
      <c r="X67" s="126"/>
      <c r="Y67" s="108"/>
      <c r="Z67" s="108"/>
      <c r="AA67" s="108"/>
      <c r="AB67" s="107"/>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107"/>
      <c r="BF67" s="108"/>
      <c r="BG67" s="108"/>
      <c r="BH67" s="108"/>
      <c r="BI67" s="127"/>
      <c r="BJ67" s="126"/>
      <c r="BK67" s="108"/>
      <c r="BL67" s="108"/>
      <c r="BM67" s="108"/>
      <c r="BN67" s="107"/>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107"/>
      <c r="CR67" s="108"/>
      <c r="CS67" s="108"/>
      <c r="CT67" s="108"/>
      <c r="CU67" s="128"/>
    </row>
    <row r="68" spans="2:99" ht="9.75" customHeight="1">
      <c r="B68" s="626"/>
      <c r="C68" s="565"/>
      <c r="D68" s="565"/>
      <c r="E68" s="565"/>
      <c r="F68" s="565"/>
      <c r="G68" s="565"/>
      <c r="H68" s="565"/>
      <c r="I68" s="565"/>
      <c r="J68" s="565"/>
      <c r="K68" s="565"/>
      <c r="L68" s="565"/>
      <c r="M68" s="565"/>
      <c r="N68" s="565"/>
      <c r="O68" s="565"/>
      <c r="P68" s="565"/>
      <c r="Q68" s="565"/>
      <c r="R68" s="565"/>
      <c r="S68" s="565"/>
      <c r="T68" s="565"/>
      <c r="U68" s="565"/>
      <c r="V68" s="565"/>
      <c r="W68" s="603"/>
      <c r="X68" s="126"/>
      <c r="Y68" s="108"/>
      <c r="Z68" s="108"/>
      <c r="AA68" s="108"/>
      <c r="AB68" s="107"/>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107"/>
      <c r="BF68" s="108"/>
      <c r="BG68" s="108"/>
      <c r="BH68" s="108"/>
      <c r="BI68" s="127"/>
      <c r="BJ68" s="126"/>
      <c r="BK68" s="108"/>
      <c r="BL68" s="108"/>
      <c r="BM68" s="108"/>
      <c r="BN68" s="107"/>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107"/>
      <c r="CR68" s="108"/>
      <c r="CS68" s="108"/>
      <c r="CT68" s="108"/>
      <c r="CU68" s="128"/>
    </row>
    <row r="69" spans="2:99" ht="9.75" customHeight="1">
      <c r="B69" s="626"/>
      <c r="C69" s="565"/>
      <c r="D69" s="565"/>
      <c r="E69" s="565"/>
      <c r="F69" s="565"/>
      <c r="G69" s="565"/>
      <c r="H69" s="565"/>
      <c r="I69" s="565"/>
      <c r="J69" s="565"/>
      <c r="K69" s="565"/>
      <c r="L69" s="565"/>
      <c r="M69" s="565"/>
      <c r="N69" s="565"/>
      <c r="O69" s="565"/>
      <c r="P69" s="565"/>
      <c r="Q69" s="565"/>
      <c r="R69" s="565"/>
      <c r="S69" s="565"/>
      <c r="T69" s="565"/>
      <c r="U69" s="565"/>
      <c r="V69" s="565"/>
      <c r="W69" s="603"/>
      <c r="X69" s="126"/>
      <c r="Y69" s="108"/>
      <c r="Z69" s="108"/>
      <c r="AA69" s="108"/>
      <c r="AB69" s="107"/>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107"/>
      <c r="BF69" s="108"/>
      <c r="BG69" s="108"/>
      <c r="BH69" s="108"/>
      <c r="BI69" s="127"/>
      <c r="BJ69" s="126"/>
      <c r="BK69" s="108"/>
      <c r="BL69" s="108"/>
      <c r="BM69" s="108"/>
      <c r="BN69" s="107"/>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107"/>
      <c r="CR69" s="108"/>
      <c r="CS69" s="108"/>
      <c r="CT69" s="108"/>
      <c r="CU69" s="128"/>
    </row>
    <row r="70" spans="2:99" ht="9.75" customHeight="1">
      <c r="B70" s="626"/>
      <c r="C70" s="565"/>
      <c r="D70" s="565"/>
      <c r="E70" s="565"/>
      <c r="F70" s="565"/>
      <c r="G70" s="565"/>
      <c r="H70" s="565"/>
      <c r="I70" s="565"/>
      <c r="J70" s="565"/>
      <c r="K70" s="565"/>
      <c r="L70" s="565"/>
      <c r="M70" s="565"/>
      <c r="N70" s="565"/>
      <c r="O70" s="565"/>
      <c r="P70" s="565"/>
      <c r="Q70" s="565"/>
      <c r="R70" s="565"/>
      <c r="S70" s="565"/>
      <c r="T70" s="565"/>
      <c r="U70" s="565"/>
      <c r="V70" s="565"/>
      <c r="W70" s="603"/>
      <c r="X70" s="126"/>
      <c r="Y70" s="108"/>
      <c r="Z70" s="108"/>
      <c r="AA70" s="108"/>
      <c r="AB70" s="107"/>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107"/>
      <c r="BF70" s="108"/>
      <c r="BG70" s="108"/>
      <c r="BH70" s="108"/>
      <c r="BI70" s="127"/>
      <c r="BJ70" s="126"/>
      <c r="BK70" s="108"/>
      <c r="BL70" s="108"/>
      <c r="BM70" s="108"/>
      <c r="BN70" s="107"/>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107"/>
      <c r="CR70" s="108"/>
      <c r="CS70" s="108"/>
      <c r="CT70" s="108"/>
      <c r="CU70" s="128"/>
    </row>
    <row r="71" spans="2:99" ht="9.75" customHeight="1">
      <c r="B71" s="626"/>
      <c r="C71" s="565"/>
      <c r="D71" s="565"/>
      <c r="E71" s="565"/>
      <c r="F71" s="565"/>
      <c r="G71" s="565"/>
      <c r="H71" s="565"/>
      <c r="I71" s="565"/>
      <c r="J71" s="565"/>
      <c r="K71" s="565"/>
      <c r="L71" s="565"/>
      <c r="M71" s="565"/>
      <c r="N71" s="565"/>
      <c r="O71" s="565"/>
      <c r="P71" s="565"/>
      <c r="Q71" s="565"/>
      <c r="R71" s="565"/>
      <c r="S71" s="565"/>
      <c r="T71" s="565"/>
      <c r="U71" s="565"/>
      <c r="V71" s="565"/>
      <c r="W71" s="603"/>
      <c r="X71" s="126"/>
      <c r="Y71" s="108"/>
      <c r="Z71" s="108"/>
      <c r="AA71" s="108"/>
      <c r="AB71" s="107"/>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107"/>
      <c r="BF71" s="108"/>
      <c r="BG71" s="108"/>
      <c r="BH71" s="108"/>
      <c r="BI71" s="127"/>
      <c r="BJ71" s="126"/>
      <c r="BK71" s="108"/>
      <c r="BL71" s="108"/>
      <c r="BM71" s="108"/>
      <c r="BN71" s="107"/>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107"/>
      <c r="CR71" s="108"/>
      <c r="CS71" s="108"/>
      <c r="CT71" s="108"/>
      <c r="CU71" s="128"/>
    </row>
    <row r="72" spans="2:99" ht="9.75" customHeight="1">
      <c r="B72" s="626"/>
      <c r="C72" s="565"/>
      <c r="D72" s="565"/>
      <c r="E72" s="565"/>
      <c r="F72" s="565"/>
      <c r="G72" s="565"/>
      <c r="H72" s="565"/>
      <c r="I72" s="565"/>
      <c r="J72" s="565"/>
      <c r="K72" s="565"/>
      <c r="L72" s="565"/>
      <c r="M72" s="565"/>
      <c r="N72" s="565"/>
      <c r="O72" s="565"/>
      <c r="P72" s="565"/>
      <c r="Q72" s="565"/>
      <c r="R72" s="565"/>
      <c r="S72" s="565"/>
      <c r="T72" s="565"/>
      <c r="U72" s="565"/>
      <c r="V72" s="565"/>
      <c r="W72" s="603"/>
      <c r="X72" s="126"/>
      <c r="Y72" s="108"/>
      <c r="Z72" s="108"/>
      <c r="AA72" s="108"/>
      <c r="AB72" s="107"/>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107"/>
      <c r="BF72" s="108"/>
      <c r="BG72" s="108"/>
      <c r="BH72" s="108"/>
      <c r="BI72" s="127"/>
      <c r="BJ72" s="126"/>
      <c r="BK72" s="108"/>
      <c r="BL72" s="108"/>
      <c r="BM72" s="108"/>
      <c r="BN72" s="107"/>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107"/>
      <c r="CR72" s="108"/>
      <c r="CS72" s="108"/>
      <c r="CT72" s="108"/>
      <c r="CU72" s="128"/>
    </row>
    <row r="73" spans="2:99" ht="9.75" customHeight="1">
      <c r="B73" s="600"/>
      <c r="C73" s="601"/>
      <c r="D73" s="601"/>
      <c r="E73" s="601"/>
      <c r="F73" s="601"/>
      <c r="G73" s="601"/>
      <c r="H73" s="601"/>
      <c r="I73" s="601"/>
      <c r="J73" s="601"/>
      <c r="K73" s="601"/>
      <c r="L73" s="601"/>
      <c r="M73" s="601"/>
      <c r="N73" s="601"/>
      <c r="O73" s="601"/>
      <c r="P73" s="601"/>
      <c r="Q73" s="601"/>
      <c r="R73" s="601"/>
      <c r="S73" s="601"/>
      <c r="T73" s="601"/>
      <c r="U73" s="601"/>
      <c r="V73" s="601"/>
      <c r="W73" s="605"/>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62" t="s">
        <v>222</v>
      </c>
      <c r="C74" s="565"/>
      <c r="D74" s="565"/>
      <c r="E74" s="565"/>
      <c r="F74" s="565"/>
      <c r="G74" s="565"/>
      <c r="H74" s="565"/>
      <c r="I74" s="565"/>
      <c r="J74" s="565"/>
      <c r="K74" s="565"/>
      <c r="L74" s="565"/>
      <c r="M74" s="565"/>
      <c r="N74" s="565"/>
      <c r="O74" s="565"/>
      <c r="P74" s="565"/>
      <c r="Q74" s="565"/>
      <c r="R74" s="565"/>
      <c r="S74" s="565"/>
      <c r="T74" s="565"/>
      <c r="U74" s="565"/>
      <c r="V74" s="565"/>
      <c r="W74" s="60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626"/>
      <c r="C75" s="565"/>
      <c r="D75" s="565"/>
      <c r="E75" s="565"/>
      <c r="F75" s="565"/>
      <c r="G75" s="565"/>
      <c r="H75" s="565"/>
      <c r="I75" s="565"/>
      <c r="J75" s="565"/>
      <c r="K75" s="565"/>
      <c r="L75" s="565"/>
      <c r="M75" s="565"/>
      <c r="N75" s="565"/>
      <c r="O75" s="565"/>
      <c r="P75" s="565"/>
      <c r="Q75" s="565"/>
      <c r="R75" s="565"/>
      <c r="S75" s="565"/>
      <c r="T75" s="565"/>
      <c r="U75" s="565"/>
      <c r="V75" s="565"/>
      <c r="W75" s="603"/>
      <c r="X75" s="126"/>
      <c r="Y75" s="108"/>
      <c r="Z75" s="108"/>
      <c r="AA75" s="108"/>
      <c r="AC75" s="558" t="s">
        <v>222</v>
      </c>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107"/>
      <c r="BF75" s="108"/>
      <c r="BG75" s="108"/>
      <c r="BH75" s="108"/>
      <c r="BI75" s="127"/>
      <c r="BJ75" s="126"/>
      <c r="BK75" s="108"/>
      <c r="BL75" s="108"/>
      <c r="BM75" s="108"/>
      <c r="BO75" s="558" t="s">
        <v>222</v>
      </c>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107"/>
      <c r="CR75" s="108"/>
      <c r="CS75" s="108"/>
      <c r="CT75" s="108"/>
      <c r="CU75" s="128"/>
    </row>
    <row r="76" spans="2:99" ht="9.75" customHeight="1">
      <c r="B76" s="626"/>
      <c r="C76" s="565"/>
      <c r="D76" s="565"/>
      <c r="E76" s="565"/>
      <c r="F76" s="565"/>
      <c r="G76" s="565"/>
      <c r="H76" s="565"/>
      <c r="I76" s="565"/>
      <c r="J76" s="565"/>
      <c r="K76" s="565"/>
      <c r="L76" s="565"/>
      <c r="M76" s="565"/>
      <c r="N76" s="565"/>
      <c r="O76" s="565"/>
      <c r="P76" s="565"/>
      <c r="Q76" s="565"/>
      <c r="R76" s="565"/>
      <c r="S76" s="565"/>
      <c r="T76" s="565"/>
      <c r="U76" s="565"/>
      <c r="V76" s="565"/>
      <c r="W76" s="603"/>
      <c r="X76" s="126"/>
      <c r="Y76" s="108"/>
      <c r="Z76" s="108"/>
      <c r="AA76" s="108"/>
      <c r="AB76" s="107"/>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107"/>
      <c r="BF76" s="108"/>
      <c r="BG76" s="108"/>
      <c r="BH76" s="108"/>
      <c r="BI76" s="127"/>
      <c r="BJ76" s="126"/>
      <c r="BK76" s="108"/>
      <c r="BL76" s="108"/>
      <c r="BM76" s="108"/>
      <c r="BN76" s="107"/>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107"/>
      <c r="CR76" s="108"/>
      <c r="CS76" s="108"/>
      <c r="CT76" s="108"/>
      <c r="CU76" s="128"/>
    </row>
    <row r="77" spans="2:99" ht="9.75" customHeight="1">
      <c r="B77" s="626"/>
      <c r="C77" s="565"/>
      <c r="D77" s="565"/>
      <c r="E77" s="565"/>
      <c r="F77" s="565"/>
      <c r="G77" s="565"/>
      <c r="H77" s="565"/>
      <c r="I77" s="565"/>
      <c r="J77" s="565"/>
      <c r="K77" s="565"/>
      <c r="L77" s="565"/>
      <c r="M77" s="565"/>
      <c r="N77" s="565"/>
      <c r="O77" s="565"/>
      <c r="P77" s="565"/>
      <c r="Q77" s="565"/>
      <c r="R77" s="565"/>
      <c r="S77" s="565"/>
      <c r="T77" s="565"/>
      <c r="U77" s="565"/>
      <c r="V77" s="565"/>
      <c r="W77" s="603"/>
      <c r="X77" s="126"/>
      <c r="Y77" s="108"/>
      <c r="Z77" s="108"/>
      <c r="AA77" s="108"/>
      <c r="AB77" s="107"/>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107"/>
      <c r="BF77" s="108"/>
      <c r="BG77" s="108"/>
      <c r="BH77" s="108"/>
      <c r="BI77" s="127"/>
      <c r="BJ77" s="126"/>
      <c r="BK77" s="108"/>
      <c r="BL77" s="108"/>
      <c r="BM77" s="108"/>
      <c r="BN77" s="107"/>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107"/>
      <c r="CR77" s="108"/>
      <c r="CS77" s="108"/>
      <c r="CT77" s="108"/>
      <c r="CU77" s="128"/>
    </row>
    <row r="78" spans="2:99" ht="9.75" customHeight="1">
      <c r="B78" s="626"/>
      <c r="C78" s="565"/>
      <c r="D78" s="565"/>
      <c r="E78" s="565"/>
      <c r="F78" s="565"/>
      <c r="G78" s="565"/>
      <c r="H78" s="565"/>
      <c r="I78" s="565"/>
      <c r="J78" s="565"/>
      <c r="K78" s="565"/>
      <c r="L78" s="565"/>
      <c r="M78" s="565"/>
      <c r="N78" s="565"/>
      <c r="O78" s="565"/>
      <c r="P78" s="565"/>
      <c r="Q78" s="565"/>
      <c r="R78" s="565"/>
      <c r="S78" s="565"/>
      <c r="T78" s="565"/>
      <c r="U78" s="565"/>
      <c r="V78" s="565"/>
      <c r="W78" s="603"/>
      <c r="X78" s="126"/>
      <c r="Y78" s="108"/>
      <c r="Z78" s="108"/>
      <c r="AA78" s="108"/>
      <c r="AB78" s="107"/>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107"/>
      <c r="BF78" s="108"/>
      <c r="BG78" s="108"/>
      <c r="BH78" s="108"/>
      <c r="BI78" s="127"/>
      <c r="BJ78" s="126"/>
      <c r="BK78" s="108"/>
      <c r="BL78" s="108"/>
      <c r="BM78" s="108"/>
      <c r="BN78" s="107"/>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107"/>
      <c r="CR78" s="108"/>
      <c r="CS78" s="108"/>
      <c r="CT78" s="108"/>
      <c r="CU78" s="128"/>
    </row>
    <row r="79" spans="2:99" ht="9.75" customHeight="1">
      <c r="B79" s="626"/>
      <c r="C79" s="565"/>
      <c r="D79" s="565"/>
      <c r="E79" s="565"/>
      <c r="F79" s="565"/>
      <c r="G79" s="565"/>
      <c r="H79" s="565"/>
      <c r="I79" s="565"/>
      <c r="J79" s="565"/>
      <c r="K79" s="565"/>
      <c r="L79" s="565"/>
      <c r="M79" s="565"/>
      <c r="N79" s="565"/>
      <c r="O79" s="565"/>
      <c r="P79" s="565"/>
      <c r="Q79" s="565"/>
      <c r="R79" s="565"/>
      <c r="S79" s="565"/>
      <c r="T79" s="565"/>
      <c r="U79" s="565"/>
      <c r="V79" s="565"/>
      <c r="W79" s="603"/>
      <c r="X79" s="126"/>
      <c r="Y79" s="108"/>
      <c r="Z79" s="108"/>
      <c r="AA79" s="108"/>
      <c r="AB79" s="107"/>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107"/>
      <c r="BF79" s="108"/>
      <c r="BG79" s="108"/>
      <c r="BH79" s="108"/>
      <c r="BI79" s="127"/>
      <c r="BJ79" s="126"/>
      <c r="BK79" s="108"/>
      <c r="BL79" s="108"/>
      <c r="BM79" s="108"/>
      <c r="BN79" s="107"/>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107"/>
      <c r="CR79" s="108"/>
      <c r="CS79" s="108"/>
      <c r="CT79" s="108"/>
      <c r="CU79" s="128"/>
    </row>
    <row r="80" spans="2:99" ht="9.75" customHeight="1">
      <c r="B80" s="626"/>
      <c r="C80" s="565"/>
      <c r="D80" s="565"/>
      <c r="E80" s="565"/>
      <c r="F80" s="565"/>
      <c r="G80" s="565"/>
      <c r="H80" s="565"/>
      <c r="I80" s="565"/>
      <c r="J80" s="565"/>
      <c r="K80" s="565"/>
      <c r="L80" s="565"/>
      <c r="M80" s="565"/>
      <c r="N80" s="565"/>
      <c r="O80" s="565"/>
      <c r="P80" s="565"/>
      <c r="Q80" s="565"/>
      <c r="R80" s="565"/>
      <c r="S80" s="565"/>
      <c r="T80" s="565"/>
      <c r="U80" s="565"/>
      <c r="V80" s="565"/>
      <c r="W80" s="603"/>
      <c r="X80" s="126"/>
      <c r="Y80" s="108"/>
      <c r="Z80" s="108"/>
      <c r="AA80" s="108"/>
      <c r="AB80" s="107"/>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107"/>
      <c r="BF80" s="108"/>
      <c r="BG80" s="108"/>
      <c r="BH80" s="108"/>
      <c r="BI80" s="127"/>
      <c r="BJ80" s="126"/>
      <c r="BK80" s="108"/>
      <c r="BL80" s="108"/>
      <c r="BM80" s="108"/>
      <c r="BN80" s="107"/>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107"/>
      <c r="CR80" s="108"/>
      <c r="CS80" s="108"/>
      <c r="CT80" s="108"/>
      <c r="CU80" s="128"/>
    </row>
    <row r="81" spans="2:99" ht="9.75" customHeight="1">
      <c r="B81" s="626"/>
      <c r="C81" s="565"/>
      <c r="D81" s="565"/>
      <c r="E81" s="565"/>
      <c r="F81" s="565"/>
      <c r="G81" s="565"/>
      <c r="H81" s="565"/>
      <c r="I81" s="565"/>
      <c r="J81" s="565"/>
      <c r="K81" s="565"/>
      <c r="L81" s="565"/>
      <c r="M81" s="565"/>
      <c r="N81" s="565"/>
      <c r="O81" s="565"/>
      <c r="P81" s="565"/>
      <c r="Q81" s="565"/>
      <c r="R81" s="565"/>
      <c r="S81" s="565"/>
      <c r="T81" s="565"/>
      <c r="U81" s="565"/>
      <c r="V81" s="565"/>
      <c r="W81" s="603"/>
      <c r="X81" s="126"/>
      <c r="Y81" s="108"/>
      <c r="Z81" s="108"/>
      <c r="AA81" s="108"/>
      <c r="AB81" s="107"/>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107"/>
      <c r="BF81" s="108"/>
      <c r="BG81" s="108"/>
      <c r="BH81" s="108"/>
      <c r="BI81" s="127"/>
      <c r="BJ81" s="126"/>
      <c r="BK81" s="108"/>
      <c r="BL81" s="108"/>
      <c r="BM81" s="108"/>
      <c r="BN81" s="107"/>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107"/>
      <c r="CR81" s="108"/>
      <c r="CS81" s="108"/>
      <c r="CT81" s="108"/>
      <c r="CU81" s="128"/>
    </row>
    <row r="82" spans="2:99" ht="9.75" customHeight="1">
      <c r="B82" s="626"/>
      <c r="C82" s="565"/>
      <c r="D82" s="565"/>
      <c r="E82" s="565"/>
      <c r="F82" s="565"/>
      <c r="G82" s="565"/>
      <c r="H82" s="565"/>
      <c r="I82" s="565"/>
      <c r="J82" s="565"/>
      <c r="K82" s="565"/>
      <c r="L82" s="565"/>
      <c r="M82" s="565"/>
      <c r="N82" s="565"/>
      <c r="O82" s="565"/>
      <c r="P82" s="565"/>
      <c r="Q82" s="565"/>
      <c r="R82" s="565"/>
      <c r="S82" s="565"/>
      <c r="T82" s="565"/>
      <c r="U82" s="565"/>
      <c r="V82" s="565"/>
      <c r="W82" s="603"/>
      <c r="X82" s="126"/>
      <c r="Y82" s="108"/>
      <c r="Z82" s="108"/>
      <c r="AA82" s="108"/>
      <c r="AB82" s="10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107"/>
      <c r="BF82" s="108"/>
      <c r="BG82" s="108"/>
      <c r="BH82" s="108"/>
      <c r="BI82" s="127"/>
      <c r="BJ82" s="126"/>
      <c r="BK82" s="108"/>
      <c r="BL82" s="108"/>
      <c r="BM82" s="108"/>
      <c r="BN82" s="107"/>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107"/>
      <c r="CR82" s="108"/>
      <c r="CS82" s="108"/>
      <c r="CT82" s="108"/>
      <c r="CU82" s="128"/>
    </row>
    <row r="83" spans="2:99" ht="9.75" customHeight="1">
      <c r="B83" s="626"/>
      <c r="C83" s="565"/>
      <c r="D83" s="565"/>
      <c r="E83" s="565"/>
      <c r="F83" s="565"/>
      <c r="G83" s="565"/>
      <c r="H83" s="565"/>
      <c r="I83" s="565"/>
      <c r="J83" s="565"/>
      <c r="K83" s="565"/>
      <c r="L83" s="565"/>
      <c r="M83" s="565"/>
      <c r="N83" s="565"/>
      <c r="O83" s="565"/>
      <c r="P83" s="565"/>
      <c r="Q83" s="565"/>
      <c r="R83" s="565"/>
      <c r="S83" s="565"/>
      <c r="T83" s="565"/>
      <c r="U83" s="565"/>
      <c r="V83" s="565"/>
      <c r="W83" s="603"/>
      <c r="X83" s="126"/>
      <c r="Y83" s="108"/>
      <c r="Z83" s="108"/>
      <c r="AA83" s="108"/>
      <c r="AB83" s="10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107"/>
      <c r="BF83" s="108"/>
      <c r="BG83" s="108"/>
      <c r="BH83" s="108"/>
      <c r="BI83" s="127"/>
      <c r="BJ83" s="126"/>
      <c r="BK83" s="108"/>
      <c r="BL83" s="108"/>
      <c r="BM83" s="108"/>
      <c r="BN83" s="107"/>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107"/>
      <c r="CR83" s="108"/>
      <c r="CS83" s="108"/>
      <c r="CT83" s="108"/>
      <c r="CU83" s="128"/>
    </row>
    <row r="84" spans="2:99" ht="9.75" customHeight="1">
      <c r="B84" s="626"/>
      <c r="C84" s="565"/>
      <c r="D84" s="565"/>
      <c r="E84" s="565"/>
      <c r="F84" s="565"/>
      <c r="G84" s="565"/>
      <c r="H84" s="565"/>
      <c r="I84" s="565"/>
      <c r="J84" s="565"/>
      <c r="K84" s="565"/>
      <c r="L84" s="565"/>
      <c r="M84" s="565"/>
      <c r="N84" s="565"/>
      <c r="O84" s="565"/>
      <c r="P84" s="565"/>
      <c r="Q84" s="565"/>
      <c r="R84" s="565"/>
      <c r="S84" s="565"/>
      <c r="T84" s="565"/>
      <c r="U84" s="565"/>
      <c r="V84" s="565"/>
      <c r="W84" s="603"/>
      <c r="X84" s="126"/>
      <c r="Y84" s="108"/>
      <c r="Z84" s="108"/>
      <c r="AA84" s="108"/>
      <c r="AB84" s="107"/>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107"/>
      <c r="BF84" s="108"/>
      <c r="BG84" s="108"/>
      <c r="BH84" s="108"/>
      <c r="BI84" s="127"/>
      <c r="BJ84" s="126"/>
      <c r="BK84" s="108"/>
      <c r="BL84" s="108"/>
      <c r="BM84" s="108"/>
      <c r="BN84" s="107"/>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107"/>
      <c r="CR84" s="108"/>
      <c r="CS84" s="108"/>
      <c r="CT84" s="108"/>
      <c r="CU84" s="128"/>
    </row>
    <row r="85" spans="2:99" ht="9.75" customHeight="1">
      <c r="B85" s="626"/>
      <c r="C85" s="565"/>
      <c r="D85" s="565"/>
      <c r="E85" s="565"/>
      <c r="F85" s="565"/>
      <c r="G85" s="565"/>
      <c r="H85" s="565"/>
      <c r="I85" s="565"/>
      <c r="J85" s="565"/>
      <c r="K85" s="565"/>
      <c r="L85" s="565"/>
      <c r="M85" s="565"/>
      <c r="N85" s="565"/>
      <c r="O85" s="565"/>
      <c r="P85" s="565"/>
      <c r="Q85" s="565"/>
      <c r="R85" s="565"/>
      <c r="S85" s="565"/>
      <c r="T85" s="565"/>
      <c r="U85" s="565"/>
      <c r="V85" s="565"/>
      <c r="W85" s="603"/>
      <c r="X85" s="126"/>
      <c r="Y85" s="108"/>
      <c r="Z85" s="108"/>
      <c r="AA85" s="108"/>
      <c r="AB85" s="107"/>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107"/>
      <c r="BF85" s="108"/>
      <c r="BG85" s="108"/>
      <c r="BH85" s="108"/>
      <c r="BI85" s="127"/>
      <c r="BJ85" s="126"/>
      <c r="BK85" s="108"/>
      <c r="BL85" s="108"/>
      <c r="BM85" s="108"/>
      <c r="BN85" s="107"/>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107"/>
      <c r="CR85" s="108"/>
      <c r="CS85" s="108"/>
      <c r="CT85" s="108"/>
      <c r="CU85" s="128"/>
    </row>
    <row r="86" spans="2:99" ht="9.75" customHeight="1">
      <c r="B86" s="626"/>
      <c r="C86" s="565"/>
      <c r="D86" s="565"/>
      <c r="E86" s="565"/>
      <c r="F86" s="565"/>
      <c r="G86" s="565"/>
      <c r="H86" s="565"/>
      <c r="I86" s="565"/>
      <c r="J86" s="565"/>
      <c r="K86" s="565"/>
      <c r="L86" s="565"/>
      <c r="M86" s="565"/>
      <c r="N86" s="565"/>
      <c r="O86" s="565"/>
      <c r="P86" s="565"/>
      <c r="Q86" s="565"/>
      <c r="R86" s="565"/>
      <c r="S86" s="565"/>
      <c r="T86" s="565"/>
      <c r="U86" s="565"/>
      <c r="V86" s="565"/>
      <c r="W86" s="603"/>
      <c r="X86" s="126"/>
      <c r="Y86" s="108"/>
      <c r="Z86" s="108"/>
      <c r="AA86" s="108"/>
      <c r="AB86" s="107"/>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107"/>
      <c r="BF86" s="108"/>
      <c r="BG86" s="108"/>
      <c r="BH86" s="108"/>
      <c r="BI86" s="127"/>
      <c r="BJ86" s="126"/>
      <c r="BK86" s="108"/>
      <c r="BL86" s="108"/>
      <c r="BM86" s="108"/>
      <c r="BN86" s="107"/>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107"/>
      <c r="CR86" s="108"/>
      <c r="CS86" s="108"/>
      <c r="CT86" s="108"/>
      <c r="CU86" s="128"/>
    </row>
    <row r="87" spans="2:99" ht="9.75" customHeight="1">
      <c r="B87" s="626"/>
      <c r="C87" s="565"/>
      <c r="D87" s="565"/>
      <c r="E87" s="565"/>
      <c r="F87" s="565"/>
      <c r="G87" s="565"/>
      <c r="H87" s="565"/>
      <c r="I87" s="565"/>
      <c r="J87" s="565"/>
      <c r="K87" s="565"/>
      <c r="L87" s="565"/>
      <c r="M87" s="565"/>
      <c r="N87" s="565"/>
      <c r="O87" s="565"/>
      <c r="P87" s="565"/>
      <c r="Q87" s="565"/>
      <c r="R87" s="565"/>
      <c r="S87" s="565"/>
      <c r="T87" s="565"/>
      <c r="U87" s="565"/>
      <c r="V87" s="565"/>
      <c r="W87" s="603"/>
      <c r="X87" s="126"/>
      <c r="Y87" s="108"/>
      <c r="Z87" s="108"/>
      <c r="AA87" s="108"/>
      <c r="AB87" s="107"/>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107"/>
      <c r="BF87" s="108"/>
      <c r="BG87" s="108"/>
      <c r="BH87" s="108"/>
      <c r="BI87" s="127"/>
      <c r="BJ87" s="126"/>
      <c r="BK87" s="108"/>
      <c r="BL87" s="108"/>
      <c r="BM87" s="108"/>
      <c r="BN87" s="107"/>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107"/>
      <c r="CR87" s="108"/>
      <c r="CS87" s="108"/>
      <c r="CT87" s="108"/>
      <c r="CU87" s="128"/>
    </row>
    <row r="88" spans="2:99" ht="9.75" customHeight="1">
      <c r="B88" s="626"/>
      <c r="C88" s="565"/>
      <c r="D88" s="565"/>
      <c r="E88" s="565"/>
      <c r="F88" s="565"/>
      <c r="G88" s="565"/>
      <c r="H88" s="565"/>
      <c r="I88" s="565"/>
      <c r="J88" s="565"/>
      <c r="K88" s="565"/>
      <c r="L88" s="565"/>
      <c r="M88" s="565"/>
      <c r="N88" s="565"/>
      <c r="O88" s="565"/>
      <c r="P88" s="565"/>
      <c r="Q88" s="565"/>
      <c r="R88" s="565"/>
      <c r="S88" s="565"/>
      <c r="T88" s="565"/>
      <c r="U88" s="565"/>
      <c r="V88" s="565"/>
      <c r="W88" s="603"/>
      <c r="X88" s="126"/>
      <c r="Y88" s="108"/>
      <c r="Z88" s="108"/>
      <c r="AA88" s="108"/>
      <c r="AB88" s="107"/>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107"/>
      <c r="BF88" s="108"/>
      <c r="BG88" s="108"/>
      <c r="BH88" s="108"/>
      <c r="BI88" s="127"/>
      <c r="BJ88" s="126"/>
      <c r="BK88" s="108"/>
      <c r="BL88" s="108"/>
      <c r="BM88" s="108"/>
      <c r="BN88" s="107"/>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107"/>
      <c r="CR88" s="108"/>
      <c r="CS88" s="108"/>
      <c r="CT88" s="108"/>
      <c r="CU88" s="128"/>
    </row>
    <row r="89" spans="2:99" ht="9.75" customHeight="1">
      <c r="B89" s="626"/>
      <c r="C89" s="565"/>
      <c r="D89" s="565"/>
      <c r="E89" s="565"/>
      <c r="F89" s="565"/>
      <c r="G89" s="565"/>
      <c r="H89" s="565"/>
      <c r="I89" s="565"/>
      <c r="J89" s="565"/>
      <c r="K89" s="565"/>
      <c r="L89" s="565"/>
      <c r="M89" s="565"/>
      <c r="N89" s="565"/>
      <c r="O89" s="565"/>
      <c r="P89" s="565"/>
      <c r="Q89" s="565"/>
      <c r="R89" s="565"/>
      <c r="S89" s="565"/>
      <c r="T89" s="565"/>
      <c r="U89" s="565"/>
      <c r="V89" s="565"/>
      <c r="W89" s="603"/>
      <c r="X89" s="126"/>
      <c r="Y89" s="108"/>
      <c r="Z89" s="108"/>
      <c r="AA89" s="108"/>
      <c r="AB89" s="107"/>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107"/>
      <c r="BF89" s="108"/>
      <c r="BG89" s="108"/>
      <c r="BH89" s="108"/>
      <c r="BI89" s="127"/>
      <c r="BJ89" s="126"/>
      <c r="BK89" s="108"/>
      <c r="BL89" s="108"/>
      <c r="BM89" s="108"/>
      <c r="BN89" s="107"/>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107"/>
      <c r="CR89" s="108"/>
      <c r="CS89" s="108"/>
      <c r="CT89" s="108"/>
      <c r="CU89" s="128"/>
    </row>
    <row r="90" spans="2:99" ht="9.75" customHeight="1">
      <c r="B90" s="600"/>
      <c r="C90" s="601"/>
      <c r="D90" s="601"/>
      <c r="E90" s="601"/>
      <c r="F90" s="601"/>
      <c r="G90" s="601"/>
      <c r="H90" s="601"/>
      <c r="I90" s="601"/>
      <c r="J90" s="601"/>
      <c r="K90" s="601"/>
      <c r="L90" s="601"/>
      <c r="M90" s="601"/>
      <c r="N90" s="601"/>
      <c r="O90" s="601"/>
      <c r="P90" s="601"/>
      <c r="Q90" s="601"/>
      <c r="R90" s="601"/>
      <c r="S90" s="601"/>
      <c r="T90" s="601"/>
      <c r="U90" s="601"/>
      <c r="V90" s="601"/>
      <c r="W90" s="605"/>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62" t="s">
        <v>222</v>
      </c>
      <c r="C91" s="565"/>
      <c r="D91" s="565"/>
      <c r="E91" s="565"/>
      <c r="F91" s="565"/>
      <c r="G91" s="565"/>
      <c r="H91" s="565"/>
      <c r="I91" s="565"/>
      <c r="J91" s="565"/>
      <c r="K91" s="565"/>
      <c r="L91" s="565"/>
      <c r="M91" s="565"/>
      <c r="N91" s="565"/>
      <c r="O91" s="565"/>
      <c r="P91" s="565"/>
      <c r="Q91" s="565"/>
      <c r="R91" s="565"/>
      <c r="S91" s="565"/>
      <c r="T91" s="565"/>
      <c r="U91" s="565"/>
      <c r="V91" s="565"/>
      <c r="W91" s="60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626"/>
      <c r="C92" s="565"/>
      <c r="D92" s="565"/>
      <c r="E92" s="565"/>
      <c r="F92" s="565"/>
      <c r="G92" s="565"/>
      <c r="H92" s="565"/>
      <c r="I92" s="565"/>
      <c r="J92" s="565"/>
      <c r="K92" s="565"/>
      <c r="L92" s="565"/>
      <c r="M92" s="565"/>
      <c r="N92" s="565"/>
      <c r="O92" s="565"/>
      <c r="P92" s="565"/>
      <c r="Q92" s="565"/>
      <c r="R92" s="565"/>
      <c r="S92" s="565"/>
      <c r="T92" s="565"/>
      <c r="U92" s="565"/>
      <c r="V92" s="565"/>
      <c r="W92" s="603"/>
      <c r="X92" s="126"/>
      <c r="Y92" s="108"/>
      <c r="Z92" s="108"/>
      <c r="AA92" s="108"/>
      <c r="AC92" s="558" t="s">
        <v>222</v>
      </c>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107"/>
      <c r="BF92" s="108"/>
      <c r="BG92" s="108"/>
      <c r="BH92" s="108"/>
      <c r="BI92" s="127"/>
      <c r="BJ92" s="126"/>
      <c r="BK92" s="108"/>
      <c r="BL92" s="108"/>
      <c r="BM92" s="108"/>
      <c r="BO92" s="558" t="s">
        <v>222</v>
      </c>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107"/>
      <c r="CR92" s="108"/>
      <c r="CS92" s="108"/>
      <c r="CT92" s="108"/>
      <c r="CU92" s="128"/>
    </row>
    <row r="93" spans="2:99" ht="9.75" customHeight="1">
      <c r="B93" s="626"/>
      <c r="C93" s="565"/>
      <c r="D93" s="565"/>
      <c r="E93" s="565"/>
      <c r="F93" s="565"/>
      <c r="G93" s="565"/>
      <c r="H93" s="565"/>
      <c r="I93" s="565"/>
      <c r="J93" s="565"/>
      <c r="K93" s="565"/>
      <c r="L93" s="565"/>
      <c r="M93" s="565"/>
      <c r="N93" s="565"/>
      <c r="O93" s="565"/>
      <c r="P93" s="565"/>
      <c r="Q93" s="565"/>
      <c r="R93" s="565"/>
      <c r="S93" s="565"/>
      <c r="T93" s="565"/>
      <c r="U93" s="565"/>
      <c r="V93" s="565"/>
      <c r="W93" s="603"/>
      <c r="X93" s="126"/>
      <c r="Y93" s="108"/>
      <c r="Z93" s="108"/>
      <c r="AA93" s="108"/>
      <c r="AB93" s="107"/>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107"/>
      <c r="BF93" s="108"/>
      <c r="BG93" s="108"/>
      <c r="BH93" s="108"/>
      <c r="BI93" s="127"/>
      <c r="BJ93" s="126"/>
      <c r="BK93" s="108"/>
      <c r="BL93" s="108"/>
      <c r="BM93" s="108"/>
      <c r="BN93" s="107"/>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107"/>
      <c r="CR93" s="108"/>
      <c r="CS93" s="108"/>
      <c r="CT93" s="108"/>
      <c r="CU93" s="128"/>
    </row>
    <row r="94" spans="2:99" ht="9.75" customHeight="1">
      <c r="B94" s="626"/>
      <c r="C94" s="565"/>
      <c r="D94" s="565"/>
      <c r="E94" s="565"/>
      <c r="F94" s="565"/>
      <c r="G94" s="565"/>
      <c r="H94" s="565"/>
      <c r="I94" s="565"/>
      <c r="J94" s="565"/>
      <c r="K94" s="565"/>
      <c r="L94" s="565"/>
      <c r="M94" s="565"/>
      <c r="N94" s="565"/>
      <c r="O94" s="565"/>
      <c r="P94" s="565"/>
      <c r="Q94" s="565"/>
      <c r="R94" s="565"/>
      <c r="S94" s="565"/>
      <c r="T94" s="565"/>
      <c r="U94" s="565"/>
      <c r="V94" s="565"/>
      <c r="W94" s="603"/>
      <c r="X94" s="126"/>
      <c r="Y94" s="108"/>
      <c r="Z94" s="108"/>
      <c r="AA94" s="108"/>
      <c r="AB94" s="107"/>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107"/>
      <c r="BF94" s="108"/>
      <c r="BG94" s="108"/>
      <c r="BH94" s="108"/>
      <c r="BI94" s="127"/>
      <c r="BJ94" s="126"/>
      <c r="BK94" s="108"/>
      <c r="BL94" s="108"/>
      <c r="BM94" s="108"/>
      <c r="BN94" s="107"/>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107"/>
      <c r="CR94" s="108"/>
      <c r="CS94" s="108"/>
      <c r="CT94" s="108"/>
      <c r="CU94" s="128"/>
    </row>
    <row r="95" spans="2:99" ht="9.75" customHeight="1">
      <c r="B95" s="626"/>
      <c r="C95" s="565"/>
      <c r="D95" s="565"/>
      <c r="E95" s="565"/>
      <c r="F95" s="565"/>
      <c r="G95" s="565"/>
      <c r="H95" s="565"/>
      <c r="I95" s="565"/>
      <c r="J95" s="565"/>
      <c r="K95" s="565"/>
      <c r="L95" s="565"/>
      <c r="M95" s="565"/>
      <c r="N95" s="565"/>
      <c r="O95" s="565"/>
      <c r="P95" s="565"/>
      <c r="Q95" s="565"/>
      <c r="R95" s="565"/>
      <c r="S95" s="565"/>
      <c r="T95" s="565"/>
      <c r="U95" s="565"/>
      <c r="V95" s="565"/>
      <c r="W95" s="603"/>
      <c r="X95" s="126"/>
      <c r="Y95" s="108"/>
      <c r="Z95" s="108"/>
      <c r="AA95" s="108"/>
      <c r="AB95" s="107"/>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107"/>
      <c r="BF95" s="108"/>
      <c r="BG95" s="108"/>
      <c r="BH95" s="108"/>
      <c r="BI95" s="127"/>
      <c r="BJ95" s="126"/>
      <c r="BK95" s="108"/>
      <c r="BL95" s="108"/>
      <c r="BM95" s="108"/>
      <c r="BN95" s="107"/>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107"/>
      <c r="CR95" s="108"/>
      <c r="CS95" s="108"/>
      <c r="CT95" s="108"/>
      <c r="CU95" s="128"/>
    </row>
    <row r="96" spans="2:99" ht="9.75" customHeight="1">
      <c r="B96" s="626"/>
      <c r="C96" s="565"/>
      <c r="D96" s="565"/>
      <c r="E96" s="565"/>
      <c r="F96" s="565"/>
      <c r="G96" s="565"/>
      <c r="H96" s="565"/>
      <c r="I96" s="565"/>
      <c r="J96" s="565"/>
      <c r="K96" s="565"/>
      <c r="L96" s="565"/>
      <c r="M96" s="565"/>
      <c r="N96" s="565"/>
      <c r="O96" s="565"/>
      <c r="P96" s="565"/>
      <c r="Q96" s="565"/>
      <c r="R96" s="565"/>
      <c r="S96" s="565"/>
      <c r="T96" s="565"/>
      <c r="U96" s="565"/>
      <c r="V96" s="565"/>
      <c r="W96" s="603"/>
      <c r="X96" s="126"/>
      <c r="Y96" s="108"/>
      <c r="Z96" s="108"/>
      <c r="AA96" s="108"/>
      <c r="AB96" s="107"/>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107"/>
      <c r="BF96" s="108"/>
      <c r="BG96" s="108"/>
      <c r="BH96" s="108"/>
      <c r="BI96" s="127"/>
      <c r="BJ96" s="126"/>
      <c r="BK96" s="108"/>
      <c r="BL96" s="108"/>
      <c r="BM96" s="108"/>
      <c r="BN96" s="107"/>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107"/>
      <c r="CR96" s="108"/>
      <c r="CS96" s="108"/>
      <c r="CT96" s="108"/>
      <c r="CU96" s="128"/>
    </row>
    <row r="97" spans="2:99" ht="9.75" customHeight="1">
      <c r="B97" s="626"/>
      <c r="C97" s="565"/>
      <c r="D97" s="565"/>
      <c r="E97" s="565"/>
      <c r="F97" s="565"/>
      <c r="G97" s="565"/>
      <c r="H97" s="565"/>
      <c r="I97" s="565"/>
      <c r="J97" s="565"/>
      <c r="K97" s="565"/>
      <c r="L97" s="565"/>
      <c r="M97" s="565"/>
      <c r="N97" s="565"/>
      <c r="O97" s="565"/>
      <c r="P97" s="565"/>
      <c r="Q97" s="565"/>
      <c r="R97" s="565"/>
      <c r="S97" s="565"/>
      <c r="T97" s="565"/>
      <c r="U97" s="565"/>
      <c r="V97" s="565"/>
      <c r="W97" s="603"/>
      <c r="X97" s="126"/>
      <c r="Y97" s="108"/>
      <c r="Z97" s="108"/>
      <c r="AA97" s="108"/>
      <c r="AB97" s="107"/>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107"/>
      <c r="BF97" s="108"/>
      <c r="BG97" s="108"/>
      <c r="BH97" s="108"/>
      <c r="BI97" s="127"/>
      <c r="BJ97" s="126"/>
      <c r="BK97" s="108"/>
      <c r="BL97" s="108"/>
      <c r="BM97" s="108"/>
      <c r="BN97" s="107"/>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107"/>
      <c r="CR97" s="108"/>
      <c r="CS97" s="108"/>
      <c r="CT97" s="108"/>
      <c r="CU97" s="128"/>
    </row>
    <row r="98" spans="2:99" ht="9.75" customHeight="1">
      <c r="B98" s="626"/>
      <c r="C98" s="565"/>
      <c r="D98" s="565"/>
      <c r="E98" s="565"/>
      <c r="F98" s="565"/>
      <c r="G98" s="565"/>
      <c r="H98" s="565"/>
      <c r="I98" s="565"/>
      <c r="J98" s="565"/>
      <c r="K98" s="565"/>
      <c r="L98" s="565"/>
      <c r="M98" s="565"/>
      <c r="N98" s="565"/>
      <c r="O98" s="565"/>
      <c r="P98" s="565"/>
      <c r="Q98" s="565"/>
      <c r="R98" s="565"/>
      <c r="S98" s="565"/>
      <c r="T98" s="565"/>
      <c r="U98" s="565"/>
      <c r="V98" s="565"/>
      <c r="W98" s="603"/>
      <c r="X98" s="126"/>
      <c r="Y98" s="108"/>
      <c r="Z98" s="108"/>
      <c r="AA98" s="108"/>
      <c r="AB98" s="107"/>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107"/>
      <c r="BF98" s="108"/>
      <c r="BG98" s="108"/>
      <c r="BH98" s="108"/>
      <c r="BI98" s="127"/>
      <c r="BJ98" s="126"/>
      <c r="BK98" s="108"/>
      <c r="BL98" s="108"/>
      <c r="BM98" s="108"/>
      <c r="BN98" s="107"/>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107"/>
      <c r="CR98" s="108"/>
      <c r="CS98" s="108"/>
      <c r="CT98" s="108"/>
      <c r="CU98" s="128"/>
    </row>
    <row r="99" spans="2:99" ht="9.75" customHeight="1">
      <c r="B99" s="626"/>
      <c r="C99" s="565"/>
      <c r="D99" s="565"/>
      <c r="E99" s="565"/>
      <c r="F99" s="565"/>
      <c r="G99" s="565"/>
      <c r="H99" s="565"/>
      <c r="I99" s="565"/>
      <c r="J99" s="565"/>
      <c r="K99" s="565"/>
      <c r="L99" s="565"/>
      <c r="M99" s="565"/>
      <c r="N99" s="565"/>
      <c r="O99" s="565"/>
      <c r="P99" s="565"/>
      <c r="Q99" s="565"/>
      <c r="R99" s="565"/>
      <c r="S99" s="565"/>
      <c r="T99" s="565"/>
      <c r="U99" s="565"/>
      <c r="V99" s="565"/>
      <c r="W99" s="603"/>
      <c r="X99" s="126"/>
      <c r="Y99" s="108"/>
      <c r="Z99" s="108"/>
      <c r="AA99" s="108"/>
      <c r="AB99" s="107"/>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107"/>
      <c r="BF99" s="108"/>
      <c r="BG99" s="108"/>
      <c r="BH99" s="108"/>
      <c r="BI99" s="127"/>
      <c r="BJ99" s="126"/>
      <c r="BK99" s="108"/>
      <c r="BL99" s="108"/>
      <c r="BM99" s="108"/>
      <c r="BN99" s="107"/>
      <c r="BO99" s="558"/>
      <c r="BP99" s="558"/>
      <c r="BQ99" s="558"/>
      <c r="BR99" s="558"/>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107"/>
      <c r="CR99" s="108"/>
      <c r="CS99" s="108"/>
      <c r="CT99" s="108"/>
      <c r="CU99" s="128"/>
    </row>
    <row r="100" spans="2:99" ht="9.75" customHeight="1">
      <c r="B100" s="626"/>
      <c r="C100" s="565"/>
      <c r="D100" s="565"/>
      <c r="E100" s="565"/>
      <c r="F100" s="565"/>
      <c r="G100" s="565"/>
      <c r="H100" s="565"/>
      <c r="I100" s="565"/>
      <c r="J100" s="565"/>
      <c r="K100" s="565"/>
      <c r="L100" s="565"/>
      <c r="M100" s="565"/>
      <c r="N100" s="565"/>
      <c r="O100" s="565"/>
      <c r="P100" s="565"/>
      <c r="Q100" s="565"/>
      <c r="R100" s="565"/>
      <c r="S100" s="565"/>
      <c r="T100" s="565"/>
      <c r="U100" s="565"/>
      <c r="V100" s="565"/>
      <c r="W100" s="603"/>
      <c r="X100" s="126"/>
      <c r="Y100" s="108"/>
      <c r="Z100" s="108"/>
      <c r="AA100" s="108"/>
      <c r="AB100" s="107"/>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107"/>
      <c r="BF100" s="108"/>
      <c r="BG100" s="108"/>
      <c r="BH100" s="108"/>
      <c r="BI100" s="127"/>
      <c r="BJ100" s="126"/>
      <c r="BK100" s="108"/>
      <c r="BL100" s="108"/>
      <c r="BM100" s="108"/>
      <c r="BN100" s="107"/>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107"/>
      <c r="CR100" s="108"/>
      <c r="CS100" s="108"/>
      <c r="CT100" s="108"/>
      <c r="CU100" s="128"/>
    </row>
    <row r="101" spans="2:99" ht="9.75" customHeight="1">
      <c r="B101" s="626"/>
      <c r="C101" s="565"/>
      <c r="D101" s="565"/>
      <c r="E101" s="565"/>
      <c r="F101" s="565"/>
      <c r="G101" s="565"/>
      <c r="H101" s="565"/>
      <c r="I101" s="565"/>
      <c r="J101" s="565"/>
      <c r="K101" s="565"/>
      <c r="L101" s="565"/>
      <c r="M101" s="565"/>
      <c r="N101" s="565"/>
      <c r="O101" s="565"/>
      <c r="P101" s="565"/>
      <c r="Q101" s="565"/>
      <c r="R101" s="565"/>
      <c r="S101" s="565"/>
      <c r="T101" s="565"/>
      <c r="U101" s="565"/>
      <c r="V101" s="565"/>
      <c r="W101" s="603"/>
      <c r="X101" s="126"/>
      <c r="Y101" s="108"/>
      <c r="Z101" s="108"/>
      <c r="AA101" s="108"/>
      <c r="AB101" s="107"/>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107"/>
      <c r="BF101" s="108"/>
      <c r="BG101" s="108"/>
      <c r="BH101" s="108"/>
      <c r="BI101" s="127"/>
      <c r="BJ101" s="126"/>
      <c r="BK101" s="108"/>
      <c r="BL101" s="108"/>
      <c r="BM101" s="108"/>
      <c r="BN101" s="107"/>
      <c r="BO101" s="558"/>
      <c r="BP101" s="558"/>
      <c r="BQ101" s="558"/>
      <c r="BR101" s="558"/>
      <c r="BS101" s="558"/>
      <c r="BT101" s="558"/>
      <c r="BU101" s="558"/>
      <c r="BV101" s="558"/>
      <c r="BW101" s="558"/>
      <c r="BX101" s="558"/>
      <c r="BY101" s="558"/>
      <c r="BZ101" s="558"/>
      <c r="CA101" s="558"/>
      <c r="CB101" s="558"/>
      <c r="CC101" s="558"/>
      <c r="CD101" s="558"/>
      <c r="CE101" s="558"/>
      <c r="CF101" s="558"/>
      <c r="CG101" s="558"/>
      <c r="CH101" s="558"/>
      <c r="CI101" s="558"/>
      <c r="CJ101" s="558"/>
      <c r="CK101" s="558"/>
      <c r="CL101" s="558"/>
      <c r="CM101" s="558"/>
      <c r="CN101" s="558"/>
      <c r="CO101" s="558"/>
      <c r="CP101" s="558"/>
      <c r="CQ101" s="107"/>
      <c r="CR101" s="108"/>
      <c r="CS101" s="108"/>
      <c r="CT101" s="108"/>
      <c r="CU101" s="128"/>
    </row>
    <row r="102" spans="2:99" ht="9.75" customHeight="1">
      <c r="B102" s="626"/>
      <c r="C102" s="565"/>
      <c r="D102" s="565"/>
      <c r="E102" s="565"/>
      <c r="F102" s="565"/>
      <c r="G102" s="565"/>
      <c r="H102" s="565"/>
      <c r="I102" s="565"/>
      <c r="J102" s="565"/>
      <c r="K102" s="565"/>
      <c r="L102" s="565"/>
      <c r="M102" s="565"/>
      <c r="N102" s="565"/>
      <c r="O102" s="565"/>
      <c r="P102" s="565"/>
      <c r="Q102" s="565"/>
      <c r="R102" s="565"/>
      <c r="S102" s="565"/>
      <c r="T102" s="565"/>
      <c r="U102" s="565"/>
      <c r="V102" s="565"/>
      <c r="W102" s="603"/>
      <c r="X102" s="126"/>
      <c r="Y102" s="108"/>
      <c r="Z102" s="108"/>
      <c r="AA102" s="108"/>
      <c r="AB102" s="107"/>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107"/>
      <c r="BF102" s="108"/>
      <c r="BG102" s="108"/>
      <c r="BH102" s="108"/>
      <c r="BI102" s="127"/>
      <c r="BJ102" s="126"/>
      <c r="BK102" s="108"/>
      <c r="BL102" s="108"/>
      <c r="BM102" s="108"/>
      <c r="BN102" s="107"/>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107"/>
      <c r="CR102" s="108"/>
      <c r="CS102" s="108"/>
      <c r="CT102" s="108"/>
      <c r="CU102" s="128"/>
    </row>
    <row r="103" spans="2:99" ht="9.75" customHeight="1">
      <c r="B103" s="626"/>
      <c r="C103" s="565"/>
      <c r="D103" s="565"/>
      <c r="E103" s="565"/>
      <c r="F103" s="565"/>
      <c r="G103" s="565"/>
      <c r="H103" s="565"/>
      <c r="I103" s="565"/>
      <c r="J103" s="565"/>
      <c r="K103" s="565"/>
      <c r="L103" s="565"/>
      <c r="M103" s="565"/>
      <c r="N103" s="565"/>
      <c r="O103" s="565"/>
      <c r="P103" s="565"/>
      <c r="Q103" s="565"/>
      <c r="R103" s="565"/>
      <c r="S103" s="565"/>
      <c r="T103" s="565"/>
      <c r="U103" s="565"/>
      <c r="V103" s="565"/>
      <c r="W103" s="603"/>
      <c r="X103" s="126"/>
      <c r="Y103" s="108"/>
      <c r="Z103" s="108"/>
      <c r="AA103" s="108"/>
      <c r="AB103" s="107"/>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107"/>
      <c r="BF103" s="108"/>
      <c r="BG103" s="108"/>
      <c r="BH103" s="108"/>
      <c r="BI103" s="127"/>
      <c r="BJ103" s="126"/>
      <c r="BK103" s="108"/>
      <c r="BL103" s="108"/>
      <c r="BM103" s="108"/>
      <c r="BN103" s="107"/>
      <c r="BO103" s="558"/>
      <c r="BP103" s="558"/>
      <c r="BQ103" s="558"/>
      <c r="BR103" s="558"/>
      <c r="BS103" s="558"/>
      <c r="BT103" s="558"/>
      <c r="BU103" s="558"/>
      <c r="BV103" s="558"/>
      <c r="BW103" s="558"/>
      <c r="BX103" s="558"/>
      <c r="BY103" s="558"/>
      <c r="BZ103" s="558"/>
      <c r="CA103" s="558"/>
      <c r="CB103" s="558"/>
      <c r="CC103" s="558"/>
      <c r="CD103" s="558"/>
      <c r="CE103" s="558"/>
      <c r="CF103" s="558"/>
      <c r="CG103" s="558"/>
      <c r="CH103" s="558"/>
      <c r="CI103" s="558"/>
      <c r="CJ103" s="558"/>
      <c r="CK103" s="558"/>
      <c r="CL103" s="558"/>
      <c r="CM103" s="558"/>
      <c r="CN103" s="558"/>
      <c r="CO103" s="558"/>
      <c r="CP103" s="558"/>
      <c r="CQ103" s="107"/>
      <c r="CR103" s="108"/>
      <c r="CS103" s="108"/>
      <c r="CT103" s="108"/>
      <c r="CU103" s="128"/>
    </row>
    <row r="104" spans="2:99" ht="9.75" customHeight="1">
      <c r="B104" s="626"/>
      <c r="C104" s="565"/>
      <c r="D104" s="565"/>
      <c r="E104" s="565"/>
      <c r="F104" s="565"/>
      <c r="G104" s="565"/>
      <c r="H104" s="565"/>
      <c r="I104" s="565"/>
      <c r="J104" s="565"/>
      <c r="K104" s="565"/>
      <c r="L104" s="565"/>
      <c r="M104" s="565"/>
      <c r="N104" s="565"/>
      <c r="O104" s="565"/>
      <c r="P104" s="565"/>
      <c r="Q104" s="565"/>
      <c r="R104" s="565"/>
      <c r="S104" s="565"/>
      <c r="T104" s="565"/>
      <c r="U104" s="565"/>
      <c r="V104" s="565"/>
      <c r="W104" s="603"/>
      <c r="X104" s="126"/>
      <c r="Y104" s="108"/>
      <c r="Z104" s="108"/>
      <c r="AA104" s="108"/>
      <c r="AB104" s="107"/>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107"/>
      <c r="BF104" s="108"/>
      <c r="BG104" s="108"/>
      <c r="BH104" s="108"/>
      <c r="BI104" s="127"/>
      <c r="BJ104" s="126"/>
      <c r="BK104" s="108"/>
      <c r="BL104" s="108"/>
      <c r="BM104" s="108"/>
      <c r="BN104" s="107"/>
      <c r="BO104" s="558"/>
      <c r="BP104" s="558"/>
      <c r="BQ104" s="558"/>
      <c r="BR104" s="558"/>
      <c r="BS104" s="558"/>
      <c r="BT104" s="558"/>
      <c r="BU104" s="558"/>
      <c r="BV104" s="558"/>
      <c r="BW104" s="558"/>
      <c r="BX104" s="558"/>
      <c r="BY104" s="558"/>
      <c r="BZ104" s="558"/>
      <c r="CA104" s="558"/>
      <c r="CB104" s="558"/>
      <c r="CC104" s="558"/>
      <c r="CD104" s="558"/>
      <c r="CE104" s="558"/>
      <c r="CF104" s="558"/>
      <c r="CG104" s="558"/>
      <c r="CH104" s="558"/>
      <c r="CI104" s="558"/>
      <c r="CJ104" s="558"/>
      <c r="CK104" s="558"/>
      <c r="CL104" s="558"/>
      <c r="CM104" s="558"/>
      <c r="CN104" s="558"/>
      <c r="CO104" s="558"/>
      <c r="CP104" s="558"/>
      <c r="CQ104" s="107"/>
      <c r="CR104" s="108"/>
      <c r="CS104" s="108"/>
      <c r="CT104" s="108"/>
      <c r="CU104" s="128"/>
    </row>
    <row r="105" spans="2:99" ht="9.75" customHeight="1">
      <c r="B105" s="626"/>
      <c r="C105" s="565"/>
      <c r="D105" s="565"/>
      <c r="E105" s="565"/>
      <c r="F105" s="565"/>
      <c r="G105" s="565"/>
      <c r="H105" s="565"/>
      <c r="I105" s="565"/>
      <c r="J105" s="565"/>
      <c r="K105" s="565"/>
      <c r="L105" s="565"/>
      <c r="M105" s="565"/>
      <c r="N105" s="565"/>
      <c r="O105" s="565"/>
      <c r="P105" s="565"/>
      <c r="Q105" s="565"/>
      <c r="R105" s="565"/>
      <c r="S105" s="565"/>
      <c r="T105" s="565"/>
      <c r="U105" s="565"/>
      <c r="V105" s="565"/>
      <c r="W105" s="603"/>
      <c r="X105" s="126"/>
      <c r="Y105" s="108"/>
      <c r="Z105" s="108"/>
      <c r="AA105" s="108"/>
      <c r="AB105" s="107"/>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107"/>
      <c r="BF105" s="108"/>
      <c r="BG105" s="108"/>
      <c r="BH105" s="108"/>
      <c r="BI105" s="127"/>
      <c r="BJ105" s="126"/>
      <c r="BK105" s="108"/>
      <c r="BL105" s="108"/>
      <c r="BM105" s="108"/>
      <c r="BN105" s="107"/>
      <c r="BO105" s="558"/>
      <c r="BP105" s="558"/>
      <c r="BQ105" s="558"/>
      <c r="BR105" s="558"/>
      <c r="BS105" s="558"/>
      <c r="BT105" s="558"/>
      <c r="BU105" s="558"/>
      <c r="BV105" s="558"/>
      <c r="BW105" s="558"/>
      <c r="BX105" s="558"/>
      <c r="BY105" s="558"/>
      <c r="BZ105" s="558"/>
      <c r="CA105" s="558"/>
      <c r="CB105" s="558"/>
      <c r="CC105" s="558"/>
      <c r="CD105" s="558"/>
      <c r="CE105" s="558"/>
      <c r="CF105" s="558"/>
      <c r="CG105" s="558"/>
      <c r="CH105" s="558"/>
      <c r="CI105" s="558"/>
      <c r="CJ105" s="558"/>
      <c r="CK105" s="558"/>
      <c r="CL105" s="558"/>
      <c r="CM105" s="558"/>
      <c r="CN105" s="558"/>
      <c r="CO105" s="558"/>
      <c r="CP105" s="558"/>
      <c r="CQ105" s="107"/>
      <c r="CR105" s="108"/>
      <c r="CS105" s="108"/>
      <c r="CT105" s="108"/>
      <c r="CU105" s="128"/>
    </row>
    <row r="106" spans="2:99" ht="9.75" customHeight="1">
      <c r="B106" s="626"/>
      <c r="C106" s="565"/>
      <c r="D106" s="565"/>
      <c r="E106" s="565"/>
      <c r="F106" s="565"/>
      <c r="G106" s="565"/>
      <c r="H106" s="565"/>
      <c r="I106" s="565"/>
      <c r="J106" s="565"/>
      <c r="K106" s="565"/>
      <c r="L106" s="565"/>
      <c r="M106" s="565"/>
      <c r="N106" s="565"/>
      <c r="O106" s="565"/>
      <c r="P106" s="565"/>
      <c r="Q106" s="565"/>
      <c r="R106" s="565"/>
      <c r="S106" s="565"/>
      <c r="T106" s="565"/>
      <c r="U106" s="565"/>
      <c r="V106" s="565"/>
      <c r="W106" s="603"/>
      <c r="X106" s="126"/>
      <c r="Y106" s="108"/>
      <c r="Z106" s="108"/>
      <c r="AA106" s="108"/>
      <c r="AB106" s="107"/>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107"/>
      <c r="BF106" s="108"/>
      <c r="BG106" s="108"/>
      <c r="BH106" s="108"/>
      <c r="BI106" s="127"/>
      <c r="BJ106" s="126"/>
      <c r="BK106" s="108"/>
      <c r="BL106" s="108"/>
      <c r="BM106" s="108"/>
      <c r="BN106" s="107"/>
      <c r="BO106" s="558"/>
      <c r="BP106" s="558"/>
      <c r="BQ106" s="558"/>
      <c r="BR106" s="558"/>
      <c r="BS106" s="558"/>
      <c r="BT106" s="558"/>
      <c r="BU106" s="558"/>
      <c r="BV106" s="558"/>
      <c r="BW106" s="558"/>
      <c r="BX106" s="558"/>
      <c r="BY106" s="558"/>
      <c r="BZ106" s="558"/>
      <c r="CA106" s="558"/>
      <c r="CB106" s="558"/>
      <c r="CC106" s="558"/>
      <c r="CD106" s="558"/>
      <c r="CE106" s="558"/>
      <c r="CF106" s="558"/>
      <c r="CG106" s="558"/>
      <c r="CH106" s="558"/>
      <c r="CI106" s="558"/>
      <c r="CJ106" s="558"/>
      <c r="CK106" s="558"/>
      <c r="CL106" s="558"/>
      <c r="CM106" s="558"/>
      <c r="CN106" s="558"/>
      <c r="CO106" s="558"/>
      <c r="CP106" s="558"/>
      <c r="CQ106" s="107"/>
      <c r="CR106" s="108"/>
      <c r="CS106" s="108"/>
      <c r="CT106" s="108"/>
      <c r="CU106" s="128"/>
    </row>
    <row r="107" spans="2:99" ht="9.75" customHeight="1">
      <c r="B107" s="600"/>
      <c r="C107" s="601"/>
      <c r="D107" s="601"/>
      <c r="E107" s="601"/>
      <c r="F107" s="601"/>
      <c r="G107" s="601"/>
      <c r="H107" s="601"/>
      <c r="I107" s="601"/>
      <c r="J107" s="601"/>
      <c r="K107" s="601"/>
      <c r="L107" s="601"/>
      <c r="M107" s="601"/>
      <c r="N107" s="601"/>
      <c r="O107" s="601"/>
      <c r="P107" s="601"/>
      <c r="Q107" s="601"/>
      <c r="R107" s="601"/>
      <c r="S107" s="601"/>
      <c r="T107" s="601"/>
      <c r="U107" s="601"/>
      <c r="V107" s="601"/>
      <c r="W107" s="605"/>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663" t="s">
        <v>223</v>
      </c>
      <c r="C108" s="664"/>
      <c r="D108" s="664"/>
      <c r="E108" s="664"/>
      <c r="F108" s="664"/>
      <c r="G108" s="664"/>
      <c r="H108" s="669" t="s">
        <v>208</v>
      </c>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70"/>
    </row>
    <row r="109" spans="2:99" ht="7.5" customHeight="1">
      <c r="B109" s="665"/>
      <c r="C109" s="666"/>
      <c r="D109" s="666"/>
      <c r="E109" s="666"/>
      <c r="F109" s="666"/>
      <c r="G109" s="66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1"/>
      <c r="CM109" s="671"/>
      <c r="CN109" s="671"/>
      <c r="CO109" s="671"/>
      <c r="CP109" s="671"/>
      <c r="CQ109" s="671"/>
      <c r="CR109" s="671"/>
      <c r="CS109" s="671"/>
      <c r="CT109" s="671"/>
      <c r="CU109" s="672"/>
    </row>
    <row r="110" spans="2:99" ht="7.5" customHeight="1">
      <c r="B110" s="665"/>
      <c r="C110" s="666"/>
      <c r="D110" s="666"/>
      <c r="E110" s="666"/>
      <c r="F110" s="666"/>
      <c r="G110" s="666"/>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1"/>
      <c r="CO110" s="671"/>
      <c r="CP110" s="671"/>
      <c r="CQ110" s="671"/>
      <c r="CR110" s="671"/>
      <c r="CS110" s="671"/>
      <c r="CT110" s="671"/>
      <c r="CU110" s="672"/>
    </row>
    <row r="111" spans="2:99" ht="7.5" customHeight="1" thickBot="1">
      <c r="B111" s="667"/>
      <c r="C111" s="668"/>
      <c r="D111" s="668"/>
      <c r="E111" s="668"/>
      <c r="F111" s="668"/>
      <c r="G111" s="668"/>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4"/>
    </row>
    <row r="112" spans="2:99" ht="10.95" customHeight="1">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c r="BN112" s="675"/>
      <c r="BO112" s="675"/>
      <c r="BP112" s="675"/>
      <c r="BQ112" s="675"/>
      <c r="BR112" s="675"/>
      <c r="BS112" s="675"/>
      <c r="BT112" s="675"/>
      <c r="BU112" s="675"/>
      <c r="BV112" s="675"/>
      <c r="BW112" s="675"/>
      <c r="BX112" s="675"/>
      <c r="BY112" s="675"/>
      <c r="BZ112" s="675"/>
      <c r="CA112" s="675"/>
      <c r="CB112" s="675"/>
      <c r="CC112" s="675"/>
      <c r="CD112" s="675"/>
      <c r="CE112" s="675"/>
      <c r="CF112" s="675"/>
      <c r="CG112" s="675"/>
      <c r="CH112" s="675"/>
      <c r="CI112" s="675"/>
      <c r="CJ112" s="675"/>
      <c r="CK112" s="675"/>
      <c r="CL112" s="675"/>
      <c r="CM112" s="675"/>
      <c r="CN112" s="675"/>
      <c r="CO112" s="675"/>
      <c r="CP112" s="675"/>
      <c r="CQ112" s="675"/>
      <c r="CR112" s="675"/>
      <c r="CS112" s="675"/>
      <c r="CT112" s="675"/>
      <c r="CU112" s="675"/>
    </row>
    <row r="113" spans="2:99" ht="10.95" customHeight="1">
      <c r="B113" s="676" t="s">
        <v>224</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c r="CN113" s="676"/>
      <c r="CO113" s="676"/>
      <c r="CP113" s="676"/>
      <c r="CQ113" s="676"/>
      <c r="CR113" s="676"/>
      <c r="CS113" s="676"/>
      <c r="CT113" s="676"/>
      <c r="CU113" s="676"/>
    </row>
    <row r="114" spans="2:99" ht="10.95" customHeight="1">
      <c r="B114" s="676" t="s">
        <v>225</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row>
  </sheetData>
  <mergeCells count="116">
    <mergeCell ref="B108:G111"/>
    <mergeCell ref="H108:CU111"/>
    <mergeCell ref="B112:CU112"/>
    <mergeCell ref="B113:CU113"/>
    <mergeCell ref="B114:CU114"/>
    <mergeCell ref="B74:W90"/>
    <mergeCell ref="AC75:BD89"/>
    <mergeCell ref="BO75:CP89"/>
    <mergeCell ref="B91:W107"/>
    <mergeCell ref="AC92:BD106"/>
    <mergeCell ref="BO92:CP106"/>
    <mergeCell ref="B55:W56"/>
    <mergeCell ref="X55:BI56"/>
    <mergeCell ref="BJ55:CU56"/>
    <mergeCell ref="B57:W73"/>
    <mergeCell ref="AC58:BD72"/>
    <mergeCell ref="BO58:CP72"/>
    <mergeCell ref="CW51:CW52"/>
    <mergeCell ref="CX51:CX52"/>
    <mergeCell ref="CY51:CY52"/>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Z47:AJ48"/>
    <mergeCell ref="AK47:CD48"/>
    <mergeCell ref="CW47:CW48"/>
    <mergeCell ref="CX47:CX48"/>
    <mergeCell ref="CY47:CY48"/>
    <mergeCell ref="CZ47:CZ48"/>
    <mergeCell ref="DA47:DA48"/>
    <mergeCell ref="B49:D50"/>
    <mergeCell ref="E49:K50"/>
    <mergeCell ref="L49:Y50"/>
    <mergeCell ref="Z49:AJ50"/>
    <mergeCell ref="AK49:CD50"/>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B35:R36"/>
    <mergeCell ref="T35:CU36"/>
    <mergeCell ref="B37:CU38"/>
    <mergeCell ref="B39:CD40"/>
    <mergeCell ref="CE39:CU42"/>
    <mergeCell ref="B41:D42"/>
    <mergeCell ref="E41:K42"/>
    <mergeCell ref="L41:Y42"/>
    <mergeCell ref="Z41:AJ42"/>
    <mergeCell ref="AK41:CD42"/>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14:K15"/>
    <mergeCell ref="M14:Y15"/>
    <mergeCell ref="Z14:AC15"/>
    <mergeCell ref="AD14:AP15"/>
    <mergeCell ref="B16:K17"/>
    <mergeCell ref="M16:Z17"/>
    <mergeCell ref="A7:AE9"/>
    <mergeCell ref="AF7:AL9"/>
    <mergeCell ref="CA8:CF9"/>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s>
  <phoneticPr fontId="3"/>
  <conditionalFormatting sqref="B43:CD52">
    <cfRule type="expression" dxfId="27" priority="1">
      <formula>($AK43&lt;&gt;"-")</formula>
    </cfRule>
  </conditionalFormatting>
  <conditionalFormatting sqref="CE43">
    <cfRule type="cellIs" dxfId="26" priority="2" operator="equal">
      <formula>"検出"</formula>
    </cfRule>
  </conditionalFormatting>
  <dataValidations count="2">
    <dataValidation allowBlank="1" showErrorMessage="1" sqref="CW43:DA43 CW45:DA45 CW47:DA47 CW49:DA49 CW51:DA51" xr:uid="{3668C41E-A92E-4F37-8E88-7CC67769889E}"/>
    <dataValidation type="list" allowBlank="1" showInputMessage="1" showErrorMessage="1" sqref="M16:Z17" xr:uid="{6DC73E2D-46F8-4A25-A148-B66B6D0D9A12}">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ECA90-B409-4024-B106-7B62DEBA1375}">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269</v>
      </c>
      <c r="CP1" s="689"/>
      <c r="CQ1" s="569" t="s">
        <v>247</v>
      </c>
      <c r="CR1" s="569"/>
      <c r="CS1" s="568">
        <f>'★成績書 (18)'!$CW$1</f>
        <v>0</v>
      </c>
      <c r="CT1" s="568"/>
      <c r="CU1" s="141" t="s">
        <v>246</v>
      </c>
      <c r="CW1" s="144">
        <f>'★成績書 (9)'!CW1</f>
        <v>0</v>
      </c>
      <c r="CX1" s="143" t="s">
        <v>249</v>
      </c>
    </row>
    <row r="2" spans="1:102" ht="9" customHeight="1" thickTop="1">
      <c r="B2" s="562" t="s">
        <v>175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row>
    <row r="3" spans="1:102" ht="9" customHeight="1">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W3" s="556" t="s">
        <v>221</v>
      </c>
    </row>
    <row r="4" spans="1:102" ht="9"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W4" s="556"/>
    </row>
    <row r="5" spans="1:102" ht="9"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W5" s="556"/>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558" t="s">
        <v>176</v>
      </c>
      <c r="CB6" s="558"/>
      <c r="CC6" s="558"/>
      <c r="CD6" s="558"/>
      <c r="CE6" s="558"/>
      <c r="CF6" s="558"/>
      <c r="CG6" s="557" t="str">
        <f>'★成績書 (18)'!$CW$3</f>
        <v>A04942-A1</v>
      </c>
      <c r="CH6" s="557"/>
      <c r="CI6" s="557"/>
      <c r="CJ6" s="557"/>
      <c r="CK6" s="557"/>
      <c r="CL6" s="557"/>
      <c r="CM6" s="557"/>
      <c r="CN6" s="557"/>
      <c r="CO6" s="557"/>
      <c r="CP6" s="557"/>
      <c r="CQ6" s="558" t="s">
        <v>189</v>
      </c>
      <c r="CR6" s="559" t="str">
        <f>CO1</f>
        <v>18</v>
      </c>
      <c r="CS6" s="559"/>
      <c r="CT6" s="559"/>
      <c r="CU6" s="559"/>
      <c r="CW6" s="556"/>
    </row>
    <row r="7" spans="1:102" ht="9" customHeight="1">
      <c r="A7" s="566">
        <f>★注文シート!C31</f>
        <v>0</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7" t="str">
        <f>IF(COUNTIF(★注文シート!C31,"*株式会社*")+COUNTIF(★注文シート!C31,"*有限会社*"),"御中","様")</f>
        <v>様</v>
      </c>
      <c r="AG7" s="567"/>
      <c r="AH7" s="567"/>
      <c r="AI7" s="567"/>
      <c r="AJ7" s="567"/>
      <c r="AK7" s="567"/>
      <c r="AL7" s="56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558"/>
      <c r="CB7" s="558"/>
      <c r="CC7" s="558"/>
      <c r="CD7" s="558"/>
      <c r="CE7" s="558"/>
      <c r="CF7" s="558"/>
      <c r="CG7" s="557"/>
      <c r="CH7" s="557"/>
      <c r="CI7" s="557"/>
      <c r="CJ7" s="557"/>
      <c r="CK7" s="557"/>
      <c r="CL7" s="557"/>
      <c r="CM7" s="557"/>
      <c r="CN7" s="557"/>
      <c r="CO7" s="557"/>
      <c r="CP7" s="557"/>
      <c r="CQ7" s="558"/>
      <c r="CR7" s="559"/>
      <c r="CS7" s="559"/>
      <c r="CT7" s="559"/>
      <c r="CU7" s="559"/>
    </row>
    <row r="8" spans="1:102" ht="9" customHeight="1">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567"/>
      <c r="AH8" s="567"/>
      <c r="AI8" s="567"/>
      <c r="AJ8" s="567"/>
      <c r="AK8" s="567"/>
      <c r="AL8" s="56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558" t="s">
        <v>177</v>
      </c>
      <c r="CB8" s="558"/>
      <c r="CC8" s="558"/>
      <c r="CD8" s="558"/>
      <c r="CE8" s="558"/>
      <c r="CF8" s="558"/>
      <c r="CG8" s="564">
        <f>'★成績書 (17)'!CG8:CU9</f>
        <v>0</v>
      </c>
      <c r="CH8" s="564"/>
      <c r="CI8" s="564"/>
      <c r="CJ8" s="564"/>
      <c r="CK8" s="564"/>
      <c r="CL8" s="564"/>
      <c r="CM8" s="564"/>
      <c r="CN8" s="564"/>
      <c r="CO8" s="564"/>
      <c r="CP8" s="564"/>
      <c r="CQ8" s="564"/>
      <c r="CR8" s="564"/>
      <c r="CS8" s="564"/>
      <c r="CT8" s="564"/>
      <c r="CU8" s="564"/>
      <c r="CW8" s="677" t="s">
        <v>256</v>
      </c>
    </row>
    <row r="9" spans="1:102" ht="9" customHeight="1">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c r="AG9" s="567"/>
      <c r="AH9" s="567"/>
      <c r="AI9" s="567"/>
      <c r="AJ9" s="567"/>
      <c r="AK9" s="567"/>
      <c r="AL9" s="56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558"/>
      <c r="CB9" s="558"/>
      <c r="CC9" s="558"/>
      <c r="CD9" s="558"/>
      <c r="CE9" s="558"/>
      <c r="CF9" s="558"/>
      <c r="CG9" s="564"/>
      <c r="CH9" s="564"/>
      <c r="CI9" s="564"/>
      <c r="CJ9" s="564"/>
      <c r="CK9" s="564"/>
      <c r="CL9" s="564"/>
      <c r="CM9" s="564"/>
      <c r="CN9" s="564"/>
      <c r="CO9" s="564"/>
      <c r="CP9" s="564"/>
      <c r="CQ9" s="564"/>
      <c r="CR9" s="564"/>
      <c r="CS9" s="564"/>
      <c r="CT9" s="564"/>
      <c r="CU9" s="564"/>
      <c r="CW9" s="677"/>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560" t="s">
        <v>258</v>
      </c>
      <c r="CX11" s="560"/>
    </row>
    <row r="12" spans="1:102" ht="10.95" customHeight="1">
      <c r="B12" s="558" t="s">
        <v>178</v>
      </c>
      <c r="C12" s="565"/>
      <c r="D12" s="565"/>
      <c r="E12" s="565"/>
      <c r="F12" s="565"/>
      <c r="G12" s="565"/>
      <c r="H12" s="565"/>
      <c r="I12" s="565"/>
      <c r="J12" s="565"/>
      <c r="K12" s="565"/>
      <c r="L12" s="109"/>
      <c r="M12" s="570">
        <f>★注文シート!C16</f>
        <v>0</v>
      </c>
      <c r="N12" s="570"/>
      <c r="O12" s="570"/>
      <c r="P12" s="570"/>
      <c r="Q12" s="570"/>
      <c r="R12" s="570"/>
      <c r="S12" s="570"/>
      <c r="T12" s="570"/>
      <c r="U12" s="570"/>
      <c r="V12" s="570"/>
      <c r="W12" s="570"/>
      <c r="X12" s="570"/>
      <c r="Y12" s="57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560"/>
      <c r="CX12" s="560"/>
    </row>
    <row r="13" spans="1:102" ht="10.95" customHeight="1">
      <c r="B13" s="565"/>
      <c r="C13" s="565"/>
      <c r="D13" s="565"/>
      <c r="E13" s="565"/>
      <c r="F13" s="565"/>
      <c r="G13" s="565"/>
      <c r="H13" s="565"/>
      <c r="I13" s="565"/>
      <c r="J13" s="565"/>
      <c r="K13" s="565"/>
      <c r="L13" s="109"/>
      <c r="M13" s="570"/>
      <c r="N13" s="570"/>
      <c r="O13" s="570"/>
      <c r="P13" s="570"/>
      <c r="Q13" s="570"/>
      <c r="R13" s="570"/>
      <c r="S13" s="570"/>
      <c r="T13" s="570"/>
      <c r="U13" s="570"/>
      <c r="V13" s="570"/>
      <c r="W13" s="570"/>
      <c r="X13" s="570"/>
      <c r="Y13" s="57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558" t="s">
        <v>179</v>
      </c>
      <c r="C14" s="565"/>
      <c r="D14" s="565"/>
      <c r="E14" s="565"/>
      <c r="F14" s="565"/>
      <c r="G14" s="565"/>
      <c r="H14" s="565"/>
      <c r="I14" s="565"/>
      <c r="J14" s="565"/>
      <c r="K14" s="565"/>
      <c r="L14" s="109"/>
      <c r="M14" s="570">
        <f>M12</f>
        <v>0</v>
      </c>
      <c r="N14" s="570"/>
      <c r="O14" s="570"/>
      <c r="P14" s="570"/>
      <c r="Q14" s="570"/>
      <c r="R14" s="570"/>
      <c r="S14" s="570"/>
      <c r="T14" s="570"/>
      <c r="U14" s="570"/>
      <c r="V14" s="570"/>
      <c r="W14" s="570"/>
      <c r="X14" s="570"/>
      <c r="Y14" s="570"/>
      <c r="Z14" s="564" t="s">
        <v>180</v>
      </c>
      <c r="AA14" s="564"/>
      <c r="AB14" s="564"/>
      <c r="AC14" s="564"/>
      <c r="AD14" s="570">
        <f>CG8</f>
        <v>0</v>
      </c>
      <c r="AE14" s="570"/>
      <c r="AF14" s="570"/>
      <c r="AG14" s="570"/>
      <c r="AH14" s="570"/>
      <c r="AI14" s="570"/>
      <c r="AJ14" s="570"/>
      <c r="AK14" s="570"/>
      <c r="AL14" s="570"/>
      <c r="AM14" s="570"/>
      <c r="AN14" s="570"/>
      <c r="AO14" s="570"/>
      <c r="AP14" s="57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565"/>
      <c r="C15" s="565"/>
      <c r="D15" s="565"/>
      <c r="E15" s="565"/>
      <c r="F15" s="565"/>
      <c r="G15" s="565"/>
      <c r="H15" s="565"/>
      <c r="I15" s="565"/>
      <c r="J15" s="565"/>
      <c r="K15" s="565"/>
      <c r="L15" s="109"/>
      <c r="M15" s="570"/>
      <c r="N15" s="570"/>
      <c r="O15" s="570"/>
      <c r="P15" s="570"/>
      <c r="Q15" s="570"/>
      <c r="R15" s="570"/>
      <c r="S15" s="570"/>
      <c r="T15" s="570"/>
      <c r="U15" s="570"/>
      <c r="V15" s="570"/>
      <c r="W15" s="570"/>
      <c r="X15" s="570"/>
      <c r="Y15" s="570"/>
      <c r="Z15" s="564"/>
      <c r="AA15" s="564"/>
      <c r="AB15" s="564"/>
      <c r="AC15" s="564"/>
      <c r="AD15" s="570"/>
      <c r="AE15" s="570"/>
      <c r="AF15" s="570"/>
      <c r="AG15" s="570"/>
      <c r="AH15" s="570"/>
      <c r="AI15" s="570"/>
      <c r="AJ15" s="570"/>
      <c r="AK15" s="570"/>
      <c r="AL15" s="570"/>
      <c r="AM15" s="570"/>
      <c r="AN15" s="570"/>
      <c r="AO15" s="570"/>
      <c r="AP15" s="57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558" t="s">
        <v>181</v>
      </c>
      <c r="C16" s="565"/>
      <c r="D16" s="565"/>
      <c r="E16" s="565"/>
      <c r="F16" s="565"/>
      <c r="G16" s="565"/>
      <c r="H16" s="565"/>
      <c r="I16" s="565"/>
      <c r="J16" s="565"/>
      <c r="K16" s="565"/>
      <c r="L16" s="107"/>
      <c r="M16" s="581" t="s">
        <v>182</v>
      </c>
      <c r="N16" s="581"/>
      <c r="O16" s="581"/>
      <c r="P16" s="581"/>
      <c r="Q16" s="581"/>
      <c r="R16" s="581"/>
      <c r="S16" s="581"/>
      <c r="T16" s="581"/>
      <c r="U16" s="581"/>
      <c r="V16" s="581"/>
      <c r="W16" s="581"/>
      <c r="X16" s="581"/>
      <c r="Y16" s="581"/>
      <c r="Z16" s="581"/>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565"/>
      <c r="C17" s="565"/>
      <c r="D17" s="565"/>
      <c r="E17" s="565"/>
      <c r="F17" s="565"/>
      <c r="G17" s="565"/>
      <c r="H17" s="565"/>
      <c r="I17" s="565"/>
      <c r="J17" s="565"/>
      <c r="K17" s="565"/>
      <c r="L17" s="107"/>
      <c r="M17" s="581"/>
      <c r="N17" s="581"/>
      <c r="O17" s="581"/>
      <c r="P17" s="581"/>
      <c r="Q17" s="581"/>
      <c r="R17" s="581"/>
      <c r="S17" s="581"/>
      <c r="T17" s="581"/>
      <c r="U17" s="581"/>
      <c r="V17" s="581"/>
      <c r="W17" s="581"/>
      <c r="X17" s="581"/>
      <c r="Y17" s="581"/>
      <c r="Z17" s="581"/>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558" t="s">
        <v>183</v>
      </c>
      <c r="C18" s="565"/>
      <c r="D18" s="565"/>
      <c r="E18" s="565"/>
      <c r="F18" s="565"/>
      <c r="G18" s="565"/>
      <c r="H18" s="565"/>
      <c r="I18" s="565"/>
      <c r="J18" s="565"/>
      <c r="K18" s="565"/>
      <c r="L18" s="107"/>
      <c r="M18" s="582">
        <f>★注文シート!G59</f>
        <v>0</v>
      </c>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565"/>
      <c r="C19" s="565"/>
      <c r="D19" s="565"/>
      <c r="E19" s="565"/>
      <c r="F19" s="565"/>
      <c r="G19" s="565"/>
      <c r="H19" s="565"/>
      <c r="I19" s="565"/>
      <c r="J19" s="565"/>
      <c r="K19" s="565"/>
      <c r="L19" s="107"/>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583" t="s">
        <v>184</v>
      </c>
      <c r="C24" s="584"/>
      <c r="D24" s="584"/>
      <c r="E24" s="584"/>
      <c r="F24" s="584"/>
      <c r="G24" s="584"/>
      <c r="H24" s="584"/>
      <c r="I24" s="584"/>
      <c r="J24" s="584"/>
      <c r="K24" s="584"/>
      <c r="L24" s="113"/>
      <c r="M24" s="585">
        <f>★注文シート!C38</f>
        <v>0</v>
      </c>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row>
    <row r="25" spans="2:104" ht="9" customHeight="1">
      <c r="B25" s="584"/>
      <c r="C25" s="584"/>
      <c r="D25" s="584"/>
      <c r="E25" s="584"/>
      <c r="F25" s="584"/>
      <c r="G25" s="584"/>
      <c r="H25" s="584"/>
      <c r="I25" s="584"/>
      <c r="J25" s="584"/>
      <c r="K25" s="584"/>
      <c r="L25" s="113"/>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row>
    <row r="26" spans="2:104" ht="9" customHeight="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row>
    <row r="27" spans="2:104" ht="7.5" customHeight="1">
      <c r="B27" s="558" t="s">
        <v>185</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row>
    <row r="28" spans="2:104" ht="7.5" customHeight="1" thickBot="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row>
    <row r="29" spans="2:104" ht="9" customHeight="1">
      <c r="B29" s="586" t="s">
        <v>186</v>
      </c>
      <c r="C29" s="587"/>
      <c r="D29" s="587"/>
      <c r="E29" s="587"/>
      <c r="F29" s="587"/>
      <c r="G29" s="587"/>
      <c r="H29" s="587"/>
      <c r="I29" s="587"/>
      <c r="J29" s="587"/>
      <c r="K29" s="587"/>
      <c r="L29" s="587"/>
      <c r="M29" s="587"/>
      <c r="N29" s="587"/>
      <c r="O29" s="587"/>
      <c r="P29" s="587"/>
      <c r="Q29" s="587"/>
      <c r="R29" s="588"/>
      <c r="S29" s="114"/>
      <c r="T29" s="589">
        <f>★注文シート!D59</f>
        <v>0</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90"/>
      <c r="CX29" s="148" t="s">
        <v>195</v>
      </c>
      <c r="CY29" s="148" t="s">
        <v>196</v>
      </c>
      <c r="CZ29" s="148" t="s">
        <v>197</v>
      </c>
    </row>
    <row r="30" spans="2:104" ht="9" customHeight="1">
      <c r="B30" s="574"/>
      <c r="C30" s="575"/>
      <c r="D30" s="575"/>
      <c r="E30" s="575"/>
      <c r="F30" s="575"/>
      <c r="G30" s="575"/>
      <c r="H30" s="575"/>
      <c r="I30" s="575"/>
      <c r="J30" s="575"/>
      <c r="K30" s="575"/>
      <c r="L30" s="575"/>
      <c r="M30" s="575"/>
      <c r="N30" s="575"/>
      <c r="O30" s="575"/>
      <c r="P30" s="575"/>
      <c r="Q30" s="575"/>
      <c r="R30" s="576"/>
      <c r="S30" s="1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80"/>
      <c r="CW30" s="105" t="s">
        <v>203</v>
      </c>
      <c r="CX30" s="105" t="s">
        <v>204</v>
      </c>
      <c r="CY30" s="105" t="s">
        <v>205</v>
      </c>
      <c r="CZ30" s="149">
        <v>0</v>
      </c>
    </row>
    <row r="31" spans="2:104" ht="9" customHeight="1">
      <c r="B31" s="571" t="s">
        <v>187</v>
      </c>
      <c r="C31" s="572"/>
      <c r="D31" s="572"/>
      <c r="E31" s="572"/>
      <c r="F31" s="572"/>
      <c r="G31" s="572"/>
      <c r="H31" s="572"/>
      <c r="I31" s="572"/>
      <c r="J31" s="572"/>
      <c r="K31" s="572"/>
      <c r="L31" s="572"/>
      <c r="M31" s="572"/>
      <c r="N31" s="572"/>
      <c r="O31" s="572"/>
      <c r="P31" s="572"/>
      <c r="Q31" s="572"/>
      <c r="R31" s="573"/>
      <c r="S31" s="117"/>
      <c r="T31" s="577">
        <f>★注文シート!F59</f>
        <v>0</v>
      </c>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8"/>
      <c r="CW31" s="105" t="s">
        <v>206</v>
      </c>
      <c r="CX31" s="105" t="s">
        <v>207</v>
      </c>
      <c r="CY31" s="105" t="s">
        <v>205</v>
      </c>
      <c r="CZ31" s="149">
        <v>0</v>
      </c>
    </row>
    <row r="32" spans="2:104" ht="9" customHeight="1">
      <c r="B32" s="574"/>
      <c r="C32" s="575"/>
      <c r="D32" s="575"/>
      <c r="E32" s="575"/>
      <c r="F32" s="575"/>
      <c r="G32" s="575"/>
      <c r="H32" s="575"/>
      <c r="I32" s="575"/>
      <c r="J32" s="575"/>
      <c r="K32" s="575"/>
      <c r="L32" s="575"/>
      <c r="M32" s="575"/>
      <c r="N32" s="575"/>
      <c r="O32" s="575"/>
      <c r="P32" s="575"/>
      <c r="Q32" s="575"/>
      <c r="R32" s="576"/>
      <c r="S32" s="116"/>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80"/>
      <c r="CW32" s="105" t="s">
        <v>209</v>
      </c>
      <c r="CX32" s="105" t="s">
        <v>210</v>
      </c>
      <c r="CY32" s="105" t="s">
        <v>205</v>
      </c>
      <c r="CZ32" s="149">
        <v>0</v>
      </c>
    </row>
    <row r="33" spans="2:105" ht="9" customHeight="1">
      <c r="B33" s="571" t="s">
        <v>188</v>
      </c>
      <c r="C33" s="572"/>
      <c r="D33" s="572"/>
      <c r="E33" s="572"/>
      <c r="F33" s="572"/>
      <c r="G33" s="572"/>
      <c r="H33" s="572"/>
      <c r="I33" s="572"/>
      <c r="J33" s="572"/>
      <c r="K33" s="572"/>
      <c r="L33" s="572"/>
      <c r="M33" s="572"/>
      <c r="N33" s="572"/>
      <c r="O33" s="572"/>
      <c r="P33" s="572"/>
      <c r="Q33" s="572"/>
      <c r="R33" s="573"/>
      <c r="S33" s="118"/>
      <c r="T33" s="613">
        <f>★注文シート!E59</f>
        <v>0</v>
      </c>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4"/>
      <c r="CW33" s="66" t="s">
        <v>211</v>
      </c>
      <c r="CX33" s="105" t="s">
        <v>212</v>
      </c>
      <c r="CY33" s="105" t="s">
        <v>205</v>
      </c>
      <c r="CZ33" s="149">
        <v>0</v>
      </c>
    </row>
    <row r="34" spans="2:105" ht="9" customHeight="1">
      <c r="B34" s="574"/>
      <c r="C34" s="575"/>
      <c r="D34" s="575"/>
      <c r="E34" s="575"/>
      <c r="F34" s="575"/>
      <c r="G34" s="575"/>
      <c r="H34" s="575"/>
      <c r="I34" s="575"/>
      <c r="J34" s="575"/>
      <c r="K34" s="575"/>
      <c r="L34" s="575"/>
      <c r="M34" s="575"/>
      <c r="N34" s="575"/>
      <c r="O34" s="575"/>
      <c r="P34" s="575"/>
      <c r="Q34" s="575"/>
      <c r="R34" s="576"/>
      <c r="S34" s="1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c r="CU34" s="616"/>
      <c r="CW34" s="66" t="s">
        <v>213</v>
      </c>
      <c r="CX34" s="105" t="s">
        <v>214</v>
      </c>
      <c r="CY34" s="105" t="s">
        <v>205</v>
      </c>
      <c r="CZ34" s="149">
        <v>0</v>
      </c>
    </row>
    <row r="35" spans="2:105" ht="9" customHeight="1">
      <c r="B35" s="571" t="s">
        <v>190</v>
      </c>
      <c r="C35" s="572"/>
      <c r="D35" s="572"/>
      <c r="E35" s="572"/>
      <c r="F35" s="572"/>
      <c r="G35" s="572"/>
      <c r="H35" s="572"/>
      <c r="I35" s="572"/>
      <c r="J35" s="572"/>
      <c r="K35" s="572"/>
      <c r="L35" s="572"/>
      <c r="M35" s="572"/>
      <c r="N35" s="572"/>
      <c r="O35" s="572"/>
      <c r="P35" s="572"/>
      <c r="Q35" s="572"/>
      <c r="R35" s="573"/>
      <c r="S35" s="119"/>
      <c r="T35" s="620" t="s">
        <v>191</v>
      </c>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1"/>
      <c r="CW35" s="105" t="s">
        <v>215</v>
      </c>
      <c r="CX35" s="105" t="s">
        <v>216</v>
      </c>
      <c r="CY35" s="105" t="s">
        <v>205</v>
      </c>
      <c r="CZ35" s="149">
        <v>0</v>
      </c>
    </row>
    <row r="36" spans="2:105" ht="9" customHeight="1" thickBot="1">
      <c r="B36" s="617"/>
      <c r="C36" s="618"/>
      <c r="D36" s="618"/>
      <c r="E36" s="618"/>
      <c r="F36" s="618"/>
      <c r="G36" s="618"/>
      <c r="H36" s="618"/>
      <c r="I36" s="618"/>
      <c r="J36" s="618"/>
      <c r="K36" s="618"/>
      <c r="L36" s="618"/>
      <c r="M36" s="618"/>
      <c r="N36" s="618"/>
      <c r="O36" s="618"/>
      <c r="P36" s="618"/>
      <c r="Q36" s="618"/>
      <c r="R36" s="619"/>
      <c r="S36" s="120"/>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3"/>
    </row>
    <row r="37" spans="2:105" ht="9" customHeight="1">
      <c r="B37" s="624" t="s">
        <v>192</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625"/>
    </row>
    <row r="38" spans="2:105" ht="9" customHeight="1" thickBot="1">
      <c r="B38" s="626"/>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625"/>
    </row>
    <row r="39" spans="2:105" ht="9" customHeight="1">
      <c r="B39" s="586" t="s">
        <v>193</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2"/>
      <c r="CE39" s="586" t="s">
        <v>194</v>
      </c>
      <c r="CF39" s="591"/>
      <c r="CG39" s="591"/>
      <c r="CH39" s="591"/>
      <c r="CI39" s="591"/>
      <c r="CJ39" s="591"/>
      <c r="CK39" s="591"/>
      <c r="CL39" s="591"/>
      <c r="CM39" s="591"/>
      <c r="CN39" s="591"/>
      <c r="CO39" s="591"/>
      <c r="CP39" s="591"/>
      <c r="CQ39" s="591"/>
      <c r="CR39" s="591"/>
      <c r="CS39" s="591"/>
      <c r="CT39" s="591"/>
      <c r="CU39" s="592"/>
    </row>
    <row r="40" spans="2:105" ht="9"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5"/>
      <c r="CE40" s="593"/>
      <c r="CF40" s="594"/>
      <c r="CG40" s="594"/>
      <c r="CH40" s="594"/>
      <c r="CI40" s="594"/>
      <c r="CJ40" s="594"/>
      <c r="CK40" s="594"/>
      <c r="CL40" s="594"/>
      <c r="CM40" s="594"/>
      <c r="CN40" s="594"/>
      <c r="CO40" s="594"/>
      <c r="CP40" s="594"/>
      <c r="CQ40" s="594"/>
      <c r="CR40" s="594"/>
      <c r="CS40" s="594"/>
      <c r="CT40" s="594"/>
      <c r="CU40" s="595"/>
    </row>
    <row r="41" spans="2:105" ht="9" customHeight="1">
      <c r="B41" s="593" t="s">
        <v>198</v>
      </c>
      <c r="C41" s="599"/>
      <c r="D41" s="599"/>
      <c r="E41" s="602" t="s">
        <v>199</v>
      </c>
      <c r="F41" s="599"/>
      <c r="G41" s="599"/>
      <c r="H41" s="599"/>
      <c r="I41" s="599"/>
      <c r="J41" s="599"/>
      <c r="K41" s="603"/>
      <c r="L41" s="602" t="s">
        <v>200</v>
      </c>
      <c r="M41" s="599"/>
      <c r="N41" s="599"/>
      <c r="O41" s="599"/>
      <c r="P41" s="599"/>
      <c r="Q41" s="599"/>
      <c r="R41" s="599"/>
      <c r="S41" s="599"/>
      <c r="T41" s="599"/>
      <c r="U41" s="599"/>
      <c r="V41" s="599"/>
      <c r="W41" s="599"/>
      <c r="X41" s="599"/>
      <c r="Y41" s="603"/>
      <c r="Z41" s="602" t="s">
        <v>201</v>
      </c>
      <c r="AA41" s="594"/>
      <c r="AB41" s="594"/>
      <c r="AC41" s="594"/>
      <c r="AD41" s="594"/>
      <c r="AE41" s="594"/>
      <c r="AF41" s="594"/>
      <c r="AG41" s="594"/>
      <c r="AH41" s="594"/>
      <c r="AI41" s="594"/>
      <c r="AJ41" s="594"/>
      <c r="AK41" s="607" t="s">
        <v>202</v>
      </c>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9"/>
      <c r="CE41" s="593"/>
      <c r="CF41" s="594"/>
      <c r="CG41" s="594"/>
      <c r="CH41" s="594"/>
      <c r="CI41" s="594"/>
      <c r="CJ41" s="594"/>
      <c r="CK41" s="594"/>
      <c r="CL41" s="594"/>
      <c r="CM41" s="594"/>
      <c r="CN41" s="594"/>
      <c r="CO41" s="594"/>
      <c r="CP41" s="594"/>
      <c r="CQ41" s="594"/>
      <c r="CR41" s="594"/>
      <c r="CS41" s="594"/>
      <c r="CT41" s="594"/>
      <c r="CU41" s="595"/>
    </row>
    <row r="42" spans="2:105" ht="9" customHeight="1">
      <c r="B42" s="600"/>
      <c r="C42" s="601"/>
      <c r="D42" s="601"/>
      <c r="E42" s="604"/>
      <c r="F42" s="601"/>
      <c r="G42" s="601"/>
      <c r="H42" s="601"/>
      <c r="I42" s="601"/>
      <c r="J42" s="601"/>
      <c r="K42" s="605"/>
      <c r="L42" s="604"/>
      <c r="M42" s="601"/>
      <c r="N42" s="601"/>
      <c r="O42" s="601"/>
      <c r="P42" s="601"/>
      <c r="Q42" s="601"/>
      <c r="R42" s="601"/>
      <c r="S42" s="601"/>
      <c r="T42" s="601"/>
      <c r="U42" s="601"/>
      <c r="V42" s="601"/>
      <c r="W42" s="601"/>
      <c r="X42" s="601"/>
      <c r="Y42" s="605"/>
      <c r="Z42" s="606"/>
      <c r="AA42" s="597"/>
      <c r="AB42" s="597"/>
      <c r="AC42" s="597"/>
      <c r="AD42" s="597"/>
      <c r="AE42" s="597"/>
      <c r="AF42" s="597"/>
      <c r="AG42" s="597"/>
      <c r="AH42" s="597"/>
      <c r="AI42" s="597"/>
      <c r="AJ42" s="597"/>
      <c r="AK42" s="610"/>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2"/>
      <c r="CE42" s="596"/>
      <c r="CF42" s="597"/>
      <c r="CG42" s="597"/>
      <c r="CH42" s="597"/>
      <c r="CI42" s="597"/>
      <c r="CJ42" s="597"/>
      <c r="CK42" s="597"/>
      <c r="CL42" s="597"/>
      <c r="CM42" s="597"/>
      <c r="CN42" s="597"/>
      <c r="CO42" s="597"/>
      <c r="CP42" s="597"/>
      <c r="CQ42" s="597"/>
      <c r="CR42" s="597"/>
      <c r="CS42" s="597"/>
      <c r="CT42" s="597"/>
      <c r="CU42" s="598"/>
      <c r="CW42" s="145" t="s">
        <v>250</v>
      </c>
      <c r="CX42" s="146" t="s">
        <v>251</v>
      </c>
      <c r="CY42" s="146" t="s">
        <v>252</v>
      </c>
      <c r="CZ42" s="146" t="s">
        <v>253</v>
      </c>
      <c r="DA42" s="147" t="s">
        <v>254</v>
      </c>
    </row>
    <row r="43" spans="2:105" ht="9" customHeight="1">
      <c r="B43" s="633">
        <v>1</v>
      </c>
      <c r="C43" s="634"/>
      <c r="D43" s="635"/>
      <c r="E43" s="636" t="str">
        <f>CW43</f>
        <v>-</v>
      </c>
      <c r="F43" s="637"/>
      <c r="G43" s="637"/>
      <c r="H43" s="637"/>
      <c r="I43" s="637"/>
      <c r="J43" s="637"/>
      <c r="K43" s="638"/>
      <c r="L43" s="642" t="str">
        <f>CY43</f>
        <v>-</v>
      </c>
      <c r="M43" s="643"/>
      <c r="N43" s="643"/>
      <c r="O43" s="643"/>
      <c r="P43" s="643"/>
      <c r="Q43" s="643"/>
      <c r="R43" s="643"/>
      <c r="S43" s="643"/>
      <c r="T43" s="643"/>
      <c r="U43" s="643"/>
      <c r="V43" s="643"/>
      <c r="W43" s="643"/>
      <c r="X43" s="643"/>
      <c r="Y43" s="644"/>
      <c r="Z43" s="648" t="str">
        <f>CX43</f>
        <v>-</v>
      </c>
      <c r="AA43" s="649"/>
      <c r="AB43" s="649"/>
      <c r="AC43" s="649"/>
      <c r="AD43" s="649"/>
      <c r="AE43" s="649"/>
      <c r="AF43" s="649"/>
      <c r="AG43" s="649"/>
      <c r="AH43" s="649"/>
      <c r="AI43" s="649"/>
      <c r="AJ43" s="649"/>
      <c r="AK43" s="648" t="str">
        <f>IF(DA43="","-",DA43)</f>
        <v>-</v>
      </c>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52"/>
      <c r="CE43" s="680" t="str">
        <f>IF(DA43&amp;DA45&amp;DA47&amp;DA49&amp;DA51&lt;&gt;"","検出","不検出")</f>
        <v>不検出</v>
      </c>
      <c r="CF43" s="681"/>
      <c r="CG43" s="681"/>
      <c r="CH43" s="681"/>
      <c r="CI43" s="681"/>
      <c r="CJ43" s="681"/>
      <c r="CK43" s="681"/>
      <c r="CL43" s="681"/>
      <c r="CM43" s="681"/>
      <c r="CN43" s="681"/>
      <c r="CO43" s="681"/>
      <c r="CP43" s="681"/>
      <c r="CQ43" s="681"/>
      <c r="CR43" s="681"/>
      <c r="CS43" s="681"/>
      <c r="CT43" s="681"/>
      <c r="CU43" s="682"/>
      <c r="CW43" s="552" t="s">
        <v>255</v>
      </c>
      <c r="CX43" s="554" t="s">
        <v>255</v>
      </c>
      <c r="CY43" s="554" t="s">
        <v>255</v>
      </c>
      <c r="CZ43" s="554" t="s">
        <v>255</v>
      </c>
      <c r="DA43" s="554"/>
    </row>
    <row r="44" spans="2:105" ht="9" customHeight="1">
      <c r="B44" s="600"/>
      <c r="C44" s="601"/>
      <c r="D44" s="605"/>
      <c r="E44" s="639"/>
      <c r="F44" s="640"/>
      <c r="G44" s="640"/>
      <c r="H44" s="640"/>
      <c r="I44" s="640"/>
      <c r="J44" s="640"/>
      <c r="K44" s="641"/>
      <c r="L44" s="645"/>
      <c r="M44" s="646"/>
      <c r="N44" s="646"/>
      <c r="O44" s="646"/>
      <c r="P44" s="646"/>
      <c r="Q44" s="646"/>
      <c r="R44" s="646"/>
      <c r="S44" s="646"/>
      <c r="T44" s="646"/>
      <c r="U44" s="646"/>
      <c r="V44" s="646"/>
      <c r="W44" s="646"/>
      <c r="X44" s="646"/>
      <c r="Y44" s="647"/>
      <c r="Z44" s="650"/>
      <c r="AA44" s="651"/>
      <c r="AB44" s="651"/>
      <c r="AC44" s="651"/>
      <c r="AD44" s="651"/>
      <c r="AE44" s="651"/>
      <c r="AF44" s="651"/>
      <c r="AG44" s="651"/>
      <c r="AH44" s="651"/>
      <c r="AI44" s="651"/>
      <c r="AJ44" s="651"/>
      <c r="AK44" s="627"/>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9"/>
      <c r="CE44" s="683"/>
      <c r="CF44" s="684"/>
      <c r="CG44" s="684"/>
      <c r="CH44" s="684"/>
      <c r="CI44" s="684"/>
      <c r="CJ44" s="684"/>
      <c r="CK44" s="684"/>
      <c r="CL44" s="684"/>
      <c r="CM44" s="684"/>
      <c r="CN44" s="684"/>
      <c r="CO44" s="684"/>
      <c r="CP44" s="684"/>
      <c r="CQ44" s="684"/>
      <c r="CR44" s="684"/>
      <c r="CS44" s="684"/>
      <c r="CT44" s="684"/>
      <c r="CU44" s="685"/>
      <c r="CW44" s="553"/>
      <c r="CX44" s="555"/>
      <c r="CY44" s="555"/>
      <c r="CZ44" s="555"/>
      <c r="DA44" s="555"/>
    </row>
    <row r="45" spans="2:105" ht="9" customHeight="1">
      <c r="B45" s="653">
        <v>2</v>
      </c>
      <c r="C45" s="634"/>
      <c r="D45" s="635"/>
      <c r="E45" s="636" t="str">
        <f t="shared" ref="E45" si="0">CW45</f>
        <v>-</v>
      </c>
      <c r="F45" s="637"/>
      <c r="G45" s="637"/>
      <c r="H45" s="637"/>
      <c r="I45" s="637"/>
      <c r="J45" s="637"/>
      <c r="K45" s="638"/>
      <c r="L45" s="654" t="str">
        <f t="shared" ref="L45" si="1">CY45</f>
        <v>-</v>
      </c>
      <c r="M45" s="643"/>
      <c r="N45" s="643"/>
      <c r="O45" s="643"/>
      <c r="P45" s="643"/>
      <c r="Q45" s="643"/>
      <c r="R45" s="643"/>
      <c r="S45" s="643"/>
      <c r="T45" s="643"/>
      <c r="U45" s="643"/>
      <c r="V45" s="643"/>
      <c r="W45" s="643"/>
      <c r="X45" s="643"/>
      <c r="Y45" s="644"/>
      <c r="Z45" s="648" t="str">
        <f t="shared" ref="Z45" si="2">CX45</f>
        <v>-</v>
      </c>
      <c r="AA45" s="649"/>
      <c r="AB45" s="649"/>
      <c r="AC45" s="649"/>
      <c r="AD45" s="649"/>
      <c r="AE45" s="649"/>
      <c r="AF45" s="649"/>
      <c r="AG45" s="649"/>
      <c r="AH45" s="649"/>
      <c r="AI45" s="649"/>
      <c r="AJ45" s="649"/>
      <c r="AK45" s="648" t="str">
        <f t="shared" ref="AK45" si="3">IF(DA45="","-",DA45)</f>
        <v>-</v>
      </c>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49"/>
      <c r="CD45" s="652"/>
      <c r="CE45" s="683"/>
      <c r="CF45" s="684"/>
      <c r="CG45" s="684"/>
      <c r="CH45" s="684"/>
      <c r="CI45" s="684"/>
      <c r="CJ45" s="684"/>
      <c r="CK45" s="684"/>
      <c r="CL45" s="684"/>
      <c r="CM45" s="684"/>
      <c r="CN45" s="684"/>
      <c r="CO45" s="684"/>
      <c r="CP45" s="684"/>
      <c r="CQ45" s="684"/>
      <c r="CR45" s="684"/>
      <c r="CS45" s="684"/>
      <c r="CT45" s="684"/>
      <c r="CU45" s="685"/>
      <c r="CW45" s="552" t="s">
        <v>255</v>
      </c>
      <c r="CX45" s="554" t="s">
        <v>255</v>
      </c>
      <c r="CY45" s="554" t="s">
        <v>255</v>
      </c>
      <c r="CZ45" s="554" t="s">
        <v>255</v>
      </c>
      <c r="DA45" s="554"/>
    </row>
    <row r="46" spans="2:105" ht="9" customHeight="1">
      <c r="B46" s="600"/>
      <c r="C46" s="601"/>
      <c r="D46" s="605"/>
      <c r="E46" s="639"/>
      <c r="F46" s="640"/>
      <c r="G46" s="640"/>
      <c r="H46" s="640"/>
      <c r="I46" s="640"/>
      <c r="J46" s="640"/>
      <c r="K46" s="641"/>
      <c r="L46" s="645"/>
      <c r="M46" s="646"/>
      <c r="N46" s="646"/>
      <c r="O46" s="646"/>
      <c r="P46" s="646"/>
      <c r="Q46" s="646"/>
      <c r="R46" s="646"/>
      <c r="S46" s="646"/>
      <c r="T46" s="646"/>
      <c r="U46" s="646"/>
      <c r="V46" s="646"/>
      <c r="W46" s="646"/>
      <c r="X46" s="646"/>
      <c r="Y46" s="647"/>
      <c r="Z46" s="650"/>
      <c r="AA46" s="651"/>
      <c r="AB46" s="651"/>
      <c r="AC46" s="651"/>
      <c r="AD46" s="651"/>
      <c r="AE46" s="651"/>
      <c r="AF46" s="651"/>
      <c r="AG46" s="651"/>
      <c r="AH46" s="651"/>
      <c r="AI46" s="651"/>
      <c r="AJ46" s="651"/>
      <c r="AK46" s="650"/>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79"/>
      <c r="CE46" s="683"/>
      <c r="CF46" s="684"/>
      <c r="CG46" s="684"/>
      <c r="CH46" s="684"/>
      <c r="CI46" s="684"/>
      <c r="CJ46" s="684"/>
      <c r="CK46" s="684"/>
      <c r="CL46" s="684"/>
      <c r="CM46" s="684"/>
      <c r="CN46" s="684"/>
      <c r="CO46" s="684"/>
      <c r="CP46" s="684"/>
      <c r="CQ46" s="684"/>
      <c r="CR46" s="684"/>
      <c r="CS46" s="684"/>
      <c r="CT46" s="684"/>
      <c r="CU46" s="685"/>
      <c r="CW46" s="553"/>
      <c r="CX46" s="555"/>
      <c r="CY46" s="555"/>
      <c r="CZ46" s="555"/>
      <c r="DA46" s="555"/>
    </row>
    <row r="47" spans="2:105" ht="9" customHeight="1">
      <c r="B47" s="653">
        <v>3</v>
      </c>
      <c r="C47" s="634"/>
      <c r="D47" s="635"/>
      <c r="E47" s="636" t="str">
        <f t="shared" ref="E47" si="4">CW47</f>
        <v>-</v>
      </c>
      <c r="F47" s="637"/>
      <c r="G47" s="637"/>
      <c r="H47" s="637"/>
      <c r="I47" s="637"/>
      <c r="J47" s="637"/>
      <c r="K47" s="638"/>
      <c r="L47" s="654" t="str">
        <f t="shared" ref="L47" si="5">CY47</f>
        <v>-</v>
      </c>
      <c r="M47" s="643"/>
      <c r="N47" s="643"/>
      <c r="O47" s="643"/>
      <c r="P47" s="643"/>
      <c r="Q47" s="643"/>
      <c r="R47" s="643"/>
      <c r="S47" s="643"/>
      <c r="T47" s="643"/>
      <c r="U47" s="643"/>
      <c r="V47" s="643"/>
      <c r="W47" s="643"/>
      <c r="X47" s="643"/>
      <c r="Y47" s="644"/>
      <c r="Z47" s="648" t="str">
        <f t="shared" ref="Z47" si="6">CX47</f>
        <v>-</v>
      </c>
      <c r="AA47" s="649"/>
      <c r="AB47" s="649"/>
      <c r="AC47" s="649"/>
      <c r="AD47" s="649"/>
      <c r="AE47" s="649"/>
      <c r="AF47" s="649"/>
      <c r="AG47" s="649"/>
      <c r="AH47" s="649"/>
      <c r="AI47" s="649"/>
      <c r="AJ47" s="649"/>
      <c r="AK47" s="627" t="str">
        <f t="shared" ref="AK47" si="7">IF(DA47="","-",DA47)</f>
        <v>-</v>
      </c>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9"/>
      <c r="CE47" s="683"/>
      <c r="CF47" s="684"/>
      <c r="CG47" s="684"/>
      <c r="CH47" s="684"/>
      <c r="CI47" s="684"/>
      <c r="CJ47" s="684"/>
      <c r="CK47" s="684"/>
      <c r="CL47" s="684"/>
      <c r="CM47" s="684"/>
      <c r="CN47" s="684"/>
      <c r="CO47" s="684"/>
      <c r="CP47" s="684"/>
      <c r="CQ47" s="684"/>
      <c r="CR47" s="684"/>
      <c r="CS47" s="684"/>
      <c r="CT47" s="684"/>
      <c r="CU47" s="685"/>
      <c r="CW47" s="552" t="s">
        <v>255</v>
      </c>
      <c r="CX47" s="554" t="s">
        <v>255</v>
      </c>
      <c r="CY47" s="554" t="s">
        <v>255</v>
      </c>
      <c r="CZ47" s="554" t="s">
        <v>255</v>
      </c>
      <c r="DA47" s="554"/>
    </row>
    <row r="48" spans="2:105" ht="9" customHeight="1">
      <c r="B48" s="600"/>
      <c r="C48" s="601"/>
      <c r="D48" s="605"/>
      <c r="E48" s="639"/>
      <c r="F48" s="640"/>
      <c r="G48" s="640"/>
      <c r="H48" s="640"/>
      <c r="I48" s="640"/>
      <c r="J48" s="640"/>
      <c r="K48" s="641"/>
      <c r="L48" s="645"/>
      <c r="M48" s="646"/>
      <c r="N48" s="646"/>
      <c r="O48" s="646"/>
      <c r="P48" s="646"/>
      <c r="Q48" s="646"/>
      <c r="R48" s="646"/>
      <c r="S48" s="646"/>
      <c r="T48" s="646"/>
      <c r="U48" s="646"/>
      <c r="V48" s="646"/>
      <c r="W48" s="646"/>
      <c r="X48" s="646"/>
      <c r="Y48" s="647"/>
      <c r="Z48" s="650"/>
      <c r="AA48" s="651"/>
      <c r="AB48" s="651"/>
      <c r="AC48" s="651"/>
      <c r="AD48" s="651"/>
      <c r="AE48" s="651"/>
      <c r="AF48" s="651"/>
      <c r="AG48" s="651"/>
      <c r="AH48" s="651"/>
      <c r="AI48" s="651"/>
      <c r="AJ48" s="651"/>
      <c r="AK48" s="627"/>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8"/>
      <c r="CD48" s="629"/>
      <c r="CE48" s="683"/>
      <c r="CF48" s="684"/>
      <c r="CG48" s="684"/>
      <c r="CH48" s="684"/>
      <c r="CI48" s="684"/>
      <c r="CJ48" s="684"/>
      <c r="CK48" s="684"/>
      <c r="CL48" s="684"/>
      <c r="CM48" s="684"/>
      <c r="CN48" s="684"/>
      <c r="CO48" s="684"/>
      <c r="CP48" s="684"/>
      <c r="CQ48" s="684"/>
      <c r="CR48" s="684"/>
      <c r="CS48" s="684"/>
      <c r="CT48" s="684"/>
      <c r="CU48" s="685"/>
      <c r="CW48" s="553"/>
      <c r="CX48" s="555"/>
      <c r="CY48" s="555"/>
      <c r="CZ48" s="555"/>
      <c r="DA48" s="555"/>
    </row>
    <row r="49" spans="2:105" ht="9" customHeight="1">
      <c r="B49" s="653">
        <v>4</v>
      </c>
      <c r="C49" s="634"/>
      <c r="D49" s="635"/>
      <c r="E49" s="636" t="str">
        <f t="shared" ref="E49" si="8">CW49</f>
        <v>-</v>
      </c>
      <c r="F49" s="637"/>
      <c r="G49" s="637"/>
      <c r="H49" s="637"/>
      <c r="I49" s="637"/>
      <c r="J49" s="637"/>
      <c r="K49" s="638"/>
      <c r="L49" s="654" t="str">
        <f t="shared" ref="L49" si="9">CY49</f>
        <v>-</v>
      </c>
      <c r="M49" s="643"/>
      <c r="N49" s="643"/>
      <c r="O49" s="643"/>
      <c r="P49" s="643"/>
      <c r="Q49" s="643"/>
      <c r="R49" s="643"/>
      <c r="S49" s="643"/>
      <c r="T49" s="643"/>
      <c r="U49" s="643"/>
      <c r="V49" s="643"/>
      <c r="W49" s="643"/>
      <c r="X49" s="643"/>
      <c r="Y49" s="644"/>
      <c r="Z49" s="648" t="str">
        <f t="shared" ref="Z49" si="10">CX49</f>
        <v>-</v>
      </c>
      <c r="AA49" s="649"/>
      <c r="AB49" s="649"/>
      <c r="AC49" s="649"/>
      <c r="AD49" s="649"/>
      <c r="AE49" s="649"/>
      <c r="AF49" s="649"/>
      <c r="AG49" s="649"/>
      <c r="AH49" s="649"/>
      <c r="AI49" s="649"/>
      <c r="AJ49" s="649"/>
      <c r="AK49" s="648" t="str">
        <f t="shared" ref="AK49" si="11">IF(DA49="","-",DA49)</f>
        <v>-</v>
      </c>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B49" s="649"/>
      <c r="CC49" s="649"/>
      <c r="CD49" s="652"/>
      <c r="CE49" s="683"/>
      <c r="CF49" s="684"/>
      <c r="CG49" s="684"/>
      <c r="CH49" s="684"/>
      <c r="CI49" s="684"/>
      <c r="CJ49" s="684"/>
      <c r="CK49" s="684"/>
      <c r="CL49" s="684"/>
      <c r="CM49" s="684"/>
      <c r="CN49" s="684"/>
      <c r="CO49" s="684"/>
      <c r="CP49" s="684"/>
      <c r="CQ49" s="684"/>
      <c r="CR49" s="684"/>
      <c r="CS49" s="684"/>
      <c r="CT49" s="684"/>
      <c r="CU49" s="685"/>
      <c r="CW49" s="552" t="s">
        <v>255</v>
      </c>
      <c r="CX49" s="554" t="s">
        <v>255</v>
      </c>
      <c r="CY49" s="554" t="s">
        <v>255</v>
      </c>
      <c r="CZ49" s="554" t="s">
        <v>255</v>
      </c>
      <c r="DA49" s="554"/>
    </row>
    <row r="50" spans="2:105" ht="9" customHeight="1">
      <c r="B50" s="600"/>
      <c r="C50" s="601"/>
      <c r="D50" s="605"/>
      <c r="E50" s="639"/>
      <c r="F50" s="640"/>
      <c r="G50" s="640"/>
      <c r="H50" s="640"/>
      <c r="I50" s="640"/>
      <c r="J50" s="640"/>
      <c r="K50" s="641"/>
      <c r="L50" s="645"/>
      <c r="M50" s="646"/>
      <c r="N50" s="646"/>
      <c r="O50" s="646"/>
      <c r="P50" s="646"/>
      <c r="Q50" s="646"/>
      <c r="R50" s="646"/>
      <c r="S50" s="646"/>
      <c r="T50" s="646"/>
      <c r="U50" s="646"/>
      <c r="V50" s="646"/>
      <c r="W50" s="646"/>
      <c r="X50" s="646"/>
      <c r="Y50" s="647"/>
      <c r="Z50" s="650"/>
      <c r="AA50" s="651"/>
      <c r="AB50" s="651"/>
      <c r="AC50" s="651"/>
      <c r="AD50" s="651"/>
      <c r="AE50" s="651"/>
      <c r="AF50" s="651"/>
      <c r="AG50" s="651"/>
      <c r="AH50" s="651"/>
      <c r="AI50" s="651"/>
      <c r="AJ50" s="651"/>
      <c r="AK50" s="650"/>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79"/>
      <c r="CE50" s="683"/>
      <c r="CF50" s="684"/>
      <c r="CG50" s="684"/>
      <c r="CH50" s="684"/>
      <c r="CI50" s="684"/>
      <c r="CJ50" s="684"/>
      <c r="CK50" s="684"/>
      <c r="CL50" s="684"/>
      <c r="CM50" s="684"/>
      <c r="CN50" s="684"/>
      <c r="CO50" s="684"/>
      <c r="CP50" s="684"/>
      <c r="CQ50" s="684"/>
      <c r="CR50" s="684"/>
      <c r="CS50" s="684"/>
      <c r="CT50" s="684"/>
      <c r="CU50" s="685"/>
      <c r="CW50" s="553"/>
      <c r="CX50" s="555"/>
      <c r="CY50" s="555"/>
      <c r="CZ50" s="555"/>
      <c r="DA50" s="555"/>
    </row>
    <row r="51" spans="2:105" ht="9" customHeight="1">
      <c r="B51" s="653">
        <v>5</v>
      </c>
      <c r="C51" s="634"/>
      <c r="D51" s="635"/>
      <c r="E51" s="636" t="str">
        <f t="shared" ref="E51" si="12">CW51</f>
        <v>-</v>
      </c>
      <c r="F51" s="637"/>
      <c r="G51" s="637"/>
      <c r="H51" s="637"/>
      <c r="I51" s="637"/>
      <c r="J51" s="637"/>
      <c r="K51" s="638"/>
      <c r="L51" s="654" t="str">
        <f t="shared" ref="L51" si="13">CY51</f>
        <v>-</v>
      </c>
      <c r="M51" s="643"/>
      <c r="N51" s="643"/>
      <c r="O51" s="643"/>
      <c r="P51" s="643"/>
      <c r="Q51" s="643"/>
      <c r="R51" s="643"/>
      <c r="S51" s="643"/>
      <c r="T51" s="643"/>
      <c r="U51" s="643"/>
      <c r="V51" s="643"/>
      <c r="W51" s="643"/>
      <c r="X51" s="643"/>
      <c r="Y51" s="644"/>
      <c r="Z51" s="648" t="str">
        <f t="shared" ref="Z51" si="14">CX51</f>
        <v>-</v>
      </c>
      <c r="AA51" s="649"/>
      <c r="AB51" s="649"/>
      <c r="AC51" s="649"/>
      <c r="AD51" s="649"/>
      <c r="AE51" s="649"/>
      <c r="AF51" s="649"/>
      <c r="AG51" s="649"/>
      <c r="AH51" s="649"/>
      <c r="AI51" s="649"/>
      <c r="AJ51" s="649"/>
      <c r="AK51" s="627" t="str">
        <f t="shared" ref="AK51" si="15">IF(DA51="","-",DA51)</f>
        <v>-</v>
      </c>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9"/>
      <c r="CE51" s="683"/>
      <c r="CF51" s="684"/>
      <c r="CG51" s="684"/>
      <c r="CH51" s="684"/>
      <c r="CI51" s="684"/>
      <c r="CJ51" s="684"/>
      <c r="CK51" s="684"/>
      <c r="CL51" s="684"/>
      <c r="CM51" s="684"/>
      <c r="CN51" s="684"/>
      <c r="CO51" s="684"/>
      <c r="CP51" s="684"/>
      <c r="CQ51" s="684"/>
      <c r="CR51" s="684"/>
      <c r="CS51" s="684"/>
      <c r="CT51" s="684"/>
      <c r="CU51" s="685"/>
      <c r="CW51" s="552" t="s">
        <v>255</v>
      </c>
      <c r="CX51" s="554" t="s">
        <v>255</v>
      </c>
      <c r="CY51" s="554" t="s">
        <v>255</v>
      </c>
      <c r="CZ51" s="554" t="s">
        <v>255</v>
      </c>
      <c r="DA51" s="554"/>
    </row>
    <row r="52" spans="2:105" ht="9" customHeight="1" thickBot="1">
      <c r="B52" s="617"/>
      <c r="C52" s="618"/>
      <c r="D52" s="619"/>
      <c r="E52" s="639"/>
      <c r="F52" s="640"/>
      <c r="G52" s="640"/>
      <c r="H52" s="640"/>
      <c r="I52" s="640"/>
      <c r="J52" s="640"/>
      <c r="K52" s="641"/>
      <c r="L52" s="655"/>
      <c r="M52" s="656"/>
      <c r="N52" s="656"/>
      <c r="O52" s="656"/>
      <c r="P52" s="656"/>
      <c r="Q52" s="656"/>
      <c r="R52" s="656"/>
      <c r="S52" s="656"/>
      <c r="T52" s="656"/>
      <c r="U52" s="656"/>
      <c r="V52" s="656"/>
      <c r="W52" s="656"/>
      <c r="X52" s="656"/>
      <c r="Y52" s="657"/>
      <c r="Z52" s="630"/>
      <c r="AA52" s="631"/>
      <c r="AB52" s="631"/>
      <c r="AC52" s="631"/>
      <c r="AD52" s="631"/>
      <c r="AE52" s="631"/>
      <c r="AF52" s="631"/>
      <c r="AG52" s="631"/>
      <c r="AH52" s="631"/>
      <c r="AI52" s="631"/>
      <c r="AJ52" s="631"/>
      <c r="AK52" s="630"/>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2"/>
      <c r="CE52" s="686"/>
      <c r="CF52" s="687"/>
      <c r="CG52" s="687"/>
      <c r="CH52" s="687"/>
      <c r="CI52" s="687"/>
      <c r="CJ52" s="687"/>
      <c r="CK52" s="687"/>
      <c r="CL52" s="687"/>
      <c r="CM52" s="687"/>
      <c r="CN52" s="687"/>
      <c r="CO52" s="687"/>
      <c r="CP52" s="687"/>
      <c r="CQ52" s="687"/>
      <c r="CR52" s="687"/>
      <c r="CS52" s="687"/>
      <c r="CT52" s="687"/>
      <c r="CU52" s="688"/>
      <c r="CW52" s="553"/>
      <c r="CX52" s="555"/>
      <c r="CY52" s="555"/>
      <c r="CZ52" s="555"/>
      <c r="DA52" s="555"/>
    </row>
    <row r="53" spans="2:105" ht="9" customHeight="1">
      <c r="B53" s="586" t="s">
        <v>217</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678"/>
      <c r="CY53" s="66"/>
    </row>
    <row r="54" spans="2:105" ht="9" customHeight="1">
      <c r="B54" s="626"/>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625"/>
      <c r="CY54" s="66"/>
    </row>
    <row r="55" spans="2:105" ht="7.5" customHeight="1">
      <c r="B55" s="633" t="s">
        <v>218</v>
      </c>
      <c r="C55" s="658"/>
      <c r="D55" s="658"/>
      <c r="E55" s="658"/>
      <c r="F55" s="658"/>
      <c r="G55" s="658"/>
      <c r="H55" s="658"/>
      <c r="I55" s="658"/>
      <c r="J55" s="658"/>
      <c r="K55" s="658"/>
      <c r="L55" s="658"/>
      <c r="M55" s="658"/>
      <c r="N55" s="658"/>
      <c r="O55" s="658"/>
      <c r="P55" s="658"/>
      <c r="Q55" s="658"/>
      <c r="R55" s="658"/>
      <c r="S55" s="658"/>
      <c r="T55" s="658"/>
      <c r="U55" s="658"/>
      <c r="V55" s="658"/>
      <c r="W55" s="635"/>
      <c r="X55" s="659" t="s">
        <v>219</v>
      </c>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35"/>
      <c r="BJ55" s="659" t="s">
        <v>220</v>
      </c>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60"/>
      <c r="CW55" s="151">
        <f>SUM(CW43:CW52)</f>
        <v>0</v>
      </c>
      <c r="CX55" s="122"/>
      <c r="CY55" s="66"/>
    </row>
    <row r="56" spans="2:105" ht="9.75" customHeight="1">
      <c r="B56" s="600"/>
      <c r="C56" s="601"/>
      <c r="D56" s="601"/>
      <c r="E56" s="601"/>
      <c r="F56" s="601"/>
      <c r="G56" s="601"/>
      <c r="H56" s="601"/>
      <c r="I56" s="601"/>
      <c r="J56" s="601"/>
      <c r="K56" s="601"/>
      <c r="L56" s="601"/>
      <c r="M56" s="601"/>
      <c r="N56" s="601"/>
      <c r="O56" s="601"/>
      <c r="P56" s="601"/>
      <c r="Q56" s="601"/>
      <c r="R56" s="601"/>
      <c r="S56" s="601"/>
      <c r="T56" s="601"/>
      <c r="U56" s="601"/>
      <c r="V56" s="601"/>
      <c r="W56" s="605"/>
      <c r="X56" s="604"/>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5"/>
      <c r="BJ56" s="604"/>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61"/>
      <c r="CX56" s="122"/>
      <c r="CY56" s="66"/>
    </row>
    <row r="57" spans="2:105" ht="9.75" customHeight="1">
      <c r="B57" s="662" t="str">
        <f>IF(CE43="不検出","不検出",IF(CE43="検出","クリソタイル",""))</f>
        <v>不検出</v>
      </c>
      <c r="C57" s="565"/>
      <c r="D57" s="565"/>
      <c r="E57" s="565"/>
      <c r="F57" s="565"/>
      <c r="G57" s="565"/>
      <c r="H57" s="565"/>
      <c r="I57" s="565"/>
      <c r="J57" s="565"/>
      <c r="K57" s="565"/>
      <c r="L57" s="565"/>
      <c r="M57" s="565"/>
      <c r="N57" s="565"/>
      <c r="O57" s="565"/>
      <c r="P57" s="565"/>
      <c r="Q57" s="565"/>
      <c r="R57" s="565"/>
      <c r="S57" s="565"/>
      <c r="T57" s="565"/>
      <c r="U57" s="565"/>
      <c r="V57" s="565"/>
      <c r="W57" s="60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626"/>
      <c r="C58" s="565"/>
      <c r="D58" s="565"/>
      <c r="E58" s="565"/>
      <c r="F58" s="565"/>
      <c r="G58" s="565"/>
      <c r="H58" s="565"/>
      <c r="I58" s="565"/>
      <c r="J58" s="565"/>
      <c r="K58" s="565"/>
      <c r="L58" s="565"/>
      <c r="M58" s="565"/>
      <c r="N58" s="565"/>
      <c r="O58" s="565"/>
      <c r="P58" s="565"/>
      <c r="Q58" s="565"/>
      <c r="R58" s="565"/>
      <c r="S58" s="565"/>
      <c r="T58" s="565"/>
      <c r="U58" s="565"/>
      <c r="V58" s="565"/>
      <c r="W58" s="603"/>
      <c r="X58" s="126"/>
      <c r="Y58" s="108"/>
      <c r="Z58" s="108"/>
      <c r="AA58" s="108"/>
      <c r="AC58" s="558" t="s">
        <v>222</v>
      </c>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107"/>
      <c r="BF58" s="108"/>
      <c r="BG58" s="108"/>
      <c r="BH58" s="108"/>
      <c r="BI58" s="127"/>
      <c r="BJ58" s="126"/>
      <c r="BK58" s="108"/>
      <c r="BL58" s="108"/>
      <c r="BM58" s="108"/>
      <c r="BO58" s="558" t="s">
        <v>222</v>
      </c>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107"/>
      <c r="CR58" s="108"/>
      <c r="CS58" s="108"/>
      <c r="CT58" s="108"/>
      <c r="CU58" s="128"/>
      <c r="CX58" s="122"/>
      <c r="CY58" s="66"/>
    </row>
    <row r="59" spans="2:105" ht="9.75" customHeight="1">
      <c r="B59" s="626"/>
      <c r="C59" s="565"/>
      <c r="D59" s="565"/>
      <c r="E59" s="565"/>
      <c r="F59" s="565"/>
      <c r="G59" s="565"/>
      <c r="H59" s="565"/>
      <c r="I59" s="565"/>
      <c r="J59" s="565"/>
      <c r="K59" s="565"/>
      <c r="L59" s="565"/>
      <c r="M59" s="565"/>
      <c r="N59" s="565"/>
      <c r="O59" s="565"/>
      <c r="P59" s="565"/>
      <c r="Q59" s="565"/>
      <c r="R59" s="565"/>
      <c r="S59" s="565"/>
      <c r="T59" s="565"/>
      <c r="U59" s="565"/>
      <c r="V59" s="565"/>
      <c r="W59" s="603"/>
      <c r="X59" s="126"/>
      <c r="Y59" s="108"/>
      <c r="Z59" s="108"/>
      <c r="AA59" s="108"/>
      <c r="AB59" s="107"/>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107"/>
      <c r="BF59" s="108"/>
      <c r="BG59" s="108"/>
      <c r="BH59" s="108"/>
      <c r="BI59" s="127"/>
      <c r="BJ59" s="126"/>
      <c r="BK59" s="108"/>
      <c r="BL59" s="108"/>
      <c r="BM59" s="108"/>
      <c r="BN59" s="107"/>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107"/>
      <c r="CR59" s="108"/>
      <c r="CS59" s="108"/>
      <c r="CT59" s="108"/>
      <c r="CU59" s="128"/>
      <c r="CX59" s="122"/>
      <c r="CY59" s="66"/>
    </row>
    <row r="60" spans="2:105" ht="9.75" customHeight="1">
      <c r="B60" s="626"/>
      <c r="C60" s="565"/>
      <c r="D60" s="565"/>
      <c r="E60" s="565"/>
      <c r="F60" s="565"/>
      <c r="G60" s="565"/>
      <c r="H60" s="565"/>
      <c r="I60" s="565"/>
      <c r="J60" s="565"/>
      <c r="K60" s="565"/>
      <c r="L60" s="565"/>
      <c r="M60" s="565"/>
      <c r="N60" s="565"/>
      <c r="O60" s="565"/>
      <c r="P60" s="565"/>
      <c r="Q60" s="565"/>
      <c r="R60" s="565"/>
      <c r="S60" s="565"/>
      <c r="T60" s="565"/>
      <c r="U60" s="565"/>
      <c r="V60" s="565"/>
      <c r="W60" s="603"/>
      <c r="X60" s="126"/>
      <c r="Y60" s="108"/>
      <c r="Z60" s="108"/>
      <c r="AA60" s="108"/>
      <c r="AB60" s="107"/>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107"/>
      <c r="BF60" s="108"/>
      <c r="BG60" s="108"/>
      <c r="BH60" s="108"/>
      <c r="BI60" s="127"/>
      <c r="BJ60" s="126"/>
      <c r="BK60" s="108"/>
      <c r="BL60" s="108"/>
      <c r="BM60" s="108"/>
      <c r="BN60" s="107"/>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107"/>
      <c r="CR60" s="108"/>
      <c r="CS60" s="108"/>
      <c r="CT60" s="108"/>
      <c r="CU60" s="128"/>
      <c r="CX60" s="122"/>
    </row>
    <row r="61" spans="2:105" ht="9.75" customHeight="1">
      <c r="B61" s="626"/>
      <c r="C61" s="565"/>
      <c r="D61" s="565"/>
      <c r="E61" s="565"/>
      <c r="F61" s="565"/>
      <c r="G61" s="565"/>
      <c r="H61" s="565"/>
      <c r="I61" s="565"/>
      <c r="J61" s="565"/>
      <c r="K61" s="565"/>
      <c r="L61" s="565"/>
      <c r="M61" s="565"/>
      <c r="N61" s="565"/>
      <c r="O61" s="565"/>
      <c r="P61" s="565"/>
      <c r="Q61" s="565"/>
      <c r="R61" s="565"/>
      <c r="S61" s="565"/>
      <c r="T61" s="565"/>
      <c r="U61" s="565"/>
      <c r="V61" s="565"/>
      <c r="W61" s="603"/>
      <c r="X61" s="126"/>
      <c r="Y61" s="108"/>
      <c r="Z61" s="108"/>
      <c r="AA61" s="108"/>
      <c r="AB61" s="107"/>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107"/>
      <c r="BF61" s="108"/>
      <c r="BG61" s="108"/>
      <c r="BH61" s="108"/>
      <c r="BI61" s="127"/>
      <c r="BJ61" s="126"/>
      <c r="BK61" s="108"/>
      <c r="BL61" s="108"/>
      <c r="BM61" s="108"/>
      <c r="BN61" s="107"/>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107"/>
      <c r="CR61" s="108"/>
      <c r="CS61" s="108"/>
      <c r="CT61" s="108"/>
      <c r="CU61" s="128"/>
    </row>
    <row r="62" spans="2:105" ht="9.75" customHeight="1">
      <c r="B62" s="626"/>
      <c r="C62" s="565"/>
      <c r="D62" s="565"/>
      <c r="E62" s="565"/>
      <c r="F62" s="565"/>
      <c r="G62" s="565"/>
      <c r="H62" s="565"/>
      <c r="I62" s="565"/>
      <c r="J62" s="565"/>
      <c r="K62" s="565"/>
      <c r="L62" s="565"/>
      <c r="M62" s="565"/>
      <c r="N62" s="565"/>
      <c r="O62" s="565"/>
      <c r="P62" s="565"/>
      <c r="Q62" s="565"/>
      <c r="R62" s="565"/>
      <c r="S62" s="565"/>
      <c r="T62" s="565"/>
      <c r="U62" s="565"/>
      <c r="V62" s="565"/>
      <c r="W62" s="603"/>
      <c r="X62" s="126"/>
      <c r="Y62" s="108"/>
      <c r="Z62" s="108"/>
      <c r="AA62" s="108"/>
      <c r="AB62" s="107"/>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107"/>
      <c r="BF62" s="108"/>
      <c r="BG62" s="108"/>
      <c r="BH62" s="108"/>
      <c r="BI62" s="127"/>
      <c r="BJ62" s="126"/>
      <c r="BK62" s="108"/>
      <c r="BL62" s="108"/>
      <c r="BM62" s="108"/>
      <c r="BN62" s="107"/>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107"/>
      <c r="CR62" s="108"/>
      <c r="CS62" s="108"/>
      <c r="CT62" s="108"/>
      <c r="CU62" s="128"/>
      <c r="CX62" s="122"/>
    </row>
    <row r="63" spans="2:105" ht="9.75" customHeight="1">
      <c r="B63" s="626"/>
      <c r="C63" s="565"/>
      <c r="D63" s="565"/>
      <c r="E63" s="565"/>
      <c r="F63" s="565"/>
      <c r="G63" s="565"/>
      <c r="H63" s="565"/>
      <c r="I63" s="565"/>
      <c r="J63" s="565"/>
      <c r="K63" s="565"/>
      <c r="L63" s="565"/>
      <c r="M63" s="565"/>
      <c r="N63" s="565"/>
      <c r="O63" s="565"/>
      <c r="P63" s="565"/>
      <c r="Q63" s="565"/>
      <c r="R63" s="565"/>
      <c r="S63" s="565"/>
      <c r="T63" s="565"/>
      <c r="U63" s="565"/>
      <c r="V63" s="565"/>
      <c r="W63" s="603"/>
      <c r="X63" s="126"/>
      <c r="Y63" s="108"/>
      <c r="Z63" s="108"/>
      <c r="AA63" s="108"/>
      <c r="AB63" s="107"/>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107"/>
      <c r="BF63" s="108"/>
      <c r="BG63" s="108"/>
      <c r="BH63" s="108"/>
      <c r="BI63" s="127"/>
      <c r="BJ63" s="126"/>
      <c r="BK63" s="108"/>
      <c r="BL63" s="108"/>
      <c r="BM63" s="108"/>
      <c r="BN63" s="107"/>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107"/>
      <c r="CR63" s="108"/>
      <c r="CS63" s="108"/>
      <c r="CT63" s="108"/>
      <c r="CU63" s="128"/>
    </row>
    <row r="64" spans="2:105" ht="9.75" customHeight="1">
      <c r="B64" s="626"/>
      <c r="C64" s="565"/>
      <c r="D64" s="565"/>
      <c r="E64" s="565"/>
      <c r="F64" s="565"/>
      <c r="G64" s="565"/>
      <c r="H64" s="565"/>
      <c r="I64" s="565"/>
      <c r="J64" s="565"/>
      <c r="K64" s="565"/>
      <c r="L64" s="565"/>
      <c r="M64" s="565"/>
      <c r="N64" s="565"/>
      <c r="O64" s="565"/>
      <c r="P64" s="565"/>
      <c r="Q64" s="565"/>
      <c r="R64" s="565"/>
      <c r="S64" s="565"/>
      <c r="T64" s="565"/>
      <c r="U64" s="565"/>
      <c r="V64" s="565"/>
      <c r="W64" s="603"/>
      <c r="X64" s="126"/>
      <c r="Y64" s="108"/>
      <c r="Z64" s="108"/>
      <c r="AA64" s="108"/>
      <c r="AB64" s="107"/>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107"/>
      <c r="BF64" s="108"/>
      <c r="BG64" s="108"/>
      <c r="BH64" s="108"/>
      <c r="BI64" s="127"/>
      <c r="BJ64" s="126"/>
      <c r="BK64" s="108"/>
      <c r="BL64" s="108"/>
      <c r="BM64" s="108"/>
      <c r="BN64" s="107"/>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107"/>
      <c r="CR64" s="108"/>
      <c r="CS64" s="108"/>
      <c r="CT64" s="108"/>
      <c r="CU64" s="128"/>
    </row>
    <row r="65" spans="2:99" ht="9.75" customHeight="1">
      <c r="B65" s="626"/>
      <c r="C65" s="565"/>
      <c r="D65" s="565"/>
      <c r="E65" s="565"/>
      <c r="F65" s="565"/>
      <c r="G65" s="565"/>
      <c r="H65" s="565"/>
      <c r="I65" s="565"/>
      <c r="J65" s="565"/>
      <c r="K65" s="565"/>
      <c r="L65" s="565"/>
      <c r="M65" s="565"/>
      <c r="N65" s="565"/>
      <c r="O65" s="565"/>
      <c r="P65" s="565"/>
      <c r="Q65" s="565"/>
      <c r="R65" s="565"/>
      <c r="S65" s="565"/>
      <c r="T65" s="565"/>
      <c r="U65" s="565"/>
      <c r="V65" s="565"/>
      <c r="W65" s="603"/>
      <c r="X65" s="126"/>
      <c r="Y65" s="108"/>
      <c r="Z65" s="108"/>
      <c r="AA65" s="108"/>
      <c r="AB65" s="107"/>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107"/>
      <c r="BF65" s="108"/>
      <c r="BG65" s="108"/>
      <c r="BH65" s="108"/>
      <c r="BI65" s="127"/>
      <c r="BJ65" s="126"/>
      <c r="BK65" s="108"/>
      <c r="BL65" s="108"/>
      <c r="BM65" s="108"/>
      <c r="BN65" s="107"/>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107"/>
      <c r="CR65" s="108"/>
      <c r="CS65" s="108"/>
      <c r="CT65" s="108"/>
      <c r="CU65" s="128"/>
    </row>
    <row r="66" spans="2:99" ht="9.75" customHeight="1">
      <c r="B66" s="626"/>
      <c r="C66" s="565"/>
      <c r="D66" s="565"/>
      <c r="E66" s="565"/>
      <c r="F66" s="565"/>
      <c r="G66" s="565"/>
      <c r="H66" s="565"/>
      <c r="I66" s="565"/>
      <c r="J66" s="565"/>
      <c r="K66" s="565"/>
      <c r="L66" s="565"/>
      <c r="M66" s="565"/>
      <c r="N66" s="565"/>
      <c r="O66" s="565"/>
      <c r="P66" s="565"/>
      <c r="Q66" s="565"/>
      <c r="R66" s="565"/>
      <c r="S66" s="565"/>
      <c r="T66" s="565"/>
      <c r="U66" s="565"/>
      <c r="V66" s="565"/>
      <c r="W66" s="603"/>
      <c r="X66" s="126"/>
      <c r="Y66" s="108"/>
      <c r="Z66" s="108"/>
      <c r="AA66" s="108"/>
      <c r="AB66" s="107"/>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107"/>
      <c r="BF66" s="108"/>
      <c r="BG66" s="108"/>
      <c r="BH66" s="108"/>
      <c r="BI66" s="127"/>
      <c r="BJ66" s="126"/>
      <c r="BK66" s="108"/>
      <c r="BL66" s="108"/>
      <c r="BM66" s="108"/>
      <c r="BN66" s="107"/>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107"/>
      <c r="CR66" s="108"/>
      <c r="CS66" s="108"/>
      <c r="CT66" s="108"/>
      <c r="CU66" s="128"/>
    </row>
    <row r="67" spans="2:99" ht="9.75" customHeight="1">
      <c r="B67" s="626"/>
      <c r="C67" s="565"/>
      <c r="D67" s="565"/>
      <c r="E67" s="565"/>
      <c r="F67" s="565"/>
      <c r="G67" s="565"/>
      <c r="H67" s="565"/>
      <c r="I67" s="565"/>
      <c r="J67" s="565"/>
      <c r="K67" s="565"/>
      <c r="L67" s="565"/>
      <c r="M67" s="565"/>
      <c r="N67" s="565"/>
      <c r="O67" s="565"/>
      <c r="P67" s="565"/>
      <c r="Q67" s="565"/>
      <c r="R67" s="565"/>
      <c r="S67" s="565"/>
      <c r="T67" s="565"/>
      <c r="U67" s="565"/>
      <c r="V67" s="565"/>
      <c r="W67" s="603"/>
      <c r="X67" s="126"/>
      <c r="Y67" s="108"/>
      <c r="Z67" s="108"/>
      <c r="AA67" s="108"/>
      <c r="AB67" s="107"/>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107"/>
      <c r="BF67" s="108"/>
      <c r="BG67" s="108"/>
      <c r="BH67" s="108"/>
      <c r="BI67" s="127"/>
      <c r="BJ67" s="126"/>
      <c r="BK67" s="108"/>
      <c r="BL67" s="108"/>
      <c r="BM67" s="108"/>
      <c r="BN67" s="107"/>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107"/>
      <c r="CR67" s="108"/>
      <c r="CS67" s="108"/>
      <c r="CT67" s="108"/>
      <c r="CU67" s="128"/>
    </row>
    <row r="68" spans="2:99" ht="9.75" customHeight="1">
      <c r="B68" s="626"/>
      <c r="C68" s="565"/>
      <c r="D68" s="565"/>
      <c r="E68" s="565"/>
      <c r="F68" s="565"/>
      <c r="G68" s="565"/>
      <c r="H68" s="565"/>
      <c r="I68" s="565"/>
      <c r="J68" s="565"/>
      <c r="K68" s="565"/>
      <c r="L68" s="565"/>
      <c r="M68" s="565"/>
      <c r="N68" s="565"/>
      <c r="O68" s="565"/>
      <c r="P68" s="565"/>
      <c r="Q68" s="565"/>
      <c r="R68" s="565"/>
      <c r="S68" s="565"/>
      <c r="T68" s="565"/>
      <c r="U68" s="565"/>
      <c r="V68" s="565"/>
      <c r="W68" s="603"/>
      <c r="X68" s="126"/>
      <c r="Y68" s="108"/>
      <c r="Z68" s="108"/>
      <c r="AA68" s="108"/>
      <c r="AB68" s="107"/>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107"/>
      <c r="BF68" s="108"/>
      <c r="BG68" s="108"/>
      <c r="BH68" s="108"/>
      <c r="BI68" s="127"/>
      <c r="BJ68" s="126"/>
      <c r="BK68" s="108"/>
      <c r="BL68" s="108"/>
      <c r="BM68" s="108"/>
      <c r="BN68" s="107"/>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107"/>
      <c r="CR68" s="108"/>
      <c r="CS68" s="108"/>
      <c r="CT68" s="108"/>
      <c r="CU68" s="128"/>
    </row>
    <row r="69" spans="2:99" ht="9.75" customHeight="1">
      <c r="B69" s="626"/>
      <c r="C69" s="565"/>
      <c r="D69" s="565"/>
      <c r="E69" s="565"/>
      <c r="F69" s="565"/>
      <c r="G69" s="565"/>
      <c r="H69" s="565"/>
      <c r="I69" s="565"/>
      <c r="J69" s="565"/>
      <c r="K69" s="565"/>
      <c r="L69" s="565"/>
      <c r="M69" s="565"/>
      <c r="N69" s="565"/>
      <c r="O69" s="565"/>
      <c r="P69" s="565"/>
      <c r="Q69" s="565"/>
      <c r="R69" s="565"/>
      <c r="S69" s="565"/>
      <c r="T69" s="565"/>
      <c r="U69" s="565"/>
      <c r="V69" s="565"/>
      <c r="W69" s="603"/>
      <c r="X69" s="126"/>
      <c r="Y69" s="108"/>
      <c r="Z69" s="108"/>
      <c r="AA69" s="108"/>
      <c r="AB69" s="107"/>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107"/>
      <c r="BF69" s="108"/>
      <c r="BG69" s="108"/>
      <c r="BH69" s="108"/>
      <c r="BI69" s="127"/>
      <c r="BJ69" s="126"/>
      <c r="BK69" s="108"/>
      <c r="BL69" s="108"/>
      <c r="BM69" s="108"/>
      <c r="BN69" s="107"/>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107"/>
      <c r="CR69" s="108"/>
      <c r="CS69" s="108"/>
      <c r="CT69" s="108"/>
      <c r="CU69" s="128"/>
    </row>
    <row r="70" spans="2:99" ht="9.75" customHeight="1">
      <c r="B70" s="626"/>
      <c r="C70" s="565"/>
      <c r="D70" s="565"/>
      <c r="E70" s="565"/>
      <c r="F70" s="565"/>
      <c r="G70" s="565"/>
      <c r="H70" s="565"/>
      <c r="I70" s="565"/>
      <c r="J70" s="565"/>
      <c r="K70" s="565"/>
      <c r="L70" s="565"/>
      <c r="M70" s="565"/>
      <c r="N70" s="565"/>
      <c r="O70" s="565"/>
      <c r="P70" s="565"/>
      <c r="Q70" s="565"/>
      <c r="R70" s="565"/>
      <c r="S70" s="565"/>
      <c r="T70" s="565"/>
      <c r="U70" s="565"/>
      <c r="V70" s="565"/>
      <c r="W70" s="603"/>
      <c r="X70" s="126"/>
      <c r="Y70" s="108"/>
      <c r="Z70" s="108"/>
      <c r="AA70" s="108"/>
      <c r="AB70" s="107"/>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107"/>
      <c r="BF70" s="108"/>
      <c r="BG70" s="108"/>
      <c r="BH70" s="108"/>
      <c r="BI70" s="127"/>
      <c r="BJ70" s="126"/>
      <c r="BK70" s="108"/>
      <c r="BL70" s="108"/>
      <c r="BM70" s="108"/>
      <c r="BN70" s="107"/>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107"/>
      <c r="CR70" s="108"/>
      <c r="CS70" s="108"/>
      <c r="CT70" s="108"/>
      <c r="CU70" s="128"/>
    </row>
    <row r="71" spans="2:99" ht="9.75" customHeight="1">
      <c r="B71" s="626"/>
      <c r="C71" s="565"/>
      <c r="D71" s="565"/>
      <c r="E71" s="565"/>
      <c r="F71" s="565"/>
      <c r="G71" s="565"/>
      <c r="H71" s="565"/>
      <c r="I71" s="565"/>
      <c r="J71" s="565"/>
      <c r="K71" s="565"/>
      <c r="L71" s="565"/>
      <c r="M71" s="565"/>
      <c r="N71" s="565"/>
      <c r="O71" s="565"/>
      <c r="P71" s="565"/>
      <c r="Q71" s="565"/>
      <c r="R71" s="565"/>
      <c r="S71" s="565"/>
      <c r="T71" s="565"/>
      <c r="U71" s="565"/>
      <c r="V71" s="565"/>
      <c r="W71" s="603"/>
      <c r="X71" s="126"/>
      <c r="Y71" s="108"/>
      <c r="Z71" s="108"/>
      <c r="AA71" s="108"/>
      <c r="AB71" s="107"/>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107"/>
      <c r="BF71" s="108"/>
      <c r="BG71" s="108"/>
      <c r="BH71" s="108"/>
      <c r="BI71" s="127"/>
      <c r="BJ71" s="126"/>
      <c r="BK71" s="108"/>
      <c r="BL71" s="108"/>
      <c r="BM71" s="108"/>
      <c r="BN71" s="107"/>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107"/>
      <c r="CR71" s="108"/>
      <c r="CS71" s="108"/>
      <c r="CT71" s="108"/>
      <c r="CU71" s="128"/>
    </row>
    <row r="72" spans="2:99" ht="9.75" customHeight="1">
      <c r="B72" s="626"/>
      <c r="C72" s="565"/>
      <c r="D72" s="565"/>
      <c r="E72" s="565"/>
      <c r="F72" s="565"/>
      <c r="G72" s="565"/>
      <c r="H72" s="565"/>
      <c r="I72" s="565"/>
      <c r="J72" s="565"/>
      <c r="K72" s="565"/>
      <c r="L72" s="565"/>
      <c r="M72" s="565"/>
      <c r="N72" s="565"/>
      <c r="O72" s="565"/>
      <c r="P72" s="565"/>
      <c r="Q72" s="565"/>
      <c r="R72" s="565"/>
      <c r="S72" s="565"/>
      <c r="T72" s="565"/>
      <c r="U72" s="565"/>
      <c r="V72" s="565"/>
      <c r="W72" s="603"/>
      <c r="X72" s="126"/>
      <c r="Y72" s="108"/>
      <c r="Z72" s="108"/>
      <c r="AA72" s="108"/>
      <c r="AB72" s="107"/>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107"/>
      <c r="BF72" s="108"/>
      <c r="BG72" s="108"/>
      <c r="BH72" s="108"/>
      <c r="BI72" s="127"/>
      <c r="BJ72" s="126"/>
      <c r="BK72" s="108"/>
      <c r="BL72" s="108"/>
      <c r="BM72" s="108"/>
      <c r="BN72" s="107"/>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107"/>
      <c r="CR72" s="108"/>
      <c r="CS72" s="108"/>
      <c r="CT72" s="108"/>
      <c r="CU72" s="128"/>
    </row>
    <row r="73" spans="2:99" ht="9.75" customHeight="1">
      <c r="B73" s="600"/>
      <c r="C73" s="601"/>
      <c r="D73" s="601"/>
      <c r="E73" s="601"/>
      <c r="F73" s="601"/>
      <c r="G73" s="601"/>
      <c r="H73" s="601"/>
      <c r="I73" s="601"/>
      <c r="J73" s="601"/>
      <c r="K73" s="601"/>
      <c r="L73" s="601"/>
      <c r="M73" s="601"/>
      <c r="N73" s="601"/>
      <c r="O73" s="601"/>
      <c r="P73" s="601"/>
      <c r="Q73" s="601"/>
      <c r="R73" s="601"/>
      <c r="S73" s="601"/>
      <c r="T73" s="601"/>
      <c r="U73" s="601"/>
      <c r="V73" s="601"/>
      <c r="W73" s="605"/>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62" t="s">
        <v>222</v>
      </c>
      <c r="C74" s="565"/>
      <c r="D74" s="565"/>
      <c r="E74" s="565"/>
      <c r="F74" s="565"/>
      <c r="G74" s="565"/>
      <c r="H74" s="565"/>
      <c r="I74" s="565"/>
      <c r="J74" s="565"/>
      <c r="K74" s="565"/>
      <c r="L74" s="565"/>
      <c r="M74" s="565"/>
      <c r="N74" s="565"/>
      <c r="O74" s="565"/>
      <c r="P74" s="565"/>
      <c r="Q74" s="565"/>
      <c r="R74" s="565"/>
      <c r="S74" s="565"/>
      <c r="T74" s="565"/>
      <c r="U74" s="565"/>
      <c r="V74" s="565"/>
      <c r="W74" s="60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626"/>
      <c r="C75" s="565"/>
      <c r="D75" s="565"/>
      <c r="E75" s="565"/>
      <c r="F75" s="565"/>
      <c r="G75" s="565"/>
      <c r="H75" s="565"/>
      <c r="I75" s="565"/>
      <c r="J75" s="565"/>
      <c r="K75" s="565"/>
      <c r="L75" s="565"/>
      <c r="M75" s="565"/>
      <c r="N75" s="565"/>
      <c r="O75" s="565"/>
      <c r="P75" s="565"/>
      <c r="Q75" s="565"/>
      <c r="R75" s="565"/>
      <c r="S75" s="565"/>
      <c r="T75" s="565"/>
      <c r="U75" s="565"/>
      <c r="V75" s="565"/>
      <c r="W75" s="603"/>
      <c r="X75" s="126"/>
      <c r="Y75" s="108"/>
      <c r="Z75" s="108"/>
      <c r="AA75" s="108"/>
      <c r="AC75" s="558" t="s">
        <v>222</v>
      </c>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107"/>
      <c r="BF75" s="108"/>
      <c r="BG75" s="108"/>
      <c r="BH75" s="108"/>
      <c r="BI75" s="127"/>
      <c r="BJ75" s="126"/>
      <c r="BK75" s="108"/>
      <c r="BL75" s="108"/>
      <c r="BM75" s="108"/>
      <c r="BO75" s="558" t="s">
        <v>222</v>
      </c>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107"/>
      <c r="CR75" s="108"/>
      <c r="CS75" s="108"/>
      <c r="CT75" s="108"/>
      <c r="CU75" s="128"/>
    </row>
    <row r="76" spans="2:99" ht="9.75" customHeight="1">
      <c r="B76" s="626"/>
      <c r="C76" s="565"/>
      <c r="D76" s="565"/>
      <c r="E76" s="565"/>
      <c r="F76" s="565"/>
      <c r="G76" s="565"/>
      <c r="H76" s="565"/>
      <c r="I76" s="565"/>
      <c r="J76" s="565"/>
      <c r="K76" s="565"/>
      <c r="L76" s="565"/>
      <c r="M76" s="565"/>
      <c r="N76" s="565"/>
      <c r="O76" s="565"/>
      <c r="P76" s="565"/>
      <c r="Q76" s="565"/>
      <c r="R76" s="565"/>
      <c r="S76" s="565"/>
      <c r="T76" s="565"/>
      <c r="U76" s="565"/>
      <c r="V76" s="565"/>
      <c r="W76" s="603"/>
      <c r="X76" s="126"/>
      <c r="Y76" s="108"/>
      <c r="Z76" s="108"/>
      <c r="AA76" s="108"/>
      <c r="AB76" s="107"/>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107"/>
      <c r="BF76" s="108"/>
      <c r="BG76" s="108"/>
      <c r="BH76" s="108"/>
      <c r="BI76" s="127"/>
      <c r="BJ76" s="126"/>
      <c r="BK76" s="108"/>
      <c r="BL76" s="108"/>
      <c r="BM76" s="108"/>
      <c r="BN76" s="107"/>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107"/>
      <c r="CR76" s="108"/>
      <c r="CS76" s="108"/>
      <c r="CT76" s="108"/>
      <c r="CU76" s="128"/>
    </row>
    <row r="77" spans="2:99" ht="9.75" customHeight="1">
      <c r="B77" s="626"/>
      <c r="C77" s="565"/>
      <c r="D77" s="565"/>
      <c r="E77" s="565"/>
      <c r="F77" s="565"/>
      <c r="G77" s="565"/>
      <c r="H77" s="565"/>
      <c r="I77" s="565"/>
      <c r="J77" s="565"/>
      <c r="K77" s="565"/>
      <c r="L77" s="565"/>
      <c r="M77" s="565"/>
      <c r="N77" s="565"/>
      <c r="O77" s="565"/>
      <c r="P77" s="565"/>
      <c r="Q77" s="565"/>
      <c r="R77" s="565"/>
      <c r="S77" s="565"/>
      <c r="T77" s="565"/>
      <c r="U77" s="565"/>
      <c r="V77" s="565"/>
      <c r="W77" s="603"/>
      <c r="X77" s="126"/>
      <c r="Y77" s="108"/>
      <c r="Z77" s="108"/>
      <c r="AA77" s="108"/>
      <c r="AB77" s="107"/>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107"/>
      <c r="BF77" s="108"/>
      <c r="BG77" s="108"/>
      <c r="BH77" s="108"/>
      <c r="BI77" s="127"/>
      <c r="BJ77" s="126"/>
      <c r="BK77" s="108"/>
      <c r="BL77" s="108"/>
      <c r="BM77" s="108"/>
      <c r="BN77" s="107"/>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107"/>
      <c r="CR77" s="108"/>
      <c r="CS77" s="108"/>
      <c r="CT77" s="108"/>
      <c r="CU77" s="128"/>
    </row>
    <row r="78" spans="2:99" ht="9.75" customHeight="1">
      <c r="B78" s="626"/>
      <c r="C78" s="565"/>
      <c r="D78" s="565"/>
      <c r="E78" s="565"/>
      <c r="F78" s="565"/>
      <c r="G78" s="565"/>
      <c r="H78" s="565"/>
      <c r="I78" s="565"/>
      <c r="J78" s="565"/>
      <c r="K78" s="565"/>
      <c r="L78" s="565"/>
      <c r="M78" s="565"/>
      <c r="N78" s="565"/>
      <c r="O78" s="565"/>
      <c r="P78" s="565"/>
      <c r="Q78" s="565"/>
      <c r="R78" s="565"/>
      <c r="S78" s="565"/>
      <c r="T78" s="565"/>
      <c r="U78" s="565"/>
      <c r="V78" s="565"/>
      <c r="W78" s="603"/>
      <c r="X78" s="126"/>
      <c r="Y78" s="108"/>
      <c r="Z78" s="108"/>
      <c r="AA78" s="108"/>
      <c r="AB78" s="107"/>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107"/>
      <c r="BF78" s="108"/>
      <c r="BG78" s="108"/>
      <c r="BH78" s="108"/>
      <c r="BI78" s="127"/>
      <c r="BJ78" s="126"/>
      <c r="BK78" s="108"/>
      <c r="BL78" s="108"/>
      <c r="BM78" s="108"/>
      <c r="BN78" s="107"/>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107"/>
      <c r="CR78" s="108"/>
      <c r="CS78" s="108"/>
      <c r="CT78" s="108"/>
      <c r="CU78" s="128"/>
    </row>
    <row r="79" spans="2:99" ht="9.75" customHeight="1">
      <c r="B79" s="626"/>
      <c r="C79" s="565"/>
      <c r="D79" s="565"/>
      <c r="E79" s="565"/>
      <c r="F79" s="565"/>
      <c r="G79" s="565"/>
      <c r="H79" s="565"/>
      <c r="I79" s="565"/>
      <c r="J79" s="565"/>
      <c r="K79" s="565"/>
      <c r="L79" s="565"/>
      <c r="M79" s="565"/>
      <c r="N79" s="565"/>
      <c r="O79" s="565"/>
      <c r="P79" s="565"/>
      <c r="Q79" s="565"/>
      <c r="R79" s="565"/>
      <c r="S79" s="565"/>
      <c r="T79" s="565"/>
      <c r="U79" s="565"/>
      <c r="V79" s="565"/>
      <c r="W79" s="603"/>
      <c r="X79" s="126"/>
      <c r="Y79" s="108"/>
      <c r="Z79" s="108"/>
      <c r="AA79" s="108"/>
      <c r="AB79" s="107"/>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107"/>
      <c r="BF79" s="108"/>
      <c r="BG79" s="108"/>
      <c r="BH79" s="108"/>
      <c r="BI79" s="127"/>
      <c r="BJ79" s="126"/>
      <c r="BK79" s="108"/>
      <c r="BL79" s="108"/>
      <c r="BM79" s="108"/>
      <c r="BN79" s="107"/>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107"/>
      <c r="CR79" s="108"/>
      <c r="CS79" s="108"/>
      <c r="CT79" s="108"/>
      <c r="CU79" s="128"/>
    </row>
    <row r="80" spans="2:99" ht="9.75" customHeight="1">
      <c r="B80" s="626"/>
      <c r="C80" s="565"/>
      <c r="D80" s="565"/>
      <c r="E80" s="565"/>
      <c r="F80" s="565"/>
      <c r="G80" s="565"/>
      <c r="H80" s="565"/>
      <c r="I80" s="565"/>
      <c r="J80" s="565"/>
      <c r="K80" s="565"/>
      <c r="L80" s="565"/>
      <c r="M80" s="565"/>
      <c r="N80" s="565"/>
      <c r="O80" s="565"/>
      <c r="P80" s="565"/>
      <c r="Q80" s="565"/>
      <c r="R80" s="565"/>
      <c r="S80" s="565"/>
      <c r="T80" s="565"/>
      <c r="U80" s="565"/>
      <c r="V80" s="565"/>
      <c r="W80" s="603"/>
      <c r="X80" s="126"/>
      <c r="Y80" s="108"/>
      <c r="Z80" s="108"/>
      <c r="AA80" s="108"/>
      <c r="AB80" s="107"/>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107"/>
      <c r="BF80" s="108"/>
      <c r="BG80" s="108"/>
      <c r="BH80" s="108"/>
      <c r="BI80" s="127"/>
      <c r="BJ80" s="126"/>
      <c r="BK80" s="108"/>
      <c r="BL80" s="108"/>
      <c r="BM80" s="108"/>
      <c r="BN80" s="107"/>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107"/>
      <c r="CR80" s="108"/>
      <c r="CS80" s="108"/>
      <c r="CT80" s="108"/>
      <c r="CU80" s="128"/>
    </row>
    <row r="81" spans="2:99" ht="9.75" customHeight="1">
      <c r="B81" s="626"/>
      <c r="C81" s="565"/>
      <c r="D81" s="565"/>
      <c r="E81" s="565"/>
      <c r="F81" s="565"/>
      <c r="G81" s="565"/>
      <c r="H81" s="565"/>
      <c r="I81" s="565"/>
      <c r="J81" s="565"/>
      <c r="K81" s="565"/>
      <c r="L81" s="565"/>
      <c r="M81" s="565"/>
      <c r="N81" s="565"/>
      <c r="O81" s="565"/>
      <c r="P81" s="565"/>
      <c r="Q81" s="565"/>
      <c r="R81" s="565"/>
      <c r="S81" s="565"/>
      <c r="T81" s="565"/>
      <c r="U81" s="565"/>
      <c r="V81" s="565"/>
      <c r="W81" s="603"/>
      <c r="X81" s="126"/>
      <c r="Y81" s="108"/>
      <c r="Z81" s="108"/>
      <c r="AA81" s="108"/>
      <c r="AB81" s="107"/>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107"/>
      <c r="BF81" s="108"/>
      <c r="BG81" s="108"/>
      <c r="BH81" s="108"/>
      <c r="BI81" s="127"/>
      <c r="BJ81" s="126"/>
      <c r="BK81" s="108"/>
      <c r="BL81" s="108"/>
      <c r="BM81" s="108"/>
      <c r="BN81" s="107"/>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107"/>
      <c r="CR81" s="108"/>
      <c r="CS81" s="108"/>
      <c r="CT81" s="108"/>
      <c r="CU81" s="128"/>
    </row>
    <row r="82" spans="2:99" ht="9.75" customHeight="1">
      <c r="B82" s="626"/>
      <c r="C82" s="565"/>
      <c r="D82" s="565"/>
      <c r="E82" s="565"/>
      <c r="F82" s="565"/>
      <c r="G82" s="565"/>
      <c r="H82" s="565"/>
      <c r="I82" s="565"/>
      <c r="J82" s="565"/>
      <c r="K82" s="565"/>
      <c r="L82" s="565"/>
      <c r="M82" s="565"/>
      <c r="N82" s="565"/>
      <c r="O82" s="565"/>
      <c r="P82" s="565"/>
      <c r="Q82" s="565"/>
      <c r="R82" s="565"/>
      <c r="S82" s="565"/>
      <c r="T82" s="565"/>
      <c r="U82" s="565"/>
      <c r="V82" s="565"/>
      <c r="W82" s="603"/>
      <c r="X82" s="126"/>
      <c r="Y82" s="108"/>
      <c r="Z82" s="108"/>
      <c r="AA82" s="108"/>
      <c r="AB82" s="10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107"/>
      <c r="BF82" s="108"/>
      <c r="BG82" s="108"/>
      <c r="BH82" s="108"/>
      <c r="BI82" s="127"/>
      <c r="BJ82" s="126"/>
      <c r="BK82" s="108"/>
      <c r="BL82" s="108"/>
      <c r="BM82" s="108"/>
      <c r="BN82" s="107"/>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107"/>
      <c r="CR82" s="108"/>
      <c r="CS82" s="108"/>
      <c r="CT82" s="108"/>
      <c r="CU82" s="128"/>
    </row>
    <row r="83" spans="2:99" ht="9.75" customHeight="1">
      <c r="B83" s="626"/>
      <c r="C83" s="565"/>
      <c r="D83" s="565"/>
      <c r="E83" s="565"/>
      <c r="F83" s="565"/>
      <c r="G83" s="565"/>
      <c r="H83" s="565"/>
      <c r="I83" s="565"/>
      <c r="J83" s="565"/>
      <c r="K83" s="565"/>
      <c r="L83" s="565"/>
      <c r="M83" s="565"/>
      <c r="N83" s="565"/>
      <c r="O83" s="565"/>
      <c r="P83" s="565"/>
      <c r="Q83" s="565"/>
      <c r="R83" s="565"/>
      <c r="S83" s="565"/>
      <c r="T83" s="565"/>
      <c r="U83" s="565"/>
      <c r="V83" s="565"/>
      <c r="W83" s="603"/>
      <c r="X83" s="126"/>
      <c r="Y83" s="108"/>
      <c r="Z83" s="108"/>
      <c r="AA83" s="108"/>
      <c r="AB83" s="10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107"/>
      <c r="BF83" s="108"/>
      <c r="BG83" s="108"/>
      <c r="BH83" s="108"/>
      <c r="BI83" s="127"/>
      <c r="BJ83" s="126"/>
      <c r="BK83" s="108"/>
      <c r="BL83" s="108"/>
      <c r="BM83" s="108"/>
      <c r="BN83" s="107"/>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107"/>
      <c r="CR83" s="108"/>
      <c r="CS83" s="108"/>
      <c r="CT83" s="108"/>
      <c r="CU83" s="128"/>
    </row>
    <row r="84" spans="2:99" ht="9.75" customHeight="1">
      <c r="B84" s="626"/>
      <c r="C84" s="565"/>
      <c r="D84" s="565"/>
      <c r="E84" s="565"/>
      <c r="F84" s="565"/>
      <c r="G84" s="565"/>
      <c r="H84" s="565"/>
      <c r="I84" s="565"/>
      <c r="J84" s="565"/>
      <c r="K84" s="565"/>
      <c r="L84" s="565"/>
      <c r="M84" s="565"/>
      <c r="N84" s="565"/>
      <c r="O84" s="565"/>
      <c r="P84" s="565"/>
      <c r="Q84" s="565"/>
      <c r="R84" s="565"/>
      <c r="S84" s="565"/>
      <c r="T84" s="565"/>
      <c r="U84" s="565"/>
      <c r="V84" s="565"/>
      <c r="W84" s="603"/>
      <c r="X84" s="126"/>
      <c r="Y84" s="108"/>
      <c r="Z84" s="108"/>
      <c r="AA84" s="108"/>
      <c r="AB84" s="107"/>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107"/>
      <c r="BF84" s="108"/>
      <c r="BG84" s="108"/>
      <c r="BH84" s="108"/>
      <c r="BI84" s="127"/>
      <c r="BJ84" s="126"/>
      <c r="BK84" s="108"/>
      <c r="BL84" s="108"/>
      <c r="BM84" s="108"/>
      <c r="BN84" s="107"/>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107"/>
      <c r="CR84" s="108"/>
      <c r="CS84" s="108"/>
      <c r="CT84" s="108"/>
      <c r="CU84" s="128"/>
    </row>
    <row r="85" spans="2:99" ht="9.75" customHeight="1">
      <c r="B85" s="626"/>
      <c r="C85" s="565"/>
      <c r="D85" s="565"/>
      <c r="E85" s="565"/>
      <c r="F85" s="565"/>
      <c r="G85" s="565"/>
      <c r="H85" s="565"/>
      <c r="I85" s="565"/>
      <c r="J85" s="565"/>
      <c r="K85" s="565"/>
      <c r="L85" s="565"/>
      <c r="M85" s="565"/>
      <c r="N85" s="565"/>
      <c r="O85" s="565"/>
      <c r="P85" s="565"/>
      <c r="Q85" s="565"/>
      <c r="R85" s="565"/>
      <c r="S85" s="565"/>
      <c r="T85" s="565"/>
      <c r="U85" s="565"/>
      <c r="V85" s="565"/>
      <c r="W85" s="603"/>
      <c r="X85" s="126"/>
      <c r="Y85" s="108"/>
      <c r="Z85" s="108"/>
      <c r="AA85" s="108"/>
      <c r="AB85" s="107"/>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107"/>
      <c r="BF85" s="108"/>
      <c r="BG85" s="108"/>
      <c r="BH85" s="108"/>
      <c r="BI85" s="127"/>
      <c r="BJ85" s="126"/>
      <c r="BK85" s="108"/>
      <c r="BL85" s="108"/>
      <c r="BM85" s="108"/>
      <c r="BN85" s="107"/>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107"/>
      <c r="CR85" s="108"/>
      <c r="CS85" s="108"/>
      <c r="CT85" s="108"/>
      <c r="CU85" s="128"/>
    </row>
    <row r="86" spans="2:99" ht="9.75" customHeight="1">
      <c r="B86" s="626"/>
      <c r="C86" s="565"/>
      <c r="D86" s="565"/>
      <c r="E86" s="565"/>
      <c r="F86" s="565"/>
      <c r="G86" s="565"/>
      <c r="H86" s="565"/>
      <c r="I86" s="565"/>
      <c r="J86" s="565"/>
      <c r="K86" s="565"/>
      <c r="L86" s="565"/>
      <c r="M86" s="565"/>
      <c r="N86" s="565"/>
      <c r="O86" s="565"/>
      <c r="P86" s="565"/>
      <c r="Q86" s="565"/>
      <c r="R86" s="565"/>
      <c r="S86" s="565"/>
      <c r="T86" s="565"/>
      <c r="U86" s="565"/>
      <c r="V86" s="565"/>
      <c r="W86" s="603"/>
      <c r="X86" s="126"/>
      <c r="Y86" s="108"/>
      <c r="Z86" s="108"/>
      <c r="AA86" s="108"/>
      <c r="AB86" s="107"/>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107"/>
      <c r="BF86" s="108"/>
      <c r="BG86" s="108"/>
      <c r="BH86" s="108"/>
      <c r="BI86" s="127"/>
      <c r="BJ86" s="126"/>
      <c r="BK86" s="108"/>
      <c r="BL86" s="108"/>
      <c r="BM86" s="108"/>
      <c r="BN86" s="107"/>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107"/>
      <c r="CR86" s="108"/>
      <c r="CS86" s="108"/>
      <c r="CT86" s="108"/>
      <c r="CU86" s="128"/>
    </row>
    <row r="87" spans="2:99" ht="9.75" customHeight="1">
      <c r="B87" s="626"/>
      <c r="C87" s="565"/>
      <c r="D87" s="565"/>
      <c r="E87" s="565"/>
      <c r="F87" s="565"/>
      <c r="G87" s="565"/>
      <c r="H87" s="565"/>
      <c r="I87" s="565"/>
      <c r="J87" s="565"/>
      <c r="K87" s="565"/>
      <c r="L87" s="565"/>
      <c r="M87" s="565"/>
      <c r="N87" s="565"/>
      <c r="O87" s="565"/>
      <c r="P87" s="565"/>
      <c r="Q87" s="565"/>
      <c r="R87" s="565"/>
      <c r="S87" s="565"/>
      <c r="T87" s="565"/>
      <c r="U87" s="565"/>
      <c r="V87" s="565"/>
      <c r="W87" s="603"/>
      <c r="X87" s="126"/>
      <c r="Y87" s="108"/>
      <c r="Z87" s="108"/>
      <c r="AA87" s="108"/>
      <c r="AB87" s="107"/>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107"/>
      <c r="BF87" s="108"/>
      <c r="BG87" s="108"/>
      <c r="BH87" s="108"/>
      <c r="BI87" s="127"/>
      <c r="BJ87" s="126"/>
      <c r="BK87" s="108"/>
      <c r="BL87" s="108"/>
      <c r="BM87" s="108"/>
      <c r="BN87" s="107"/>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107"/>
      <c r="CR87" s="108"/>
      <c r="CS87" s="108"/>
      <c r="CT87" s="108"/>
      <c r="CU87" s="128"/>
    </row>
    <row r="88" spans="2:99" ht="9.75" customHeight="1">
      <c r="B88" s="626"/>
      <c r="C88" s="565"/>
      <c r="D88" s="565"/>
      <c r="E88" s="565"/>
      <c r="F88" s="565"/>
      <c r="G88" s="565"/>
      <c r="H88" s="565"/>
      <c r="I88" s="565"/>
      <c r="J88" s="565"/>
      <c r="K88" s="565"/>
      <c r="L88" s="565"/>
      <c r="M88" s="565"/>
      <c r="N88" s="565"/>
      <c r="O88" s="565"/>
      <c r="P88" s="565"/>
      <c r="Q88" s="565"/>
      <c r="R88" s="565"/>
      <c r="S88" s="565"/>
      <c r="T88" s="565"/>
      <c r="U88" s="565"/>
      <c r="V88" s="565"/>
      <c r="W88" s="603"/>
      <c r="X88" s="126"/>
      <c r="Y88" s="108"/>
      <c r="Z88" s="108"/>
      <c r="AA88" s="108"/>
      <c r="AB88" s="107"/>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107"/>
      <c r="BF88" s="108"/>
      <c r="BG88" s="108"/>
      <c r="BH88" s="108"/>
      <c r="BI88" s="127"/>
      <c r="BJ88" s="126"/>
      <c r="BK88" s="108"/>
      <c r="BL88" s="108"/>
      <c r="BM88" s="108"/>
      <c r="BN88" s="107"/>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107"/>
      <c r="CR88" s="108"/>
      <c r="CS88" s="108"/>
      <c r="CT88" s="108"/>
      <c r="CU88" s="128"/>
    </row>
    <row r="89" spans="2:99" ht="9.75" customHeight="1">
      <c r="B89" s="626"/>
      <c r="C89" s="565"/>
      <c r="D89" s="565"/>
      <c r="E89" s="565"/>
      <c r="F89" s="565"/>
      <c r="G89" s="565"/>
      <c r="H89" s="565"/>
      <c r="I89" s="565"/>
      <c r="J89" s="565"/>
      <c r="K89" s="565"/>
      <c r="L89" s="565"/>
      <c r="M89" s="565"/>
      <c r="N89" s="565"/>
      <c r="O89" s="565"/>
      <c r="P89" s="565"/>
      <c r="Q89" s="565"/>
      <c r="R89" s="565"/>
      <c r="S89" s="565"/>
      <c r="T89" s="565"/>
      <c r="U89" s="565"/>
      <c r="V89" s="565"/>
      <c r="W89" s="603"/>
      <c r="X89" s="126"/>
      <c r="Y89" s="108"/>
      <c r="Z89" s="108"/>
      <c r="AA89" s="108"/>
      <c r="AB89" s="107"/>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107"/>
      <c r="BF89" s="108"/>
      <c r="BG89" s="108"/>
      <c r="BH89" s="108"/>
      <c r="BI89" s="127"/>
      <c r="BJ89" s="126"/>
      <c r="BK89" s="108"/>
      <c r="BL89" s="108"/>
      <c r="BM89" s="108"/>
      <c r="BN89" s="107"/>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107"/>
      <c r="CR89" s="108"/>
      <c r="CS89" s="108"/>
      <c r="CT89" s="108"/>
      <c r="CU89" s="128"/>
    </row>
    <row r="90" spans="2:99" ht="9.75" customHeight="1">
      <c r="B90" s="600"/>
      <c r="C90" s="601"/>
      <c r="D90" s="601"/>
      <c r="E90" s="601"/>
      <c r="F90" s="601"/>
      <c r="G90" s="601"/>
      <c r="H90" s="601"/>
      <c r="I90" s="601"/>
      <c r="J90" s="601"/>
      <c r="K90" s="601"/>
      <c r="L90" s="601"/>
      <c r="M90" s="601"/>
      <c r="N90" s="601"/>
      <c r="O90" s="601"/>
      <c r="P90" s="601"/>
      <c r="Q90" s="601"/>
      <c r="R90" s="601"/>
      <c r="S90" s="601"/>
      <c r="T90" s="601"/>
      <c r="U90" s="601"/>
      <c r="V90" s="601"/>
      <c r="W90" s="605"/>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62" t="s">
        <v>222</v>
      </c>
      <c r="C91" s="565"/>
      <c r="D91" s="565"/>
      <c r="E91" s="565"/>
      <c r="F91" s="565"/>
      <c r="G91" s="565"/>
      <c r="H91" s="565"/>
      <c r="I91" s="565"/>
      <c r="J91" s="565"/>
      <c r="K91" s="565"/>
      <c r="L91" s="565"/>
      <c r="M91" s="565"/>
      <c r="N91" s="565"/>
      <c r="O91" s="565"/>
      <c r="P91" s="565"/>
      <c r="Q91" s="565"/>
      <c r="R91" s="565"/>
      <c r="S91" s="565"/>
      <c r="T91" s="565"/>
      <c r="U91" s="565"/>
      <c r="V91" s="565"/>
      <c r="W91" s="60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626"/>
      <c r="C92" s="565"/>
      <c r="D92" s="565"/>
      <c r="E92" s="565"/>
      <c r="F92" s="565"/>
      <c r="G92" s="565"/>
      <c r="H92" s="565"/>
      <c r="I92" s="565"/>
      <c r="J92" s="565"/>
      <c r="K92" s="565"/>
      <c r="L92" s="565"/>
      <c r="M92" s="565"/>
      <c r="N92" s="565"/>
      <c r="O92" s="565"/>
      <c r="P92" s="565"/>
      <c r="Q92" s="565"/>
      <c r="R92" s="565"/>
      <c r="S92" s="565"/>
      <c r="T92" s="565"/>
      <c r="U92" s="565"/>
      <c r="V92" s="565"/>
      <c r="W92" s="603"/>
      <c r="X92" s="126"/>
      <c r="Y92" s="108"/>
      <c r="Z92" s="108"/>
      <c r="AA92" s="108"/>
      <c r="AC92" s="558" t="s">
        <v>222</v>
      </c>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107"/>
      <c r="BF92" s="108"/>
      <c r="BG92" s="108"/>
      <c r="BH92" s="108"/>
      <c r="BI92" s="127"/>
      <c r="BJ92" s="126"/>
      <c r="BK92" s="108"/>
      <c r="BL92" s="108"/>
      <c r="BM92" s="108"/>
      <c r="BO92" s="558" t="s">
        <v>222</v>
      </c>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107"/>
      <c r="CR92" s="108"/>
      <c r="CS92" s="108"/>
      <c r="CT92" s="108"/>
      <c r="CU92" s="128"/>
    </row>
    <row r="93" spans="2:99" ht="9.75" customHeight="1">
      <c r="B93" s="626"/>
      <c r="C93" s="565"/>
      <c r="D93" s="565"/>
      <c r="E93" s="565"/>
      <c r="F93" s="565"/>
      <c r="G93" s="565"/>
      <c r="H93" s="565"/>
      <c r="I93" s="565"/>
      <c r="J93" s="565"/>
      <c r="K93" s="565"/>
      <c r="L93" s="565"/>
      <c r="M93" s="565"/>
      <c r="N93" s="565"/>
      <c r="O93" s="565"/>
      <c r="P93" s="565"/>
      <c r="Q93" s="565"/>
      <c r="R93" s="565"/>
      <c r="S93" s="565"/>
      <c r="T93" s="565"/>
      <c r="U93" s="565"/>
      <c r="V93" s="565"/>
      <c r="W93" s="603"/>
      <c r="X93" s="126"/>
      <c r="Y93" s="108"/>
      <c r="Z93" s="108"/>
      <c r="AA93" s="108"/>
      <c r="AB93" s="107"/>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107"/>
      <c r="BF93" s="108"/>
      <c r="BG93" s="108"/>
      <c r="BH93" s="108"/>
      <c r="BI93" s="127"/>
      <c r="BJ93" s="126"/>
      <c r="BK93" s="108"/>
      <c r="BL93" s="108"/>
      <c r="BM93" s="108"/>
      <c r="BN93" s="107"/>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107"/>
      <c r="CR93" s="108"/>
      <c r="CS93" s="108"/>
      <c r="CT93" s="108"/>
      <c r="CU93" s="128"/>
    </row>
    <row r="94" spans="2:99" ht="9.75" customHeight="1">
      <c r="B94" s="626"/>
      <c r="C94" s="565"/>
      <c r="D94" s="565"/>
      <c r="E94" s="565"/>
      <c r="F94" s="565"/>
      <c r="G94" s="565"/>
      <c r="H94" s="565"/>
      <c r="I94" s="565"/>
      <c r="J94" s="565"/>
      <c r="K94" s="565"/>
      <c r="L94" s="565"/>
      <c r="M94" s="565"/>
      <c r="N94" s="565"/>
      <c r="O94" s="565"/>
      <c r="P94" s="565"/>
      <c r="Q94" s="565"/>
      <c r="R94" s="565"/>
      <c r="S94" s="565"/>
      <c r="T94" s="565"/>
      <c r="U94" s="565"/>
      <c r="V94" s="565"/>
      <c r="W94" s="603"/>
      <c r="X94" s="126"/>
      <c r="Y94" s="108"/>
      <c r="Z94" s="108"/>
      <c r="AA94" s="108"/>
      <c r="AB94" s="107"/>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107"/>
      <c r="BF94" s="108"/>
      <c r="BG94" s="108"/>
      <c r="BH94" s="108"/>
      <c r="BI94" s="127"/>
      <c r="BJ94" s="126"/>
      <c r="BK94" s="108"/>
      <c r="BL94" s="108"/>
      <c r="BM94" s="108"/>
      <c r="BN94" s="107"/>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107"/>
      <c r="CR94" s="108"/>
      <c r="CS94" s="108"/>
      <c r="CT94" s="108"/>
      <c r="CU94" s="128"/>
    </row>
    <row r="95" spans="2:99" ht="9.75" customHeight="1">
      <c r="B95" s="626"/>
      <c r="C95" s="565"/>
      <c r="D95" s="565"/>
      <c r="E95" s="565"/>
      <c r="F95" s="565"/>
      <c r="G95" s="565"/>
      <c r="H95" s="565"/>
      <c r="I95" s="565"/>
      <c r="J95" s="565"/>
      <c r="K95" s="565"/>
      <c r="L95" s="565"/>
      <c r="M95" s="565"/>
      <c r="N95" s="565"/>
      <c r="O95" s="565"/>
      <c r="P95" s="565"/>
      <c r="Q95" s="565"/>
      <c r="R95" s="565"/>
      <c r="S95" s="565"/>
      <c r="T95" s="565"/>
      <c r="U95" s="565"/>
      <c r="V95" s="565"/>
      <c r="W95" s="603"/>
      <c r="X95" s="126"/>
      <c r="Y95" s="108"/>
      <c r="Z95" s="108"/>
      <c r="AA95" s="108"/>
      <c r="AB95" s="107"/>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107"/>
      <c r="BF95" s="108"/>
      <c r="BG95" s="108"/>
      <c r="BH95" s="108"/>
      <c r="BI95" s="127"/>
      <c r="BJ95" s="126"/>
      <c r="BK95" s="108"/>
      <c r="BL95" s="108"/>
      <c r="BM95" s="108"/>
      <c r="BN95" s="107"/>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107"/>
      <c r="CR95" s="108"/>
      <c r="CS95" s="108"/>
      <c r="CT95" s="108"/>
      <c r="CU95" s="128"/>
    </row>
    <row r="96" spans="2:99" ht="9.75" customHeight="1">
      <c r="B96" s="626"/>
      <c r="C96" s="565"/>
      <c r="D96" s="565"/>
      <c r="E96" s="565"/>
      <c r="F96" s="565"/>
      <c r="G96" s="565"/>
      <c r="H96" s="565"/>
      <c r="I96" s="565"/>
      <c r="J96" s="565"/>
      <c r="K96" s="565"/>
      <c r="L96" s="565"/>
      <c r="M96" s="565"/>
      <c r="N96" s="565"/>
      <c r="O96" s="565"/>
      <c r="P96" s="565"/>
      <c r="Q96" s="565"/>
      <c r="R96" s="565"/>
      <c r="S96" s="565"/>
      <c r="T96" s="565"/>
      <c r="U96" s="565"/>
      <c r="V96" s="565"/>
      <c r="W96" s="603"/>
      <c r="X96" s="126"/>
      <c r="Y96" s="108"/>
      <c r="Z96" s="108"/>
      <c r="AA96" s="108"/>
      <c r="AB96" s="107"/>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107"/>
      <c r="BF96" s="108"/>
      <c r="BG96" s="108"/>
      <c r="BH96" s="108"/>
      <c r="BI96" s="127"/>
      <c r="BJ96" s="126"/>
      <c r="BK96" s="108"/>
      <c r="BL96" s="108"/>
      <c r="BM96" s="108"/>
      <c r="BN96" s="107"/>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107"/>
      <c r="CR96" s="108"/>
      <c r="CS96" s="108"/>
      <c r="CT96" s="108"/>
      <c r="CU96" s="128"/>
    </row>
    <row r="97" spans="2:99" ht="9.75" customHeight="1">
      <c r="B97" s="626"/>
      <c r="C97" s="565"/>
      <c r="D97" s="565"/>
      <c r="E97" s="565"/>
      <c r="F97" s="565"/>
      <c r="G97" s="565"/>
      <c r="H97" s="565"/>
      <c r="I97" s="565"/>
      <c r="J97" s="565"/>
      <c r="K97" s="565"/>
      <c r="L97" s="565"/>
      <c r="M97" s="565"/>
      <c r="N97" s="565"/>
      <c r="O97" s="565"/>
      <c r="P97" s="565"/>
      <c r="Q97" s="565"/>
      <c r="R97" s="565"/>
      <c r="S97" s="565"/>
      <c r="T97" s="565"/>
      <c r="U97" s="565"/>
      <c r="V97" s="565"/>
      <c r="W97" s="603"/>
      <c r="X97" s="126"/>
      <c r="Y97" s="108"/>
      <c r="Z97" s="108"/>
      <c r="AA97" s="108"/>
      <c r="AB97" s="107"/>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107"/>
      <c r="BF97" s="108"/>
      <c r="BG97" s="108"/>
      <c r="BH97" s="108"/>
      <c r="BI97" s="127"/>
      <c r="BJ97" s="126"/>
      <c r="BK97" s="108"/>
      <c r="BL97" s="108"/>
      <c r="BM97" s="108"/>
      <c r="BN97" s="107"/>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107"/>
      <c r="CR97" s="108"/>
      <c r="CS97" s="108"/>
      <c r="CT97" s="108"/>
      <c r="CU97" s="128"/>
    </row>
    <row r="98" spans="2:99" ht="9.75" customHeight="1">
      <c r="B98" s="626"/>
      <c r="C98" s="565"/>
      <c r="D98" s="565"/>
      <c r="E98" s="565"/>
      <c r="F98" s="565"/>
      <c r="G98" s="565"/>
      <c r="H98" s="565"/>
      <c r="I98" s="565"/>
      <c r="J98" s="565"/>
      <c r="K98" s="565"/>
      <c r="L98" s="565"/>
      <c r="M98" s="565"/>
      <c r="N98" s="565"/>
      <c r="O98" s="565"/>
      <c r="P98" s="565"/>
      <c r="Q98" s="565"/>
      <c r="R98" s="565"/>
      <c r="S98" s="565"/>
      <c r="T98" s="565"/>
      <c r="U98" s="565"/>
      <c r="V98" s="565"/>
      <c r="W98" s="603"/>
      <c r="X98" s="126"/>
      <c r="Y98" s="108"/>
      <c r="Z98" s="108"/>
      <c r="AA98" s="108"/>
      <c r="AB98" s="107"/>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107"/>
      <c r="BF98" s="108"/>
      <c r="BG98" s="108"/>
      <c r="BH98" s="108"/>
      <c r="BI98" s="127"/>
      <c r="BJ98" s="126"/>
      <c r="BK98" s="108"/>
      <c r="BL98" s="108"/>
      <c r="BM98" s="108"/>
      <c r="BN98" s="107"/>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107"/>
      <c r="CR98" s="108"/>
      <c r="CS98" s="108"/>
      <c r="CT98" s="108"/>
      <c r="CU98" s="128"/>
    </row>
    <row r="99" spans="2:99" ht="9.75" customHeight="1">
      <c r="B99" s="626"/>
      <c r="C99" s="565"/>
      <c r="D99" s="565"/>
      <c r="E99" s="565"/>
      <c r="F99" s="565"/>
      <c r="G99" s="565"/>
      <c r="H99" s="565"/>
      <c r="I99" s="565"/>
      <c r="J99" s="565"/>
      <c r="K99" s="565"/>
      <c r="L99" s="565"/>
      <c r="M99" s="565"/>
      <c r="N99" s="565"/>
      <c r="O99" s="565"/>
      <c r="P99" s="565"/>
      <c r="Q99" s="565"/>
      <c r="R99" s="565"/>
      <c r="S99" s="565"/>
      <c r="T99" s="565"/>
      <c r="U99" s="565"/>
      <c r="V99" s="565"/>
      <c r="W99" s="603"/>
      <c r="X99" s="126"/>
      <c r="Y99" s="108"/>
      <c r="Z99" s="108"/>
      <c r="AA99" s="108"/>
      <c r="AB99" s="107"/>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107"/>
      <c r="BF99" s="108"/>
      <c r="BG99" s="108"/>
      <c r="BH99" s="108"/>
      <c r="BI99" s="127"/>
      <c r="BJ99" s="126"/>
      <c r="BK99" s="108"/>
      <c r="BL99" s="108"/>
      <c r="BM99" s="108"/>
      <c r="BN99" s="107"/>
      <c r="BO99" s="558"/>
      <c r="BP99" s="558"/>
      <c r="BQ99" s="558"/>
      <c r="BR99" s="558"/>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107"/>
      <c r="CR99" s="108"/>
      <c r="CS99" s="108"/>
      <c r="CT99" s="108"/>
      <c r="CU99" s="128"/>
    </row>
    <row r="100" spans="2:99" ht="9.75" customHeight="1">
      <c r="B100" s="626"/>
      <c r="C100" s="565"/>
      <c r="D100" s="565"/>
      <c r="E100" s="565"/>
      <c r="F100" s="565"/>
      <c r="G100" s="565"/>
      <c r="H100" s="565"/>
      <c r="I100" s="565"/>
      <c r="J100" s="565"/>
      <c r="K100" s="565"/>
      <c r="L100" s="565"/>
      <c r="M100" s="565"/>
      <c r="N100" s="565"/>
      <c r="O100" s="565"/>
      <c r="P100" s="565"/>
      <c r="Q100" s="565"/>
      <c r="R100" s="565"/>
      <c r="S100" s="565"/>
      <c r="T100" s="565"/>
      <c r="U100" s="565"/>
      <c r="V100" s="565"/>
      <c r="W100" s="603"/>
      <c r="X100" s="126"/>
      <c r="Y100" s="108"/>
      <c r="Z100" s="108"/>
      <c r="AA100" s="108"/>
      <c r="AB100" s="107"/>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107"/>
      <c r="BF100" s="108"/>
      <c r="BG100" s="108"/>
      <c r="BH100" s="108"/>
      <c r="BI100" s="127"/>
      <c r="BJ100" s="126"/>
      <c r="BK100" s="108"/>
      <c r="BL100" s="108"/>
      <c r="BM100" s="108"/>
      <c r="BN100" s="107"/>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107"/>
      <c r="CR100" s="108"/>
      <c r="CS100" s="108"/>
      <c r="CT100" s="108"/>
      <c r="CU100" s="128"/>
    </row>
    <row r="101" spans="2:99" ht="9.75" customHeight="1">
      <c r="B101" s="626"/>
      <c r="C101" s="565"/>
      <c r="D101" s="565"/>
      <c r="E101" s="565"/>
      <c r="F101" s="565"/>
      <c r="G101" s="565"/>
      <c r="H101" s="565"/>
      <c r="I101" s="565"/>
      <c r="J101" s="565"/>
      <c r="K101" s="565"/>
      <c r="L101" s="565"/>
      <c r="M101" s="565"/>
      <c r="N101" s="565"/>
      <c r="O101" s="565"/>
      <c r="P101" s="565"/>
      <c r="Q101" s="565"/>
      <c r="R101" s="565"/>
      <c r="S101" s="565"/>
      <c r="T101" s="565"/>
      <c r="U101" s="565"/>
      <c r="V101" s="565"/>
      <c r="W101" s="603"/>
      <c r="X101" s="126"/>
      <c r="Y101" s="108"/>
      <c r="Z101" s="108"/>
      <c r="AA101" s="108"/>
      <c r="AB101" s="107"/>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107"/>
      <c r="BF101" s="108"/>
      <c r="BG101" s="108"/>
      <c r="BH101" s="108"/>
      <c r="BI101" s="127"/>
      <c r="BJ101" s="126"/>
      <c r="BK101" s="108"/>
      <c r="BL101" s="108"/>
      <c r="BM101" s="108"/>
      <c r="BN101" s="107"/>
      <c r="BO101" s="558"/>
      <c r="BP101" s="558"/>
      <c r="BQ101" s="558"/>
      <c r="BR101" s="558"/>
      <c r="BS101" s="558"/>
      <c r="BT101" s="558"/>
      <c r="BU101" s="558"/>
      <c r="BV101" s="558"/>
      <c r="BW101" s="558"/>
      <c r="BX101" s="558"/>
      <c r="BY101" s="558"/>
      <c r="BZ101" s="558"/>
      <c r="CA101" s="558"/>
      <c r="CB101" s="558"/>
      <c r="CC101" s="558"/>
      <c r="CD101" s="558"/>
      <c r="CE101" s="558"/>
      <c r="CF101" s="558"/>
      <c r="CG101" s="558"/>
      <c r="CH101" s="558"/>
      <c r="CI101" s="558"/>
      <c r="CJ101" s="558"/>
      <c r="CK101" s="558"/>
      <c r="CL101" s="558"/>
      <c r="CM101" s="558"/>
      <c r="CN101" s="558"/>
      <c r="CO101" s="558"/>
      <c r="CP101" s="558"/>
      <c r="CQ101" s="107"/>
      <c r="CR101" s="108"/>
      <c r="CS101" s="108"/>
      <c r="CT101" s="108"/>
      <c r="CU101" s="128"/>
    </row>
    <row r="102" spans="2:99" ht="9.75" customHeight="1">
      <c r="B102" s="626"/>
      <c r="C102" s="565"/>
      <c r="D102" s="565"/>
      <c r="E102" s="565"/>
      <c r="F102" s="565"/>
      <c r="G102" s="565"/>
      <c r="H102" s="565"/>
      <c r="I102" s="565"/>
      <c r="J102" s="565"/>
      <c r="K102" s="565"/>
      <c r="L102" s="565"/>
      <c r="M102" s="565"/>
      <c r="N102" s="565"/>
      <c r="O102" s="565"/>
      <c r="P102" s="565"/>
      <c r="Q102" s="565"/>
      <c r="R102" s="565"/>
      <c r="S102" s="565"/>
      <c r="T102" s="565"/>
      <c r="U102" s="565"/>
      <c r="V102" s="565"/>
      <c r="W102" s="603"/>
      <c r="X102" s="126"/>
      <c r="Y102" s="108"/>
      <c r="Z102" s="108"/>
      <c r="AA102" s="108"/>
      <c r="AB102" s="107"/>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107"/>
      <c r="BF102" s="108"/>
      <c r="BG102" s="108"/>
      <c r="BH102" s="108"/>
      <c r="BI102" s="127"/>
      <c r="BJ102" s="126"/>
      <c r="BK102" s="108"/>
      <c r="BL102" s="108"/>
      <c r="BM102" s="108"/>
      <c r="BN102" s="107"/>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107"/>
      <c r="CR102" s="108"/>
      <c r="CS102" s="108"/>
      <c r="CT102" s="108"/>
      <c r="CU102" s="128"/>
    </row>
    <row r="103" spans="2:99" ht="9.75" customHeight="1">
      <c r="B103" s="626"/>
      <c r="C103" s="565"/>
      <c r="D103" s="565"/>
      <c r="E103" s="565"/>
      <c r="F103" s="565"/>
      <c r="G103" s="565"/>
      <c r="H103" s="565"/>
      <c r="I103" s="565"/>
      <c r="J103" s="565"/>
      <c r="K103" s="565"/>
      <c r="L103" s="565"/>
      <c r="M103" s="565"/>
      <c r="N103" s="565"/>
      <c r="O103" s="565"/>
      <c r="P103" s="565"/>
      <c r="Q103" s="565"/>
      <c r="R103" s="565"/>
      <c r="S103" s="565"/>
      <c r="T103" s="565"/>
      <c r="U103" s="565"/>
      <c r="V103" s="565"/>
      <c r="W103" s="603"/>
      <c r="X103" s="126"/>
      <c r="Y103" s="108"/>
      <c r="Z103" s="108"/>
      <c r="AA103" s="108"/>
      <c r="AB103" s="107"/>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107"/>
      <c r="BF103" s="108"/>
      <c r="BG103" s="108"/>
      <c r="BH103" s="108"/>
      <c r="BI103" s="127"/>
      <c r="BJ103" s="126"/>
      <c r="BK103" s="108"/>
      <c r="BL103" s="108"/>
      <c r="BM103" s="108"/>
      <c r="BN103" s="107"/>
      <c r="BO103" s="558"/>
      <c r="BP103" s="558"/>
      <c r="BQ103" s="558"/>
      <c r="BR103" s="558"/>
      <c r="BS103" s="558"/>
      <c r="BT103" s="558"/>
      <c r="BU103" s="558"/>
      <c r="BV103" s="558"/>
      <c r="BW103" s="558"/>
      <c r="BX103" s="558"/>
      <c r="BY103" s="558"/>
      <c r="BZ103" s="558"/>
      <c r="CA103" s="558"/>
      <c r="CB103" s="558"/>
      <c r="CC103" s="558"/>
      <c r="CD103" s="558"/>
      <c r="CE103" s="558"/>
      <c r="CF103" s="558"/>
      <c r="CG103" s="558"/>
      <c r="CH103" s="558"/>
      <c r="CI103" s="558"/>
      <c r="CJ103" s="558"/>
      <c r="CK103" s="558"/>
      <c r="CL103" s="558"/>
      <c r="CM103" s="558"/>
      <c r="CN103" s="558"/>
      <c r="CO103" s="558"/>
      <c r="CP103" s="558"/>
      <c r="CQ103" s="107"/>
      <c r="CR103" s="108"/>
      <c r="CS103" s="108"/>
      <c r="CT103" s="108"/>
      <c r="CU103" s="128"/>
    </row>
    <row r="104" spans="2:99" ht="9.75" customHeight="1">
      <c r="B104" s="626"/>
      <c r="C104" s="565"/>
      <c r="D104" s="565"/>
      <c r="E104" s="565"/>
      <c r="F104" s="565"/>
      <c r="G104" s="565"/>
      <c r="H104" s="565"/>
      <c r="I104" s="565"/>
      <c r="J104" s="565"/>
      <c r="K104" s="565"/>
      <c r="L104" s="565"/>
      <c r="M104" s="565"/>
      <c r="N104" s="565"/>
      <c r="O104" s="565"/>
      <c r="P104" s="565"/>
      <c r="Q104" s="565"/>
      <c r="R104" s="565"/>
      <c r="S104" s="565"/>
      <c r="T104" s="565"/>
      <c r="U104" s="565"/>
      <c r="V104" s="565"/>
      <c r="W104" s="603"/>
      <c r="X104" s="126"/>
      <c r="Y104" s="108"/>
      <c r="Z104" s="108"/>
      <c r="AA104" s="108"/>
      <c r="AB104" s="107"/>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107"/>
      <c r="BF104" s="108"/>
      <c r="BG104" s="108"/>
      <c r="BH104" s="108"/>
      <c r="BI104" s="127"/>
      <c r="BJ104" s="126"/>
      <c r="BK104" s="108"/>
      <c r="BL104" s="108"/>
      <c r="BM104" s="108"/>
      <c r="BN104" s="107"/>
      <c r="BO104" s="558"/>
      <c r="BP104" s="558"/>
      <c r="BQ104" s="558"/>
      <c r="BR104" s="558"/>
      <c r="BS104" s="558"/>
      <c r="BT104" s="558"/>
      <c r="BU104" s="558"/>
      <c r="BV104" s="558"/>
      <c r="BW104" s="558"/>
      <c r="BX104" s="558"/>
      <c r="BY104" s="558"/>
      <c r="BZ104" s="558"/>
      <c r="CA104" s="558"/>
      <c r="CB104" s="558"/>
      <c r="CC104" s="558"/>
      <c r="CD104" s="558"/>
      <c r="CE104" s="558"/>
      <c r="CF104" s="558"/>
      <c r="CG104" s="558"/>
      <c r="CH104" s="558"/>
      <c r="CI104" s="558"/>
      <c r="CJ104" s="558"/>
      <c r="CK104" s="558"/>
      <c r="CL104" s="558"/>
      <c r="CM104" s="558"/>
      <c r="CN104" s="558"/>
      <c r="CO104" s="558"/>
      <c r="CP104" s="558"/>
      <c r="CQ104" s="107"/>
      <c r="CR104" s="108"/>
      <c r="CS104" s="108"/>
      <c r="CT104" s="108"/>
      <c r="CU104" s="128"/>
    </row>
    <row r="105" spans="2:99" ht="9.75" customHeight="1">
      <c r="B105" s="626"/>
      <c r="C105" s="565"/>
      <c r="D105" s="565"/>
      <c r="E105" s="565"/>
      <c r="F105" s="565"/>
      <c r="G105" s="565"/>
      <c r="H105" s="565"/>
      <c r="I105" s="565"/>
      <c r="J105" s="565"/>
      <c r="K105" s="565"/>
      <c r="L105" s="565"/>
      <c r="M105" s="565"/>
      <c r="N105" s="565"/>
      <c r="O105" s="565"/>
      <c r="P105" s="565"/>
      <c r="Q105" s="565"/>
      <c r="R105" s="565"/>
      <c r="S105" s="565"/>
      <c r="T105" s="565"/>
      <c r="U105" s="565"/>
      <c r="V105" s="565"/>
      <c r="W105" s="603"/>
      <c r="X105" s="126"/>
      <c r="Y105" s="108"/>
      <c r="Z105" s="108"/>
      <c r="AA105" s="108"/>
      <c r="AB105" s="107"/>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107"/>
      <c r="BF105" s="108"/>
      <c r="BG105" s="108"/>
      <c r="BH105" s="108"/>
      <c r="BI105" s="127"/>
      <c r="BJ105" s="126"/>
      <c r="BK105" s="108"/>
      <c r="BL105" s="108"/>
      <c r="BM105" s="108"/>
      <c r="BN105" s="107"/>
      <c r="BO105" s="558"/>
      <c r="BP105" s="558"/>
      <c r="BQ105" s="558"/>
      <c r="BR105" s="558"/>
      <c r="BS105" s="558"/>
      <c r="BT105" s="558"/>
      <c r="BU105" s="558"/>
      <c r="BV105" s="558"/>
      <c r="BW105" s="558"/>
      <c r="BX105" s="558"/>
      <c r="BY105" s="558"/>
      <c r="BZ105" s="558"/>
      <c r="CA105" s="558"/>
      <c r="CB105" s="558"/>
      <c r="CC105" s="558"/>
      <c r="CD105" s="558"/>
      <c r="CE105" s="558"/>
      <c r="CF105" s="558"/>
      <c r="CG105" s="558"/>
      <c r="CH105" s="558"/>
      <c r="CI105" s="558"/>
      <c r="CJ105" s="558"/>
      <c r="CK105" s="558"/>
      <c r="CL105" s="558"/>
      <c r="CM105" s="558"/>
      <c r="CN105" s="558"/>
      <c r="CO105" s="558"/>
      <c r="CP105" s="558"/>
      <c r="CQ105" s="107"/>
      <c r="CR105" s="108"/>
      <c r="CS105" s="108"/>
      <c r="CT105" s="108"/>
      <c r="CU105" s="128"/>
    </row>
    <row r="106" spans="2:99" ht="9.75" customHeight="1">
      <c r="B106" s="626"/>
      <c r="C106" s="565"/>
      <c r="D106" s="565"/>
      <c r="E106" s="565"/>
      <c r="F106" s="565"/>
      <c r="G106" s="565"/>
      <c r="H106" s="565"/>
      <c r="I106" s="565"/>
      <c r="J106" s="565"/>
      <c r="K106" s="565"/>
      <c r="L106" s="565"/>
      <c r="M106" s="565"/>
      <c r="N106" s="565"/>
      <c r="O106" s="565"/>
      <c r="P106" s="565"/>
      <c r="Q106" s="565"/>
      <c r="R106" s="565"/>
      <c r="S106" s="565"/>
      <c r="T106" s="565"/>
      <c r="U106" s="565"/>
      <c r="V106" s="565"/>
      <c r="W106" s="603"/>
      <c r="X106" s="126"/>
      <c r="Y106" s="108"/>
      <c r="Z106" s="108"/>
      <c r="AA106" s="108"/>
      <c r="AB106" s="107"/>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107"/>
      <c r="BF106" s="108"/>
      <c r="BG106" s="108"/>
      <c r="BH106" s="108"/>
      <c r="BI106" s="127"/>
      <c r="BJ106" s="126"/>
      <c r="BK106" s="108"/>
      <c r="BL106" s="108"/>
      <c r="BM106" s="108"/>
      <c r="BN106" s="107"/>
      <c r="BO106" s="558"/>
      <c r="BP106" s="558"/>
      <c r="BQ106" s="558"/>
      <c r="BR106" s="558"/>
      <c r="BS106" s="558"/>
      <c r="BT106" s="558"/>
      <c r="BU106" s="558"/>
      <c r="BV106" s="558"/>
      <c r="BW106" s="558"/>
      <c r="BX106" s="558"/>
      <c r="BY106" s="558"/>
      <c r="BZ106" s="558"/>
      <c r="CA106" s="558"/>
      <c r="CB106" s="558"/>
      <c r="CC106" s="558"/>
      <c r="CD106" s="558"/>
      <c r="CE106" s="558"/>
      <c r="CF106" s="558"/>
      <c r="CG106" s="558"/>
      <c r="CH106" s="558"/>
      <c r="CI106" s="558"/>
      <c r="CJ106" s="558"/>
      <c r="CK106" s="558"/>
      <c r="CL106" s="558"/>
      <c r="CM106" s="558"/>
      <c r="CN106" s="558"/>
      <c r="CO106" s="558"/>
      <c r="CP106" s="558"/>
      <c r="CQ106" s="107"/>
      <c r="CR106" s="108"/>
      <c r="CS106" s="108"/>
      <c r="CT106" s="108"/>
      <c r="CU106" s="128"/>
    </row>
    <row r="107" spans="2:99" ht="9.75" customHeight="1">
      <c r="B107" s="600"/>
      <c r="C107" s="601"/>
      <c r="D107" s="601"/>
      <c r="E107" s="601"/>
      <c r="F107" s="601"/>
      <c r="G107" s="601"/>
      <c r="H107" s="601"/>
      <c r="I107" s="601"/>
      <c r="J107" s="601"/>
      <c r="K107" s="601"/>
      <c r="L107" s="601"/>
      <c r="M107" s="601"/>
      <c r="N107" s="601"/>
      <c r="O107" s="601"/>
      <c r="P107" s="601"/>
      <c r="Q107" s="601"/>
      <c r="R107" s="601"/>
      <c r="S107" s="601"/>
      <c r="T107" s="601"/>
      <c r="U107" s="601"/>
      <c r="V107" s="601"/>
      <c r="W107" s="605"/>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663" t="s">
        <v>223</v>
      </c>
      <c r="C108" s="664"/>
      <c r="D108" s="664"/>
      <c r="E108" s="664"/>
      <c r="F108" s="664"/>
      <c r="G108" s="664"/>
      <c r="H108" s="669" t="s">
        <v>208</v>
      </c>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70"/>
    </row>
    <row r="109" spans="2:99" ht="7.5" customHeight="1">
      <c r="B109" s="665"/>
      <c r="C109" s="666"/>
      <c r="D109" s="666"/>
      <c r="E109" s="666"/>
      <c r="F109" s="666"/>
      <c r="G109" s="66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1"/>
      <c r="CM109" s="671"/>
      <c r="CN109" s="671"/>
      <c r="CO109" s="671"/>
      <c r="CP109" s="671"/>
      <c r="CQ109" s="671"/>
      <c r="CR109" s="671"/>
      <c r="CS109" s="671"/>
      <c r="CT109" s="671"/>
      <c r="CU109" s="672"/>
    </row>
    <row r="110" spans="2:99" ht="7.5" customHeight="1">
      <c r="B110" s="665"/>
      <c r="C110" s="666"/>
      <c r="D110" s="666"/>
      <c r="E110" s="666"/>
      <c r="F110" s="666"/>
      <c r="G110" s="666"/>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1"/>
      <c r="CO110" s="671"/>
      <c r="CP110" s="671"/>
      <c r="CQ110" s="671"/>
      <c r="CR110" s="671"/>
      <c r="CS110" s="671"/>
      <c r="CT110" s="671"/>
      <c r="CU110" s="672"/>
    </row>
    <row r="111" spans="2:99" ht="7.5" customHeight="1" thickBot="1">
      <c r="B111" s="667"/>
      <c r="C111" s="668"/>
      <c r="D111" s="668"/>
      <c r="E111" s="668"/>
      <c r="F111" s="668"/>
      <c r="G111" s="668"/>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4"/>
    </row>
    <row r="112" spans="2:99" ht="10.95" customHeight="1">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c r="BN112" s="675"/>
      <c r="BO112" s="675"/>
      <c r="BP112" s="675"/>
      <c r="BQ112" s="675"/>
      <c r="BR112" s="675"/>
      <c r="BS112" s="675"/>
      <c r="BT112" s="675"/>
      <c r="BU112" s="675"/>
      <c r="BV112" s="675"/>
      <c r="BW112" s="675"/>
      <c r="BX112" s="675"/>
      <c r="BY112" s="675"/>
      <c r="BZ112" s="675"/>
      <c r="CA112" s="675"/>
      <c r="CB112" s="675"/>
      <c r="CC112" s="675"/>
      <c r="CD112" s="675"/>
      <c r="CE112" s="675"/>
      <c r="CF112" s="675"/>
      <c r="CG112" s="675"/>
      <c r="CH112" s="675"/>
      <c r="CI112" s="675"/>
      <c r="CJ112" s="675"/>
      <c r="CK112" s="675"/>
      <c r="CL112" s="675"/>
      <c r="CM112" s="675"/>
      <c r="CN112" s="675"/>
      <c r="CO112" s="675"/>
      <c r="CP112" s="675"/>
      <c r="CQ112" s="675"/>
      <c r="CR112" s="675"/>
      <c r="CS112" s="675"/>
      <c r="CT112" s="675"/>
      <c r="CU112" s="675"/>
    </row>
    <row r="113" spans="2:99" ht="10.95" customHeight="1">
      <c r="B113" s="676" t="s">
        <v>224</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c r="CN113" s="676"/>
      <c r="CO113" s="676"/>
      <c r="CP113" s="676"/>
      <c r="CQ113" s="676"/>
      <c r="CR113" s="676"/>
      <c r="CS113" s="676"/>
      <c r="CT113" s="676"/>
      <c r="CU113" s="676"/>
    </row>
    <row r="114" spans="2:99" ht="10.95" customHeight="1">
      <c r="B114" s="676" t="s">
        <v>225</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row>
  </sheetData>
  <mergeCells count="116">
    <mergeCell ref="B108:G111"/>
    <mergeCell ref="H108:CU111"/>
    <mergeCell ref="B112:CU112"/>
    <mergeCell ref="B113:CU113"/>
    <mergeCell ref="B114:CU114"/>
    <mergeCell ref="B74:W90"/>
    <mergeCell ref="AC75:BD89"/>
    <mergeCell ref="BO75:CP89"/>
    <mergeCell ref="B91:W107"/>
    <mergeCell ref="AC92:BD106"/>
    <mergeCell ref="BO92:CP106"/>
    <mergeCell ref="B55:W56"/>
    <mergeCell ref="X55:BI56"/>
    <mergeCell ref="BJ55:CU56"/>
    <mergeCell ref="B57:W73"/>
    <mergeCell ref="AC58:BD72"/>
    <mergeCell ref="BO58:CP72"/>
    <mergeCell ref="CW51:CW52"/>
    <mergeCell ref="CX51:CX52"/>
    <mergeCell ref="CY51:CY52"/>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Z47:AJ48"/>
    <mergeCell ref="AK47:CD48"/>
    <mergeCell ref="CW47:CW48"/>
    <mergeCell ref="CX47:CX48"/>
    <mergeCell ref="CY47:CY48"/>
    <mergeCell ref="CZ47:CZ48"/>
    <mergeCell ref="DA47:DA48"/>
    <mergeCell ref="B49:D50"/>
    <mergeCell ref="E49:K50"/>
    <mergeCell ref="L49:Y50"/>
    <mergeCell ref="Z49:AJ50"/>
    <mergeCell ref="AK49:CD50"/>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B35:R36"/>
    <mergeCell ref="T35:CU36"/>
    <mergeCell ref="B37:CU38"/>
    <mergeCell ref="B39:CD40"/>
    <mergeCell ref="CE39:CU42"/>
    <mergeCell ref="B41:D42"/>
    <mergeCell ref="E41:K42"/>
    <mergeCell ref="L41:Y42"/>
    <mergeCell ref="Z41:AJ42"/>
    <mergeCell ref="AK41:CD42"/>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14:K15"/>
    <mergeCell ref="M14:Y15"/>
    <mergeCell ref="Z14:AC15"/>
    <mergeCell ref="AD14:AP15"/>
    <mergeCell ref="B16:K17"/>
    <mergeCell ref="M16:Z17"/>
    <mergeCell ref="A7:AE9"/>
    <mergeCell ref="AF7:AL9"/>
    <mergeCell ref="CA8:CF9"/>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s>
  <phoneticPr fontId="3"/>
  <conditionalFormatting sqref="B43:CD52">
    <cfRule type="expression" dxfId="25" priority="1">
      <formula>($AK43&lt;&gt;"-")</formula>
    </cfRule>
  </conditionalFormatting>
  <conditionalFormatting sqref="CE43">
    <cfRule type="cellIs" dxfId="24" priority="2" operator="equal">
      <formula>"検出"</formula>
    </cfRule>
  </conditionalFormatting>
  <dataValidations count="2">
    <dataValidation type="list" allowBlank="1" showInputMessage="1" showErrorMessage="1" sqref="M16:Z17" xr:uid="{C8014245-E0B4-454B-8AF6-8C4DC977E5F0}">
      <formula1>"持ち込み,郵送"</formula1>
    </dataValidation>
    <dataValidation allowBlank="1" showErrorMessage="1" sqref="CW43:DA43 CW45:DA45 CW47:DA47 CW49:DA49 CW51:DA51" xr:uid="{FAB9FCDA-F776-422A-8AB3-1F673CB27CDD}"/>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25CEF-59DF-4414-B24B-6885127A5AF7}">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268</v>
      </c>
      <c r="CP1" s="689"/>
      <c r="CQ1" s="569" t="s">
        <v>247</v>
      </c>
      <c r="CR1" s="569"/>
      <c r="CS1" s="568">
        <f>'★成績書 (19)'!$CW$1</f>
        <v>0</v>
      </c>
      <c r="CT1" s="568"/>
      <c r="CU1" s="141" t="s">
        <v>246</v>
      </c>
      <c r="CW1" s="144">
        <f>'★成績書 (9)'!CW1</f>
        <v>0</v>
      </c>
      <c r="CX1" s="143" t="s">
        <v>249</v>
      </c>
    </row>
    <row r="2" spans="1:102" ht="9" customHeight="1" thickTop="1">
      <c r="B2" s="562" t="s">
        <v>175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row>
    <row r="3" spans="1:102" ht="9" customHeight="1">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W3" s="556" t="s">
        <v>221</v>
      </c>
    </row>
    <row r="4" spans="1:102" ht="9"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W4" s="556"/>
    </row>
    <row r="5" spans="1:102" ht="9"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W5" s="556"/>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558" t="s">
        <v>176</v>
      </c>
      <c r="CB6" s="558"/>
      <c r="CC6" s="558"/>
      <c r="CD6" s="558"/>
      <c r="CE6" s="558"/>
      <c r="CF6" s="558"/>
      <c r="CG6" s="557" t="str">
        <f>'★成績書 (19)'!$CW$3</f>
        <v>A04942-A1</v>
      </c>
      <c r="CH6" s="557"/>
      <c r="CI6" s="557"/>
      <c r="CJ6" s="557"/>
      <c r="CK6" s="557"/>
      <c r="CL6" s="557"/>
      <c r="CM6" s="557"/>
      <c r="CN6" s="557"/>
      <c r="CO6" s="557"/>
      <c r="CP6" s="557"/>
      <c r="CQ6" s="558" t="s">
        <v>189</v>
      </c>
      <c r="CR6" s="559" t="str">
        <f>CO1</f>
        <v>19</v>
      </c>
      <c r="CS6" s="559"/>
      <c r="CT6" s="559"/>
      <c r="CU6" s="559"/>
      <c r="CW6" s="556"/>
    </row>
    <row r="7" spans="1:102" ht="9" customHeight="1">
      <c r="A7" s="566">
        <f>★注文シート!C31</f>
        <v>0</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7" t="str">
        <f>IF(COUNTIF(★注文シート!C31,"*株式会社*")+COUNTIF(★注文シート!C31,"*有限会社*"),"御中","様")</f>
        <v>様</v>
      </c>
      <c r="AG7" s="567"/>
      <c r="AH7" s="567"/>
      <c r="AI7" s="567"/>
      <c r="AJ7" s="567"/>
      <c r="AK7" s="567"/>
      <c r="AL7" s="56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558"/>
      <c r="CB7" s="558"/>
      <c r="CC7" s="558"/>
      <c r="CD7" s="558"/>
      <c r="CE7" s="558"/>
      <c r="CF7" s="558"/>
      <c r="CG7" s="557"/>
      <c r="CH7" s="557"/>
      <c r="CI7" s="557"/>
      <c r="CJ7" s="557"/>
      <c r="CK7" s="557"/>
      <c r="CL7" s="557"/>
      <c r="CM7" s="557"/>
      <c r="CN7" s="557"/>
      <c r="CO7" s="557"/>
      <c r="CP7" s="557"/>
      <c r="CQ7" s="558"/>
      <c r="CR7" s="559"/>
      <c r="CS7" s="559"/>
      <c r="CT7" s="559"/>
      <c r="CU7" s="559"/>
    </row>
    <row r="8" spans="1:102" ht="9" customHeight="1">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567"/>
      <c r="AH8" s="567"/>
      <c r="AI8" s="567"/>
      <c r="AJ8" s="567"/>
      <c r="AK8" s="567"/>
      <c r="AL8" s="56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558" t="s">
        <v>177</v>
      </c>
      <c r="CB8" s="558"/>
      <c r="CC8" s="558"/>
      <c r="CD8" s="558"/>
      <c r="CE8" s="558"/>
      <c r="CF8" s="558"/>
      <c r="CG8" s="564">
        <f>'★成績書 (18)'!CG8:CU9</f>
        <v>0</v>
      </c>
      <c r="CH8" s="564"/>
      <c r="CI8" s="564"/>
      <c r="CJ8" s="564"/>
      <c r="CK8" s="564"/>
      <c r="CL8" s="564"/>
      <c r="CM8" s="564"/>
      <c r="CN8" s="564"/>
      <c r="CO8" s="564"/>
      <c r="CP8" s="564"/>
      <c r="CQ8" s="564"/>
      <c r="CR8" s="564"/>
      <c r="CS8" s="564"/>
      <c r="CT8" s="564"/>
      <c r="CU8" s="564"/>
      <c r="CW8" s="677" t="s">
        <v>256</v>
      </c>
    </row>
    <row r="9" spans="1:102" ht="9" customHeight="1">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c r="AG9" s="567"/>
      <c r="AH9" s="567"/>
      <c r="AI9" s="567"/>
      <c r="AJ9" s="567"/>
      <c r="AK9" s="567"/>
      <c r="AL9" s="56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558"/>
      <c r="CB9" s="558"/>
      <c r="CC9" s="558"/>
      <c r="CD9" s="558"/>
      <c r="CE9" s="558"/>
      <c r="CF9" s="558"/>
      <c r="CG9" s="564"/>
      <c r="CH9" s="564"/>
      <c r="CI9" s="564"/>
      <c r="CJ9" s="564"/>
      <c r="CK9" s="564"/>
      <c r="CL9" s="564"/>
      <c r="CM9" s="564"/>
      <c r="CN9" s="564"/>
      <c r="CO9" s="564"/>
      <c r="CP9" s="564"/>
      <c r="CQ9" s="564"/>
      <c r="CR9" s="564"/>
      <c r="CS9" s="564"/>
      <c r="CT9" s="564"/>
      <c r="CU9" s="564"/>
      <c r="CW9" s="677"/>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560" t="s">
        <v>258</v>
      </c>
      <c r="CX11" s="560"/>
    </row>
    <row r="12" spans="1:102" ht="10.95" customHeight="1">
      <c r="B12" s="558" t="s">
        <v>178</v>
      </c>
      <c r="C12" s="565"/>
      <c r="D12" s="565"/>
      <c r="E12" s="565"/>
      <c r="F12" s="565"/>
      <c r="G12" s="565"/>
      <c r="H12" s="565"/>
      <c r="I12" s="565"/>
      <c r="J12" s="565"/>
      <c r="K12" s="565"/>
      <c r="L12" s="109"/>
      <c r="M12" s="570">
        <f>★注文シート!C16</f>
        <v>0</v>
      </c>
      <c r="N12" s="570"/>
      <c r="O12" s="570"/>
      <c r="P12" s="570"/>
      <c r="Q12" s="570"/>
      <c r="R12" s="570"/>
      <c r="S12" s="570"/>
      <c r="T12" s="570"/>
      <c r="U12" s="570"/>
      <c r="V12" s="570"/>
      <c r="W12" s="570"/>
      <c r="X12" s="570"/>
      <c r="Y12" s="57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560"/>
      <c r="CX12" s="560"/>
    </row>
    <row r="13" spans="1:102" ht="10.95" customHeight="1">
      <c r="B13" s="565"/>
      <c r="C13" s="565"/>
      <c r="D13" s="565"/>
      <c r="E13" s="565"/>
      <c r="F13" s="565"/>
      <c r="G13" s="565"/>
      <c r="H13" s="565"/>
      <c r="I13" s="565"/>
      <c r="J13" s="565"/>
      <c r="K13" s="565"/>
      <c r="L13" s="109"/>
      <c r="M13" s="570"/>
      <c r="N13" s="570"/>
      <c r="O13" s="570"/>
      <c r="P13" s="570"/>
      <c r="Q13" s="570"/>
      <c r="R13" s="570"/>
      <c r="S13" s="570"/>
      <c r="T13" s="570"/>
      <c r="U13" s="570"/>
      <c r="V13" s="570"/>
      <c r="W13" s="570"/>
      <c r="X13" s="570"/>
      <c r="Y13" s="57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558" t="s">
        <v>179</v>
      </c>
      <c r="C14" s="565"/>
      <c r="D14" s="565"/>
      <c r="E14" s="565"/>
      <c r="F14" s="565"/>
      <c r="G14" s="565"/>
      <c r="H14" s="565"/>
      <c r="I14" s="565"/>
      <c r="J14" s="565"/>
      <c r="K14" s="565"/>
      <c r="L14" s="109"/>
      <c r="M14" s="570">
        <f>M12</f>
        <v>0</v>
      </c>
      <c r="N14" s="570"/>
      <c r="O14" s="570"/>
      <c r="P14" s="570"/>
      <c r="Q14" s="570"/>
      <c r="R14" s="570"/>
      <c r="S14" s="570"/>
      <c r="T14" s="570"/>
      <c r="U14" s="570"/>
      <c r="V14" s="570"/>
      <c r="W14" s="570"/>
      <c r="X14" s="570"/>
      <c r="Y14" s="570"/>
      <c r="Z14" s="564" t="s">
        <v>180</v>
      </c>
      <c r="AA14" s="564"/>
      <c r="AB14" s="564"/>
      <c r="AC14" s="564"/>
      <c r="AD14" s="570">
        <f>CG8</f>
        <v>0</v>
      </c>
      <c r="AE14" s="570"/>
      <c r="AF14" s="570"/>
      <c r="AG14" s="570"/>
      <c r="AH14" s="570"/>
      <c r="AI14" s="570"/>
      <c r="AJ14" s="570"/>
      <c r="AK14" s="570"/>
      <c r="AL14" s="570"/>
      <c r="AM14" s="570"/>
      <c r="AN14" s="570"/>
      <c r="AO14" s="570"/>
      <c r="AP14" s="57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565"/>
      <c r="C15" s="565"/>
      <c r="D15" s="565"/>
      <c r="E15" s="565"/>
      <c r="F15" s="565"/>
      <c r="G15" s="565"/>
      <c r="H15" s="565"/>
      <c r="I15" s="565"/>
      <c r="J15" s="565"/>
      <c r="K15" s="565"/>
      <c r="L15" s="109"/>
      <c r="M15" s="570"/>
      <c r="N15" s="570"/>
      <c r="O15" s="570"/>
      <c r="P15" s="570"/>
      <c r="Q15" s="570"/>
      <c r="R15" s="570"/>
      <c r="S15" s="570"/>
      <c r="T15" s="570"/>
      <c r="U15" s="570"/>
      <c r="V15" s="570"/>
      <c r="W15" s="570"/>
      <c r="X15" s="570"/>
      <c r="Y15" s="570"/>
      <c r="Z15" s="564"/>
      <c r="AA15" s="564"/>
      <c r="AB15" s="564"/>
      <c r="AC15" s="564"/>
      <c r="AD15" s="570"/>
      <c r="AE15" s="570"/>
      <c r="AF15" s="570"/>
      <c r="AG15" s="570"/>
      <c r="AH15" s="570"/>
      <c r="AI15" s="570"/>
      <c r="AJ15" s="570"/>
      <c r="AK15" s="570"/>
      <c r="AL15" s="570"/>
      <c r="AM15" s="570"/>
      <c r="AN15" s="570"/>
      <c r="AO15" s="570"/>
      <c r="AP15" s="57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558" t="s">
        <v>181</v>
      </c>
      <c r="C16" s="565"/>
      <c r="D16" s="565"/>
      <c r="E16" s="565"/>
      <c r="F16" s="565"/>
      <c r="G16" s="565"/>
      <c r="H16" s="565"/>
      <c r="I16" s="565"/>
      <c r="J16" s="565"/>
      <c r="K16" s="565"/>
      <c r="L16" s="107"/>
      <c r="M16" s="581" t="s">
        <v>182</v>
      </c>
      <c r="N16" s="581"/>
      <c r="O16" s="581"/>
      <c r="P16" s="581"/>
      <c r="Q16" s="581"/>
      <c r="R16" s="581"/>
      <c r="S16" s="581"/>
      <c r="T16" s="581"/>
      <c r="U16" s="581"/>
      <c r="V16" s="581"/>
      <c r="W16" s="581"/>
      <c r="X16" s="581"/>
      <c r="Y16" s="581"/>
      <c r="Z16" s="581"/>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565"/>
      <c r="C17" s="565"/>
      <c r="D17" s="565"/>
      <c r="E17" s="565"/>
      <c r="F17" s="565"/>
      <c r="G17" s="565"/>
      <c r="H17" s="565"/>
      <c r="I17" s="565"/>
      <c r="J17" s="565"/>
      <c r="K17" s="565"/>
      <c r="L17" s="107"/>
      <c r="M17" s="581"/>
      <c r="N17" s="581"/>
      <c r="O17" s="581"/>
      <c r="P17" s="581"/>
      <c r="Q17" s="581"/>
      <c r="R17" s="581"/>
      <c r="S17" s="581"/>
      <c r="T17" s="581"/>
      <c r="U17" s="581"/>
      <c r="V17" s="581"/>
      <c r="W17" s="581"/>
      <c r="X17" s="581"/>
      <c r="Y17" s="581"/>
      <c r="Z17" s="581"/>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558" t="s">
        <v>183</v>
      </c>
      <c r="C18" s="565"/>
      <c r="D18" s="565"/>
      <c r="E18" s="565"/>
      <c r="F18" s="565"/>
      <c r="G18" s="565"/>
      <c r="H18" s="565"/>
      <c r="I18" s="565"/>
      <c r="J18" s="565"/>
      <c r="K18" s="565"/>
      <c r="L18" s="107"/>
      <c r="M18" s="582">
        <f>★注文シート!G60</f>
        <v>0</v>
      </c>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565"/>
      <c r="C19" s="565"/>
      <c r="D19" s="565"/>
      <c r="E19" s="565"/>
      <c r="F19" s="565"/>
      <c r="G19" s="565"/>
      <c r="H19" s="565"/>
      <c r="I19" s="565"/>
      <c r="J19" s="565"/>
      <c r="K19" s="565"/>
      <c r="L19" s="107"/>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583" t="s">
        <v>184</v>
      </c>
      <c r="C24" s="584"/>
      <c r="D24" s="584"/>
      <c r="E24" s="584"/>
      <c r="F24" s="584"/>
      <c r="G24" s="584"/>
      <c r="H24" s="584"/>
      <c r="I24" s="584"/>
      <c r="J24" s="584"/>
      <c r="K24" s="584"/>
      <c r="L24" s="113"/>
      <c r="M24" s="585">
        <f>★注文シート!C38</f>
        <v>0</v>
      </c>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row>
    <row r="25" spans="2:104" ht="9" customHeight="1">
      <c r="B25" s="584"/>
      <c r="C25" s="584"/>
      <c r="D25" s="584"/>
      <c r="E25" s="584"/>
      <c r="F25" s="584"/>
      <c r="G25" s="584"/>
      <c r="H25" s="584"/>
      <c r="I25" s="584"/>
      <c r="J25" s="584"/>
      <c r="K25" s="584"/>
      <c r="L25" s="113"/>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row>
    <row r="26" spans="2:104" ht="9" customHeight="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row>
    <row r="27" spans="2:104" ht="7.5" customHeight="1">
      <c r="B27" s="558" t="s">
        <v>185</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row>
    <row r="28" spans="2:104" ht="7.5" customHeight="1" thickBot="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row>
    <row r="29" spans="2:104" ht="9" customHeight="1">
      <c r="B29" s="586" t="s">
        <v>186</v>
      </c>
      <c r="C29" s="587"/>
      <c r="D29" s="587"/>
      <c r="E29" s="587"/>
      <c r="F29" s="587"/>
      <c r="G29" s="587"/>
      <c r="H29" s="587"/>
      <c r="I29" s="587"/>
      <c r="J29" s="587"/>
      <c r="K29" s="587"/>
      <c r="L29" s="587"/>
      <c r="M29" s="587"/>
      <c r="N29" s="587"/>
      <c r="O29" s="587"/>
      <c r="P29" s="587"/>
      <c r="Q29" s="587"/>
      <c r="R29" s="588"/>
      <c r="S29" s="114"/>
      <c r="T29" s="589">
        <f>★注文シート!D60</f>
        <v>0</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90"/>
      <c r="CX29" s="148" t="s">
        <v>195</v>
      </c>
      <c r="CY29" s="148" t="s">
        <v>196</v>
      </c>
      <c r="CZ29" s="148" t="s">
        <v>197</v>
      </c>
    </row>
    <row r="30" spans="2:104" ht="9" customHeight="1">
      <c r="B30" s="574"/>
      <c r="C30" s="575"/>
      <c r="D30" s="575"/>
      <c r="E30" s="575"/>
      <c r="F30" s="575"/>
      <c r="G30" s="575"/>
      <c r="H30" s="575"/>
      <c r="I30" s="575"/>
      <c r="J30" s="575"/>
      <c r="K30" s="575"/>
      <c r="L30" s="575"/>
      <c r="M30" s="575"/>
      <c r="N30" s="575"/>
      <c r="O30" s="575"/>
      <c r="P30" s="575"/>
      <c r="Q30" s="575"/>
      <c r="R30" s="576"/>
      <c r="S30" s="1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80"/>
      <c r="CW30" s="105" t="s">
        <v>203</v>
      </c>
      <c r="CX30" s="105" t="s">
        <v>204</v>
      </c>
      <c r="CY30" s="105" t="s">
        <v>205</v>
      </c>
      <c r="CZ30" s="149">
        <v>0</v>
      </c>
    </row>
    <row r="31" spans="2:104" ht="9" customHeight="1">
      <c r="B31" s="571" t="s">
        <v>187</v>
      </c>
      <c r="C31" s="572"/>
      <c r="D31" s="572"/>
      <c r="E31" s="572"/>
      <c r="F31" s="572"/>
      <c r="G31" s="572"/>
      <c r="H31" s="572"/>
      <c r="I31" s="572"/>
      <c r="J31" s="572"/>
      <c r="K31" s="572"/>
      <c r="L31" s="572"/>
      <c r="M31" s="572"/>
      <c r="N31" s="572"/>
      <c r="O31" s="572"/>
      <c r="P31" s="572"/>
      <c r="Q31" s="572"/>
      <c r="R31" s="573"/>
      <c r="S31" s="117"/>
      <c r="T31" s="577">
        <f>★注文シート!F60</f>
        <v>0</v>
      </c>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8"/>
      <c r="CW31" s="105" t="s">
        <v>206</v>
      </c>
      <c r="CX31" s="105" t="s">
        <v>207</v>
      </c>
      <c r="CY31" s="105" t="s">
        <v>205</v>
      </c>
      <c r="CZ31" s="149">
        <v>0</v>
      </c>
    </row>
    <row r="32" spans="2:104" ht="9" customHeight="1">
      <c r="B32" s="574"/>
      <c r="C32" s="575"/>
      <c r="D32" s="575"/>
      <c r="E32" s="575"/>
      <c r="F32" s="575"/>
      <c r="G32" s="575"/>
      <c r="H32" s="575"/>
      <c r="I32" s="575"/>
      <c r="J32" s="575"/>
      <c r="K32" s="575"/>
      <c r="L32" s="575"/>
      <c r="M32" s="575"/>
      <c r="N32" s="575"/>
      <c r="O32" s="575"/>
      <c r="P32" s="575"/>
      <c r="Q32" s="575"/>
      <c r="R32" s="576"/>
      <c r="S32" s="116"/>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80"/>
      <c r="CW32" s="105" t="s">
        <v>209</v>
      </c>
      <c r="CX32" s="105" t="s">
        <v>210</v>
      </c>
      <c r="CY32" s="105" t="s">
        <v>205</v>
      </c>
      <c r="CZ32" s="149">
        <v>0</v>
      </c>
    </row>
    <row r="33" spans="2:105" ht="9" customHeight="1">
      <c r="B33" s="571" t="s">
        <v>188</v>
      </c>
      <c r="C33" s="572"/>
      <c r="D33" s="572"/>
      <c r="E33" s="572"/>
      <c r="F33" s="572"/>
      <c r="G33" s="572"/>
      <c r="H33" s="572"/>
      <c r="I33" s="572"/>
      <c r="J33" s="572"/>
      <c r="K33" s="572"/>
      <c r="L33" s="572"/>
      <c r="M33" s="572"/>
      <c r="N33" s="572"/>
      <c r="O33" s="572"/>
      <c r="P33" s="572"/>
      <c r="Q33" s="572"/>
      <c r="R33" s="573"/>
      <c r="S33" s="118"/>
      <c r="T33" s="613">
        <f>★注文シート!E60</f>
        <v>0</v>
      </c>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4"/>
      <c r="CW33" s="66" t="s">
        <v>211</v>
      </c>
      <c r="CX33" s="105" t="s">
        <v>212</v>
      </c>
      <c r="CY33" s="105" t="s">
        <v>205</v>
      </c>
      <c r="CZ33" s="149">
        <v>0</v>
      </c>
    </row>
    <row r="34" spans="2:105" ht="9" customHeight="1">
      <c r="B34" s="574"/>
      <c r="C34" s="575"/>
      <c r="D34" s="575"/>
      <c r="E34" s="575"/>
      <c r="F34" s="575"/>
      <c r="G34" s="575"/>
      <c r="H34" s="575"/>
      <c r="I34" s="575"/>
      <c r="J34" s="575"/>
      <c r="K34" s="575"/>
      <c r="L34" s="575"/>
      <c r="M34" s="575"/>
      <c r="N34" s="575"/>
      <c r="O34" s="575"/>
      <c r="P34" s="575"/>
      <c r="Q34" s="575"/>
      <c r="R34" s="576"/>
      <c r="S34" s="1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c r="CU34" s="616"/>
      <c r="CW34" s="66" t="s">
        <v>213</v>
      </c>
      <c r="CX34" s="105" t="s">
        <v>214</v>
      </c>
      <c r="CY34" s="105" t="s">
        <v>205</v>
      </c>
      <c r="CZ34" s="149">
        <v>0</v>
      </c>
    </row>
    <row r="35" spans="2:105" ht="9" customHeight="1">
      <c r="B35" s="571" t="s">
        <v>190</v>
      </c>
      <c r="C35" s="572"/>
      <c r="D35" s="572"/>
      <c r="E35" s="572"/>
      <c r="F35" s="572"/>
      <c r="G35" s="572"/>
      <c r="H35" s="572"/>
      <c r="I35" s="572"/>
      <c r="J35" s="572"/>
      <c r="K35" s="572"/>
      <c r="L35" s="572"/>
      <c r="M35" s="572"/>
      <c r="N35" s="572"/>
      <c r="O35" s="572"/>
      <c r="P35" s="572"/>
      <c r="Q35" s="572"/>
      <c r="R35" s="573"/>
      <c r="S35" s="119"/>
      <c r="T35" s="620" t="s">
        <v>191</v>
      </c>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1"/>
      <c r="CW35" s="105" t="s">
        <v>215</v>
      </c>
      <c r="CX35" s="105" t="s">
        <v>216</v>
      </c>
      <c r="CY35" s="105" t="s">
        <v>205</v>
      </c>
      <c r="CZ35" s="149">
        <v>0</v>
      </c>
    </row>
    <row r="36" spans="2:105" ht="9" customHeight="1" thickBot="1">
      <c r="B36" s="617"/>
      <c r="C36" s="618"/>
      <c r="D36" s="618"/>
      <c r="E36" s="618"/>
      <c r="F36" s="618"/>
      <c r="G36" s="618"/>
      <c r="H36" s="618"/>
      <c r="I36" s="618"/>
      <c r="J36" s="618"/>
      <c r="K36" s="618"/>
      <c r="L36" s="618"/>
      <c r="M36" s="618"/>
      <c r="N36" s="618"/>
      <c r="O36" s="618"/>
      <c r="P36" s="618"/>
      <c r="Q36" s="618"/>
      <c r="R36" s="619"/>
      <c r="S36" s="120"/>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3"/>
    </row>
    <row r="37" spans="2:105" ht="9" customHeight="1">
      <c r="B37" s="624" t="s">
        <v>192</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625"/>
    </row>
    <row r="38" spans="2:105" ht="9" customHeight="1" thickBot="1">
      <c r="B38" s="626"/>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625"/>
    </row>
    <row r="39" spans="2:105" ht="9" customHeight="1">
      <c r="B39" s="586" t="s">
        <v>193</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2"/>
      <c r="CE39" s="586" t="s">
        <v>194</v>
      </c>
      <c r="CF39" s="591"/>
      <c r="CG39" s="591"/>
      <c r="CH39" s="591"/>
      <c r="CI39" s="591"/>
      <c r="CJ39" s="591"/>
      <c r="CK39" s="591"/>
      <c r="CL39" s="591"/>
      <c r="CM39" s="591"/>
      <c r="CN39" s="591"/>
      <c r="CO39" s="591"/>
      <c r="CP39" s="591"/>
      <c r="CQ39" s="591"/>
      <c r="CR39" s="591"/>
      <c r="CS39" s="591"/>
      <c r="CT39" s="591"/>
      <c r="CU39" s="592"/>
    </row>
    <row r="40" spans="2:105" ht="9"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5"/>
      <c r="CE40" s="593"/>
      <c r="CF40" s="594"/>
      <c r="CG40" s="594"/>
      <c r="CH40" s="594"/>
      <c r="CI40" s="594"/>
      <c r="CJ40" s="594"/>
      <c r="CK40" s="594"/>
      <c r="CL40" s="594"/>
      <c r="CM40" s="594"/>
      <c r="CN40" s="594"/>
      <c r="CO40" s="594"/>
      <c r="CP40" s="594"/>
      <c r="CQ40" s="594"/>
      <c r="CR40" s="594"/>
      <c r="CS40" s="594"/>
      <c r="CT40" s="594"/>
      <c r="CU40" s="595"/>
    </row>
    <row r="41" spans="2:105" ht="9" customHeight="1">
      <c r="B41" s="593" t="s">
        <v>198</v>
      </c>
      <c r="C41" s="599"/>
      <c r="D41" s="599"/>
      <c r="E41" s="602" t="s">
        <v>199</v>
      </c>
      <c r="F41" s="599"/>
      <c r="G41" s="599"/>
      <c r="H41" s="599"/>
      <c r="I41" s="599"/>
      <c r="J41" s="599"/>
      <c r="K41" s="603"/>
      <c r="L41" s="602" t="s">
        <v>200</v>
      </c>
      <c r="M41" s="599"/>
      <c r="N41" s="599"/>
      <c r="O41" s="599"/>
      <c r="P41" s="599"/>
      <c r="Q41" s="599"/>
      <c r="R41" s="599"/>
      <c r="S41" s="599"/>
      <c r="T41" s="599"/>
      <c r="U41" s="599"/>
      <c r="V41" s="599"/>
      <c r="W41" s="599"/>
      <c r="X41" s="599"/>
      <c r="Y41" s="603"/>
      <c r="Z41" s="602" t="s">
        <v>201</v>
      </c>
      <c r="AA41" s="594"/>
      <c r="AB41" s="594"/>
      <c r="AC41" s="594"/>
      <c r="AD41" s="594"/>
      <c r="AE41" s="594"/>
      <c r="AF41" s="594"/>
      <c r="AG41" s="594"/>
      <c r="AH41" s="594"/>
      <c r="AI41" s="594"/>
      <c r="AJ41" s="594"/>
      <c r="AK41" s="607" t="s">
        <v>202</v>
      </c>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9"/>
      <c r="CE41" s="593"/>
      <c r="CF41" s="594"/>
      <c r="CG41" s="594"/>
      <c r="CH41" s="594"/>
      <c r="CI41" s="594"/>
      <c r="CJ41" s="594"/>
      <c r="CK41" s="594"/>
      <c r="CL41" s="594"/>
      <c r="CM41" s="594"/>
      <c r="CN41" s="594"/>
      <c r="CO41" s="594"/>
      <c r="CP41" s="594"/>
      <c r="CQ41" s="594"/>
      <c r="CR41" s="594"/>
      <c r="CS41" s="594"/>
      <c r="CT41" s="594"/>
      <c r="CU41" s="595"/>
    </row>
    <row r="42" spans="2:105" ht="9" customHeight="1">
      <c r="B42" s="600"/>
      <c r="C42" s="601"/>
      <c r="D42" s="601"/>
      <c r="E42" s="604"/>
      <c r="F42" s="601"/>
      <c r="G42" s="601"/>
      <c r="H42" s="601"/>
      <c r="I42" s="601"/>
      <c r="J42" s="601"/>
      <c r="K42" s="605"/>
      <c r="L42" s="604"/>
      <c r="M42" s="601"/>
      <c r="N42" s="601"/>
      <c r="O42" s="601"/>
      <c r="P42" s="601"/>
      <c r="Q42" s="601"/>
      <c r="R42" s="601"/>
      <c r="S42" s="601"/>
      <c r="T42" s="601"/>
      <c r="U42" s="601"/>
      <c r="V42" s="601"/>
      <c r="W42" s="601"/>
      <c r="X42" s="601"/>
      <c r="Y42" s="605"/>
      <c r="Z42" s="606"/>
      <c r="AA42" s="597"/>
      <c r="AB42" s="597"/>
      <c r="AC42" s="597"/>
      <c r="AD42" s="597"/>
      <c r="AE42" s="597"/>
      <c r="AF42" s="597"/>
      <c r="AG42" s="597"/>
      <c r="AH42" s="597"/>
      <c r="AI42" s="597"/>
      <c r="AJ42" s="597"/>
      <c r="AK42" s="610"/>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2"/>
      <c r="CE42" s="596"/>
      <c r="CF42" s="597"/>
      <c r="CG42" s="597"/>
      <c r="CH42" s="597"/>
      <c r="CI42" s="597"/>
      <c r="CJ42" s="597"/>
      <c r="CK42" s="597"/>
      <c r="CL42" s="597"/>
      <c r="CM42" s="597"/>
      <c r="CN42" s="597"/>
      <c r="CO42" s="597"/>
      <c r="CP42" s="597"/>
      <c r="CQ42" s="597"/>
      <c r="CR42" s="597"/>
      <c r="CS42" s="597"/>
      <c r="CT42" s="597"/>
      <c r="CU42" s="598"/>
      <c r="CW42" s="145" t="s">
        <v>250</v>
      </c>
      <c r="CX42" s="146" t="s">
        <v>251</v>
      </c>
      <c r="CY42" s="146" t="s">
        <v>252</v>
      </c>
      <c r="CZ42" s="146" t="s">
        <v>253</v>
      </c>
      <c r="DA42" s="147" t="s">
        <v>254</v>
      </c>
    </row>
    <row r="43" spans="2:105" ht="9" customHeight="1">
      <c r="B43" s="633">
        <v>1</v>
      </c>
      <c r="C43" s="634"/>
      <c r="D43" s="635"/>
      <c r="E43" s="636" t="str">
        <f>CW43</f>
        <v>-</v>
      </c>
      <c r="F43" s="637"/>
      <c r="G43" s="637"/>
      <c r="H43" s="637"/>
      <c r="I43" s="637"/>
      <c r="J43" s="637"/>
      <c r="K43" s="638"/>
      <c r="L43" s="642" t="str">
        <f>CY43</f>
        <v>-</v>
      </c>
      <c r="M43" s="643"/>
      <c r="N43" s="643"/>
      <c r="O43" s="643"/>
      <c r="P43" s="643"/>
      <c r="Q43" s="643"/>
      <c r="R43" s="643"/>
      <c r="S43" s="643"/>
      <c r="T43" s="643"/>
      <c r="U43" s="643"/>
      <c r="V43" s="643"/>
      <c r="W43" s="643"/>
      <c r="X43" s="643"/>
      <c r="Y43" s="644"/>
      <c r="Z43" s="648" t="str">
        <f>CX43</f>
        <v>-</v>
      </c>
      <c r="AA43" s="649"/>
      <c r="AB43" s="649"/>
      <c r="AC43" s="649"/>
      <c r="AD43" s="649"/>
      <c r="AE43" s="649"/>
      <c r="AF43" s="649"/>
      <c r="AG43" s="649"/>
      <c r="AH43" s="649"/>
      <c r="AI43" s="649"/>
      <c r="AJ43" s="649"/>
      <c r="AK43" s="648" t="str">
        <f>IF(DA43="","-",DA43)</f>
        <v>-</v>
      </c>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52"/>
      <c r="CE43" s="680" t="str">
        <f>IF(DA43&amp;DA45&amp;DA47&amp;DA49&amp;DA51&lt;&gt;"","検出","不検出")</f>
        <v>不検出</v>
      </c>
      <c r="CF43" s="681"/>
      <c r="CG43" s="681"/>
      <c r="CH43" s="681"/>
      <c r="CI43" s="681"/>
      <c r="CJ43" s="681"/>
      <c r="CK43" s="681"/>
      <c r="CL43" s="681"/>
      <c r="CM43" s="681"/>
      <c r="CN43" s="681"/>
      <c r="CO43" s="681"/>
      <c r="CP43" s="681"/>
      <c r="CQ43" s="681"/>
      <c r="CR43" s="681"/>
      <c r="CS43" s="681"/>
      <c r="CT43" s="681"/>
      <c r="CU43" s="682"/>
      <c r="CW43" s="552" t="s">
        <v>255</v>
      </c>
      <c r="CX43" s="554" t="s">
        <v>255</v>
      </c>
      <c r="CY43" s="554" t="s">
        <v>255</v>
      </c>
      <c r="CZ43" s="554" t="s">
        <v>255</v>
      </c>
      <c r="DA43" s="554"/>
    </row>
    <row r="44" spans="2:105" ht="9" customHeight="1">
      <c r="B44" s="600"/>
      <c r="C44" s="601"/>
      <c r="D44" s="605"/>
      <c r="E44" s="639"/>
      <c r="F44" s="640"/>
      <c r="G44" s="640"/>
      <c r="H44" s="640"/>
      <c r="I44" s="640"/>
      <c r="J44" s="640"/>
      <c r="K44" s="641"/>
      <c r="L44" s="645"/>
      <c r="M44" s="646"/>
      <c r="N44" s="646"/>
      <c r="O44" s="646"/>
      <c r="P44" s="646"/>
      <c r="Q44" s="646"/>
      <c r="R44" s="646"/>
      <c r="S44" s="646"/>
      <c r="T44" s="646"/>
      <c r="U44" s="646"/>
      <c r="V44" s="646"/>
      <c r="W44" s="646"/>
      <c r="X44" s="646"/>
      <c r="Y44" s="647"/>
      <c r="Z44" s="650"/>
      <c r="AA44" s="651"/>
      <c r="AB44" s="651"/>
      <c r="AC44" s="651"/>
      <c r="AD44" s="651"/>
      <c r="AE44" s="651"/>
      <c r="AF44" s="651"/>
      <c r="AG44" s="651"/>
      <c r="AH44" s="651"/>
      <c r="AI44" s="651"/>
      <c r="AJ44" s="651"/>
      <c r="AK44" s="627"/>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9"/>
      <c r="CE44" s="683"/>
      <c r="CF44" s="684"/>
      <c r="CG44" s="684"/>
      <c r="CH44" s="684"/>
      <c r="CI44" s="684"/>
      <c r="CJ44" s="684"/>
      <c r="CK44" s="684"/>
      <c r="CL44" s="684"/>
      <c r="CM44" s="684"/>
      <c r="CN44" s="684"/>
      <c r="CO44" s="684"/>
      <c r="CP44" s="684"/>
      <c r="CQ44" s="684"/>
      <c r="CR44" s="684"/>
      <c r="CS44" s="684"/>
      <c r="CT44" s="684"/>
      <c r="CU44" s="685"/>
      <c r="CW44" s="553"/>
      <c r="CX44" s="555"/>
      <c r="CY44" s="555"/>
      <c r="CZ44" s="555"/>
      <c r="DA44" s="555"/>
    </row>
    <row r="45" spans="2:105" ht="9" customHeight="1">
      <c r="B45" s="653">
        <v>2</v>
      </c>
      <c r="C45" s="634"/>
      <c r="D45" s="635"/>
      <c r="E45" s="636" t="str">
        <f t="shared" ref="E45" si="0">CW45</f>
        <v>-</v>
      </c>
      <c r="F45" s="637"/>
      <c r="G45" s="637"/>
      <c r="H45" s="637"/>
      <c r="I45" s="637"/>
      <c r="J45" s="637"/>
      <c r="K45" s="638"/>
      <c r="L45" s="654" t="str">
        <f t="shared" ref="L45" si="1">CY45</f>
        <v>-</v>
      </c>
      <c r="M45" s="643"/>
      <c r="N45" s="643"/>
      <c r="O45" s="643"/>
      <c r="P45" s="643"/>
      <c r="Q45" s="643"/>
      <c r="R45" s="643"/>
      <c r="S45" s="643"/>
      <c r="T45" s="643"/>
      <c r="U45" s="643"/>
      <c r="V45" s="643"/>
      <c r="W45" s="643"/>
      <c r="X45" s="643"/>
      <c r="Y45" s="644"/>
      <c r="Z45" s="648" t="str">
        <f t="shared" ref="Z45" si="2">CX45</f>
        <v>-</v>
      </c>
      <c r="AA45" s="649"/>
      <c r="AB45" s="649"/>
      <c r="AC45" s="649"/>
      <c r="AD45" s="649"/>
      <c r="AE45" s="649"/>
      <c r="AF45" s="649"/>
      <c r="AG45" s="649"/>
      <c r="AH45" s="649"/>
      <c r="AI45" s="649"/>
      <c r="AJ45" s="649"/>
      <c r="AK45" s="648" t="str">
        <f t="shared" ref="AK45" si="3">IF(DA45="","-",DA45)</f>
        <v>-</v>
      </c>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49"/>
      <c r="CD45" s="652"/>
      <c r="CE45" s="683"/>
      <c r="CF45" s="684"/>
      <c r="CG45" s="684"/>
      <c r="CH45" s="684"/>
      <c r="CI45" s="684"/>
      <c r="CJ45" s="684"/>
      <c r="CK45" s="684"/>
      <c r="CL45" s="684"/>
      <c r="CM45" s="684"/>
      <c r="CN45" s="684"/>
      <c r="CO45" s="684"/>
      <c r="CP45" s="684"/>
      <c r="CQ45" s="684"/>
      <c r="CR45" s="684"/>
      <c r="CS45" s="684"/>
      <c r="CT45" s="684"/>
      <c r="CU45" s="685"/>
      <c r="CW45" s="552" t="s">
        <v>255</v>
      </c>
      <c r="CX45" s="554" t="s">
        <v>255</v>
      </c>
      <c r="CY45" s="554" t="s">
        <v>255</v>
      </c>
      <c r="CZ45" s="554" t="s">
        <v>255</v>
      </c>
      <c r="DA45" s="554"/>
    </row>
    <row r="46" spans="2:105" ht="9" customHeight="1">
      <c r="B46" s="600"/>
      <c r="C46" s="601"/>
      <c r="D46" s="605"/>
      <c r="E46" s="639"/>
      <c r="F46" s="640"/>
      <c r="G46" s="640"/>
      <c r="H46" s="640"/>
      <c r="I46" s="640"/>
      <c r="J46" s="640"/>
      <c r="K46" s="641"/>
      <c r="L46" s="645"/>
      <c r="M46" s="646"/>
      <c r="N46" s="646"/>
      <c r="O46" s="646"/>
      <c r="P46" s="646"/>
      <c r="Q46" s="646"/>
      <c r="R46" s="646"/>
      <c r="S46" s="646"/>
      <c r="T46" s="646"/>
      <c r="U46" s="646"/>
      <c r="V46" s="646"/>
      <c r="W46" s="646"/>
      <c r="X46" s="646"/>
      <c r="Y46" s="647"/>
      <c r="Z46" s="650"/>
      <c r="AA46" s="651"/>
      <c r="AB46" s="651"/>
      <c r="AC46" s="651"/>
      <c r="AD46" s="651"/>
      <c r="AE46" s="651"/>
      <c r="AF46" s="651"/>
      <c r="AG46" s="651"/>
      <c r="AH46" s="651"/>
      <c r="AI46" s="651"/>
      <c r="AJ46" s="651"/>
      <c r="AK46" s="650"/>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79"/>
      <c r="CE46" s="683"/>
      <c r="CF46" s="684"/>
      <c r="CG46" s="684"/>
      <c r="CH46" s="684"/>
      <c r="CI46" s="684"/>
      <c r="CJ46" s="684"/>
      <c r="CK46" s="684"/>
      <c r="CL46" s="684"/>
      <c r="CM46" s="684"/>
      <c r="CN46" s="684"/>
      <c r="CO46" s="684"/>
      <c r="CP46" s="684"/>
      <c r="CQ46" s="684"/>
      <c r="CR46" s="684"/>
      <c r="CS46" s="684"/>
      <c r="CT46" s="684"/>
      <c r="CU46" s="685"/>
      <c r="CW46" s="553"/>
      <c r="CX46" s="555"/>
      <c r="CY46" s="555"/>
      <c r="CZ46" s="555"/>
      <c r="DA46" s="555"/>
    </row>
    <row r="47" spans="2:105" ht="9" customHeight="1">
      <c r="B47" s="653">
        <v>3</v>
      </c>
      <c r="C47" s="634"/>
      <c r="D47" s="635"/>
      <c r="E47" s="636" t="str">
        <f t="shared" ref="E47" si="4">CW47</f>
        <v>-</v>
      </c>
      <c r="F47" s="637"/>
      <c r="G47" s="637"/>
      <c r="H47" s="637"/>
      <c r="I47" s="637"/>
      <c r="J47" s="637"/>
      <c r="K47" s="638"/>
      <c r="L47" s="654" t="str">
        <f t="shared" ref="L47" si="5">CY47</f>
        <v>-</v>
      </c>
      <c r="M47" s="643"/>
      <c r="N47" s="643"/>
      <c r="O47" s="643"/>
      <c r="P47" s="643"/>
      <c r="Q47" s="643"/>
      <c r="R47" s="643"/>
      <c r="S47" s="643"/>
      <c r="T47" s="643"/>
      <c r="U47" s="643"/>
      <c r="V47" s="643"/>
      <c r="W47" s="643"/>
      <c r="X47" s="643"/>
      <c r="Y47" s="644"/>
      <c r="Z47" s="648" t="str">
        <f t="shared" ref="Z47" si="6">CX47</f>
        <v>-</v>
      </c>
      <c r="AA47" s="649"/>
      <c r="AB47" s="649"/>
      <c r="AC47" s="649"/>
      <c r="AD47" s="649"/>
      <c r="AE47" s="649"/>
      <c r="AF47" s="649"/>
      <c r="AG47" s="649"/>
      <c r="AH47" s="649"/>
      <c r="AI47" s="649"/>
      <c r="AJ47" s="649"/>
      <c r="AK47" s="627" t="str">
        <f t="shared" ref="AK47" si="7">IF(DA47="","-",DA47)</f>
        <v>-</v>
      </c>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9"/>
      <c r="CE47" s="683"/>
      <c r="CF47" s="684"/>
      <c r="CG47" s="684"/>
      <c r="CH47" s="684"/>
      <c r="CI47" s="684"/>
      <c r="CJ47" s="684"/>
      <c r="CK47" s="684"/>
      <c r="CL47" s="684"/>
      <c r="CM47" s="684"/>
      <c r="CN47" s="684"/>
      <c r="CO47" s="684"/>
      <c r="CP47" s="684"/>
      <c r="CQ47" s="684"/>
      <c r="CR47" s="684"/>
      <c r="CS47" s="684"/>
      <c r="CT47" s="684"/>
      <c r="CU47" s="685"/>
      <c r="CW47" s="552" t="s">
        <v>255</v>
      </c>
      <c r="CX47" s="554" t="s">
        <v>255</v>
      </c>
      <c r="CY47" s="554" t="s">
        <v>255</v>
      </c>
      <c r="CZ47" s="554" t="s">
        <v>255</v>
      </c>
      <c r="DA47" s="554"/>
    </row>
    <row r="48" spans="2:105" ht="9" customHeight="1">
      <c r="B48" s="600"/>
      <c r="C48" s="601"/>
      <c r="D48" s="605"/>
      <c r="E48" s="639"/>
      <c r="F48" s="640"/>
      <c r="G48" s="640"/>
      <c r="H48" s="640"/>
      <c r="I48" s="640"/>
      <c r="J48" s="640"/>
      <c r="K48" s="641"/>
      <c r="L48" s="645"/>
      <c r="M48" s="646"/>
      <c r="N48" s="646"/>
      <c r="O48" s="646"/>
      <c r="P48" s="646"/>
      <c r="Q48" s="646"/>
      <c r="R48" s="646"/>
      <c r="S48" s="646"/>
      <c r="T48" s="646"/>
      <c r="U48" s="646"/>
      <c r="V48" s="646"/>
      <c r="W48" s="646"/>
      <c r="X48" s="646"/>
      <c r="Y48" s="647"/>
      <c r="Z48" s="650"/>
      <c r="AA48" s="651"/>
      <c r="AB48" s="651"/>
      <c r="AC48" s="651"/>
      <c r="AD48" s="651"/>
      <c r="AE48" s="651"/>
      <c r="AF48" s="651"/>
      <c r="AG48" s="651"/>
      <c r="AH48" s="651"/>
      <c r="AI48" s="651"/>
      <c r="AJ48" s="651"/>
      <c r="AK48" s="627"/>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8"/>
      <c r="CD48" s="629"/>
      <c r="CE48" s="683"/>
      <c r="CF48" s="684"/>
      <c r="CG48" s="684"/>
      <c r="CH48" s="684"/>
      <c r="CI48" s="684"/>
      <c r="CJ48" s="684"/>
      <c r="CK48" s="684"/>
      <c r="CL48" s="684"/>
      <c r="CM48" s="684"/>
      <c r="CN48" s="684"/>
      <c r="CO48" s="684"/>
      <c r="CP48" s="684"/>
      <c r="CQ48" s="684"/>
      <c r="CR48" s="684"/>
      <c r="CS48" s="684"/>
      <c r="CT48" s="684"/>
      <c r="CU48" s="685"/>
      <c r="CW48" s="553"/>
      <c r="CX48" s="555"/>
      <c r="CY48" s="555"/>
      <c r="CZ48" s="555"/>
      <c r="DA48" s="555"/>
    </row>
    <row r="49" spans="2:105" ht="9" customHeight="1">
      <c r="B49" s="653">
        <v>4</v>
      </c>
      <c r="C49" s="634"/>
      <c r="D49" s="635"/>
      <c r="E49" s="636" t="str">
        <f t="shared" ref="E49" si="8">CW49</f>
        <v>-</v>
      </c>
      <c r="F49" s="637"/>
      <c r="G49" s="637"/>
      <c r="H49" s="637"/>
      <c r="I49" s="637"/>
      <c r="J49" s="637"/>
      <c r="K49" s="638"/>
      <c r="L49" s="654" t="str">
        <f t="shared" ref="L49" si="9">CY49</f>
        <v>-</v>
      </c>
      <c r="M49" s="643"/>
      <c r="N49" s="643"/>
      <c r="O49" s="643"/>
      <c r="P49" s="643"/>
      <c r="Q49" s="643"/>
      <c r="R49" s="643"/>
      <c r="S49" s="643"/>
      <c r="T49" s="643"/>
      <c r="U49" s="643"/>
      <c r="V49" s="643"/>
      <c r="W49" s="643"/>
      <c r="X49" s="643"/>
      <c r="Y49" s="644"/>
      <c r="Z49" s="648" t="str">
        <f t="shared" ref="Z49" si="10">CX49</f>
        <v>-</v>
      </c>
      <c r="AA49" s="649"/>
      <c r="AB49" s="649"/>
      <c r="AC49" s="649"/>
      <c r="AD49" s="649"/>
      <c r="AE49" s="649"/>
      <c r="AF49" s="649"/>
      <c r="AG49" s="649"/>
      <c r="AH49" s="649"/>
      <c r="AI49" s="649"/>
      <c r="AJ49" s="649"/>
      <c r="AK49" s="648" t="str">
        <f t="shared" ref="AK49" si="11">IF(DA49="","-",DA49)</f>
        <v>-</v>
      </c>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B49" s="649"/>
      <c r="CC49" s="649"/>
      <c r="CD49" s="652"/>
      <c r="CE49" s="683"/>
      <c r="CF49" s="684"/>
      <c r="CG49" s="684"/>
      <c r="CH49" s="684"/>
      <c r="CI49" s="684"/>
      <c r="CJ49" s="684"/>
      <c r="CK49" s="684"/>
      <c r="CL49" s="684"/>
      <c r="CM49" s="684"/>
      <c r="CN49" s="684"/>
      <c r="CO49" s="684"/>
      <c r="CP49" s="684"/>
      <c r="CQ49" s="684"/>
      <c r="CR49" s="684"/>
      <c r="CS49" s="684"/>
      <c r="CT49" s="684"/>
      <c r="CU49" s="685"/>
      <c r="CW49" s="552" t="s">
        <v>255</v>
      </c>
      <c r="CX49" s="554" t="s">
        <v>255</v>
      </c>
      <c r="CY49" s="554" t="s">
        <v>255</v>
      </c>
      <c r="CZ49" s="554" t="s">
        <v>255</v>
      </c>
      <c r="DA49" s="554"/>
    </row>
    <row r="50" spans="2:105" ht="9" customHeight="1">
      <c r="B50" s="600"/>
      <c r="C50" s="601"/>
      <c r="D50" s="605"/>
      <c r="E50" s="639"/>
      <c r="F50" s="640"/>
      <c r="G50" s="640"/>
      <c r="H50" s="640"/>
      <c r="I50" s="640"/>
      <c r="J50" s="640"/>
      <c r="K50" s="641"/>
      <c r="L50" s="645"/>
      <c r="M50" s="646"/>
      <c r="N50" s="646"/>
      <c r="O50" s="646"/>
      <c r="P50" s="646"/>
      <c r="Q50" s="646"/>
      <c r="R50" s="646"/>
      <c r="S50" s="646"/>
      <c r="T50" s="646"/>
      <c r="U50" s="646"/>
      <c r="V50" s="646"/>
      <c r="W50" s="646"/>
      <c r="X50" s="646"/>
      <c r="Y50" s="647"/>
      <c r="Z50" s="650"/>
      <c r="AA50" s="651"/>
      <c r="AB50" s="651"/>
      <c r="AC50" s="651"/>
      <c r="AD50" s="651"/>
      <c r="AE50" s="651"/>
      <c r="AF50" s="651"/>
      <c r="AG50" s="651"/>
      <c r="AH50" s="651"/>
      <c r="AI50" s="651"/>
      <c r="AJ50" s="651"/>
      <c r="AK50" s="650"/>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79"/>
      <c r="CE50" s="683"/>
      <c r="CF50" s="684"/>
      <c r="CG50" s="684"/>
      <c r="CH50" s="684"/>
      <c r="CI50" s="684"/>
      <c r="CJ50" s="684"/>
      <c r="CK50" s="684"/>
      <c r="CL50" s="684"/>
      <c r="CM50" s="684"/>
      <c r="CN50" s="684"/>
      <c r="CO50" s="684"/>
      <c r="CP50" s="684"/>
      <c r="CQ50" s="684"/>
      <c r="CR50" s="684"/>
      <c r="CS50" s="684"/>
      <c r="CT50" s="684"/>
      <c r="CU50" s="685"/>
      <c r="CW50" s="553"/>
      <c r="CX50" s="555"/>
      <c r="CY50" s="555"/>
      <c r="CZ50" s="555"/>
      <c r="DA50" s="555"/>
    </row>
    <row r="51" spans="2:105" ht="9" customHeight="1">
      <c r="B51" s="653">
        <v>5</v>
      </c>
      <c r="C51" s="634"/>
      <c r="D51" s="635"/>
      <c r="E51" s="636" t="str">
        <f t="shared" ref="E51" si="12">CW51</f>
        <v>-</v>
      </c>
      <c r="F51" s="637"/>
      <c r="G51" s="637"/>
      <c r="H51" s="637"/>
      <c r="I51" s="637"/>
      <c r="J51" s="637"/>
      <c r="K51" s="638"/>
      <c r="L51" s="654" t="str">
        <f t="shared" ref="L51" si="13">CY51</f>
        <v>-</v>
      </c>
      <c r="M51" s="643"/>
      <c r="N51" s="643"/>
      <c r="O51" s="643"/>
      <c r="P51" s="643"/>
      <c r="Q51" s="643"/>
      <c r="R51" s="643"/>
      <c r="S51" s="643"/>
      <c r="T51" s="643"/>
      <c r="U51" s="643"/>
      <c r="V51" s="643"/>
      <c r="W51" s="643"/>
      <c r="X51" s="643"/>
      <c r="Y51" s="644"/>
      <c r="Z51" s="648" t="str">
        <f t="shared" ref="Z51" si="14">CX51</f>
        <v>-</v>
      </c>
      <c r="AA51" s="649"/>
      <c r="AB51" s="649"/>
      <c r="AC51" s="649"/>
      <c r="AD51" s="649"/>
      <c r="AE51" s="649"/>
      <c r="AF51" s="649"/>
      <c r="AG51" s="649"/>
      <c r="AH51" s="649"/>
      <c r="AI51" s="649"/>
      <c r="AJ51" s="649"/>
      <c r="AK51" s="627" t="str">
        <f t="shared" ref="AK51" si="15">IF(DA51="","-",DA51)</f>
        <v>-</v>
      </c>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9"/>
      <c r="CE51" s="683"/>
      <c r="CF51" s="684"/>
      <c r="CG51" s="684"/>
      <c r="CH51" s="684"/>
      <c r="CI51" s="684"/>
      <c r="CJ51" s="684"/>
      <c r="CK51" s="684"/>
      <c r="CL51" s="684"/>
      <c r="CM51" s="684"/>
      <c r="CN51" s="684"/>
      <c r="CO51" s="684"/>
      <c r="CP51" s="684"/>
      <c r="CQ51" s="684"/>
      <c r="CR51" s="684"/>
      <c r="CS51" s="684"/>
      <c r="CT51" s="684"/>
      <c r="CU51" s="685"/>
      <c r="CW51" s="552" t="s">
        <v>255</v>
      </c>
      <c r="CX51" s="554" t="s">
        <v>255</v>
      </c>
      <c r="CY51" s="554" t="s">
        <v>255</v>
      </c>
      <c r="CZ51" s="554" t="s">
        <v>255</v>
      </c>
      <c r="DA51" s="554"/>
    </row>
    <row r="52" spans="2:105" ht="9" customHeight="1" thickBot="1">
      <c r="B52" s="617"/>
      <c r="C52" s="618"/>
      <c r="D52" s="619"/>
      <c r="E52" s="639"/>
      <c r="F52" s="640"/>
      <c r="G52" s="640"/>
      <c r="H52" s="640"/>
      <c r="I52" s="640"/>
      <c r="J52" s="640"/>
      <c r="K52" s="641"/>
      <c r="L52" s="655"/>
      <c r="M52" s="656"/>
      <c r="N52" s="656"/>
      <c r="O52" s="656"/>
      <c r="P52" s="656"/>
      <c r="Q52" s="656"/>
      <c r="R52" s="656"/>
      <c r="S52" s="656"/>
      <c r="T52" s="656"/>
      <c r="U52" s="656"/>
      <c r="V52" s="656"/>
      <c r="W52" s="656"/>
      <c r="X52" s="656"/>
      <c r="Y52" s="657"/>
      <c r="Z52" s="630"/>
      <c r="AA52" s="631"/>
      <c r="AB52" s="631"/>
      <c r="AC52" s="631"/>
      <c r="AD52" s="631"/>
      <c r="AE52" s="631"/>
      <c r="AF52" s="631"/>
      <c r="AG52" s="631"/>
      <c r="AH52" s="631"/>
      <c r="AI52" s="631"/>
      <c r="AJ52" s="631"/>
      <c r="AK52" s="630"/>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2"/>
      <c r="CE52" s="686"/>
      <c r="CF52" s="687"/>
      <c r="CG52" s="687"/>
      <c r="CH52" s="687"/>
      <c r="CI52" s="687"/>
      <c r="CJ52" s="687"/>
      <c r="CK52" s="687"/>
      <c r="CL52" s="687"/>
      <c r="CM52" s="687"/>
      <c r="CN52" s="687"/>
      <c r="CO52" s="687"/>
      <c r="CP52" s="687"/>
      <c r="CQ52" s="687"/>
      <c r="CR52" s="687"/>
      <c r="CS52" s="687"/>
      <c r="CT52" s="687"/>
      <c r="CU52" s="688"/>
      <c r="CW52" s="553"/>
      <c r="CX52" s="555"/>
      <c r="CY52" s="555"/>
      <c r="CZ52" s="555"/>
      <c r="DA52" s="555"/>
    </row>
    <row r="53" spans="2:105" ht="9" customHeight="1">
      <c r="B53" s="586" t="s">
        <v>217</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678"/>
      <c r="CY53" s="66"/>
    </row>
    <row r="54" spans="2:105" ht="9" customHeight="1">
      <c r="B54" s="626"/>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625"/>
      <c r="CY54" s="66"/>
    </row>
    <row r="55" spans="2:105" ht="7.5" customHeight="1">
      <c r="B55" s="633" t="s">
        <v>218</v>
      </c>
      <c r="C55" s="658"/>
      <c r="D55" s="658"/>
      <c r="E55" s="658"/>
      <c r="F55" s="658"/>
      <c r="G55" s="658"/>
      <c r="H55" s="658"/>
      <c r="I55" s="658"/>
      <c r="J55" s="658"/>
      <c r="K55" s="658"/>
      <c r="L55" s="658"/>
      <c r="M55" s="658"/>
      <c r="N55" s="658"/>
      <c r="O55" s="658"/>
      <c r="P55" s="658"/>
      <c r="Q55" s="658"/>
      <c r="R55" s="658"/>
      <c r="S55" s="658"/>
      <c r="T55" s="658"/>
      <c r="U55" s="658"/>
      <c r="V55" s="658"/>
      <c r="W55" s="635"/>
      <c r="X55" s="659" t="s">
        <v>219</v>
      </c>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35"/>
      <c r="BJ55" s="659" t="s">
        <v>220</v>
      </c>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60"/>
      <c r="CW55" s="151">
        <f>SUM(CW43:CW52)</f>
        <v>0</v>
      </c>
      <c r="CX55" s="122"/>
      <c r="CY55" s="66"/>
    </row>
    <row r="56" spans="2:105" ht="9.75" customHeight="1">
      <c r="B56" s="600"/>
      <c r="C56" s="601"/>
      <c r="D56" s="601"/>
      <c r="E56" s="601"/>
      <c r="F56" s="601"/>
      <c r="G56" s="601"/>
      <c r="H56" s="601"/>
      <c r="I56" s="601"/>
      <c r="J56" s="601"/>
      <c r="K56" s="601"/>
      <c r="L56" s="601"/>
      <c r="M56" s="601"/>
      <c r="N56" s="601"/>
      <c r="O56" s="601"/>
      <c r="P56" s="601"/>
      <c r="Q56" s="601"/>
      <c r="R56" s="601"/>
      <c r="S56" s="601"/>
      <c r="T56" s="601"/>
      <c r="U56" s="601"/>
      <c r="V56" s="601"/>
      <c r="W56" s="605"/>
      <c r="X56" s="604"/>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5"/>
      <c r="BJ56" s="604"/>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61"/>
      <c r="CX56" s="122"/>
      <c r="CY56" s="66"/>
    </row>
    <row r="57" spans="2:105" ht="9.75" customHeight="1">
      <c r="B57" s="662" t="str">
        <f>IF(CE43="不検出","不検出",IF(CE43="検出","クリソタイル",""))</f>
        <v>不検出</v>
      </c>
      <c r="C57" s="565"/>
      <c r="D57" s="565"/>
      <c r="E57" s="565"/>
      <c r="F57" s="565"/>
      <c r="G57" s="565"/>
      <c r="H57" s="565"/>
      <c r="I57" s="565"/>
      <c r="J57" s="565"/>
      <c r="K57" s="565"/>
      <c r="L57" s="565"/>
      <c r="M57" s="565"/>
      <c r="N57" s="565"/>
      <c r="O57" s="565"/>
      <c r="P57" s="565"/>
      <c r="Q57" s="565"/>
      <c r="R57" s="565"/>
      <c r="S57" s="565"/>
      <c r="T57" s="565"/>
      <c r="U57" s="565"/>
      <c r="V57" s="565"/>
      <c r="W57" s="60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626"/>
      <c r="C58" s="565"/>
      <c r="D58" s="565"/>
      <c r="E58" s="565"/>
      <c r="F58" s="565"/>
      <c r="G58" s="565"/>
      <c r="H58" s="565"/>
      <c r="I58" s="565"/>
      <c r="J58" s="565"/>
      <c r="K58" s="565"/>
      <c r="L58" s="565"/>
      <c r="M58" s="565"/>
      <c r="N58" s="565"/>
      <c r="O58" s="565"/>
      <c r="P58" s="565"/>
      <c r="Q58" s="565"/>
      <c r="R58" s="565"/>
      <c r="S58" s="565"/>
      <c r="T58" s="565"/>
      <c r="U58" s="565"/>
      <c r="V58" s="565"/>
      <c r="W58" s="603"/>
      <c r="X58" s="126"/>
      <c r="Y58" s="108"/>
      <c r="Z58" s="108"/>
      <c r="AA58" s="108"/>
      <c r="AC58" s="558" t="s">
        <v>222</v>
      </c>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107"/>
      <c r="BF58" s="108"/>
      <c r="BG58" s="108"/>
      <c r="BH58" s="108"/>
      <c r="BI58" s="127"/>
      <c r="BJ58" s="126"/>
      <c r="BK58" s="108"/>
      <c r="BL58" s="108"/>
      <c r="BM58" s="108"/>
      <c r="BO58" s="558" t="s">
        <v>222</v>
      </c>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107"/>
      <c r="CR58" s="108"/>
      <c r="CS58" s="108"/>
      <c r="CT58" s="108"/>
      <c r="CU58" s="128"/>
      <c r="CX58" s="122"/>
      <c r="CY58" s="66"/>
    </row>
    <row r="59" spans="2:105" ht="9.75" customHeight="1">
      <c r="B59" s="626"/>
      <c r="C59" s="565"/>
      <c r="D59" s="565"/>
      <c r="E59" s="565"/>
      <c r="F59" s="565"/>
      <c r="G59" s="565"/>
      <c r="H59" s="565"/>
      <c r="I59" s="565"/>
      <c r="J59" s="565"/>
      <c r="K59" s="565"/>
      <c r="L59" s="565"/>
      <c r="M59" s="565"/>
      <c r="N59" s="565"/>
      <c r="O59" s="565"/>
      <c r="P59" s="565"/>
      <c r="Q59" s="565"/>
      <c r="R59" s="565"/>
      <c r="S59" s="565"/>
      <c r="T59" s="565"/>
      <c r="U59" s="565"/>
      <c r="V59" s="565"/>
      <c r="W59" s="603"/>
      <c r="X59" s="126"/>
      <c r="Y59" s="108"/>
      <c r="Z59" s="108"/>
      <c r="AA59" s="108"/>
      <c r="AB59" s="107"/>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107"/>
      <c r="BF59" s="108"/>
      <c r="BG59" s="108"/>
      <c r="BH59" s="108"/>
      <c r="BI59" s="127"/>
      <c r="BJ59" s="126"/>
      <c r="BK59" s="108"/>
      <c r="BL59" s="108"/>
      <c r="BM59" s="108"/>
      <c r="BN59" s="107"/>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107"/>
      <c r="CR59" s="108"/>
      <c r="CS59" s="108"/>
      <c r="CT59" s="108"/>
      <c r="CU59" s="128"/>
      <c r="CX59" s="122"/>
      <c r="CY59" s="66"/>
    </row>
    <row r="60" spans="2:105" ht="9.75" customHeight="1">
      <c r="B60" s="626"/>
      <c r="C60" s="565"/>
      <c r="D60" s="565"/>
      <c r="E60" s="565"/>
      <c r="F60" s="565"/>
      <c r="G60" s="565"/>
      <c r="H60" s="565"/>
      <c r="I60" s="565"/>
      <c r="J60" s="565"/>
      <c r="K60" s="565"/>
      <c r="L60" s="565"/>
      <c r="M60" s="565"/>
      <c r="N60" s="565"/>
      <c r="O60" s="565"/>
      <c r="P60" s="565"/>
      <c r="Q60" s="565"/>
      <c r="R60" s="565"/>
      <c r="S60" s="565"/>
      <c r="T60" s="565"/>
      <c r="U60" s="565"/>
      <c r="V60" s="565"/>
      <c r="W60" s="603"/>
      <c r="X60" s="126"/>
      <c r="Y60" s="108"/>
      <c r="Z60" s="108"/>
      <c r="AA60" s="108"/>
      <c r="AB60" s="107"/>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107"/>
      <c r="BF60" s="108"/>
      <c r="BG60" s="108"/>
      <c r="BH60" s="108"/>
      <c r="BI60" s="127"/>
      <c r="BJ60" s="126"/>
      <c r="BK60" s="108"/>
      <c r="BL60" s="108"/>
      <c r="BM60" s="108"/>
      <c r="BN60" s="107"/>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107"/>
      <c r="CR60" s="108"/>
      <c r="CS60" s="108"/>
      <c r="CT60" s="108"/>
      <c r="CU60" s="128"/>
      <c r="CX60" s="122"/>
    </row>
    <row r="61" spans="2:105" ht="9.75" customHeight="1">
      <c r="B61" s="626"/>
      <c r="C61" s="565"/>
      <c r="D61" s="565"/>
      <c r="E61" s="565"/>
      <c r="F61" s="565"/>
      <c r="G61" s="565"/>
      <c r="H61" s="565"/>
      <c r="I61" s="565"/>
      <c r="J61" s="565"/>
      <c r="K61" s="565"/>
      <c r="L61" s="565"/>
      <c r="M61" s="565"/>
      <c r="N61" s="565"/>
      <c r="O61" s="565"/>
      <c r="P61" s="565"/>
      <c r="Q61" s="565"/>
      <c r="R61" s="565"/>
      <c r="S61" s="565"/>
      <c r="T61" s="565"/>
      <c r="U61" s="565"/>
      <c r="V61" s="565"/>
      <c r="W61" s="603"/>
      <c r="X61" s="126"/>
      <c r="Y61" s="108"/>
      <c r="Z61" s="108"/>
      <c r="AA61" s="108"/>
      <c r="AB61" s="107"/>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107"/>
      <c r="BF61" s="108"/>
      <c r="BG61" s="108"/>
      <c r="BH61" s="108"/>
      <c r="BI61" s="127"/>
      <c r="BJ61" s="126"/>
      <c r="BK61" s="108"/>
      <c r="BL61" s="108"/>
      <c r="BM61" s="108"/>
      <c r="BN61" s="107"/>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107"/>
      <c r="CR61" s="108"/>
      <c r="CS61" s="108"/>
      <c r="CT61" s="108"/>
      <c r="CU61" s="128"/>
    </row>
    <row r="62" spans="2:105" ht="9.75" customHeight="1">
      <c r="B62" s="626"/>
      <c r="C62" s="565"/>
      <c r="D62" s="565"/>
      <c r="E62" s="565"/>
      <c r="F62" s="565"/>
      <c r="G62" s="565"/>
      <c r="H62" s="565"/>
      <c r="I62" s="565"/>
      <c r="J62" s="565"/>
      <c r="K62" s="565"/>
      <c r="L62" s="565"/>
      <c r="M62" s="565"/>
      <c r="N62" s="565"/>
      <c r="O62" s="565"/>
      <c r="P62" s="565"/>
      <c r="Q62" s="565"/>
      <c r="R62" s="565"/>
      <c r="S62" s="565"/>
      <c r="T62" s="565"/>
      <c r="U62" s="565"/>
      <c r="V62" s="565"/>
      <c r="W62" s="603"/>
      <c r="X62" s="126"/>
      <c r="Y62" s="108"/>
      <c r="Z62" s="108"/>
      <c r="AA62" s="108"/>
      <c r="AB62" s="107"/>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107"/>
      <c r="BF62" s="108"/>
      <c r="BG62" s="108"/>
      <c r="BH62" s="108"/>
      <c r="BI62" s="127"/>
      <c r="BJ62" s="126"/>
      <c r="BK62" s="108"/>
      <c r="BL62" s="108"/>
      <c r="BM62" s="108"/>
      <c r="BN62" s="107"/>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107"/>
      <c r="CR62" s="108"/>
      <c r="CS62" s="108"/>
      <c r="CT62" s="108"/>
      <c r="CU62" s="128"/>
      <c r="CX62" s="122"/>
    </row>
    <row r="63" spans="2:105" ht="9.75" customHeight="1">
      <c r="B63" s="626"/>
      <c r="C63" s="565"/>
      <c r="D63" s="565"/>
      <c r="E63" s="565"/>
      <c r="F63" s="565"/>
      <c r="G63" s="565"/>
      <c r="H63" s="565"/>
      <c r="I63" s="565"/>
      <c r="J63" s="565"/>
      <c r="K63" s="565"/>
      <c r="L63" s="565"/>
      <c r="M63" s="565"/>
      <c r="N63" s="565"/>
      <c r="O63" s="565"/>
      <c r="P63" s="565"/>
      <c r="Q63" s="565"/>
      <c r="R63" s="565"/>
      <c r="S63" s="565"/>
      <c r="T63" s="565"/>
      <c r="U63" s="565"/>
      <c r="V63" s="565"/>
      <c r="W63" s="603"/>
      <c r="X63" s="126"/>
      <c r="Y63" s="108"/>
      <c r="Z63" s="108"/>
      <c r="AA63" s="108"/>
      <c r="AB63" s="107"/>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107"/>
      <c r="BF63" s="108"/>
      <c r="BG63" s="108"/>
      <c r="BH63" s="108"/>
      <c r="BI63" s="127"/>
      <c r="BJ63" s="126"/>
      <c r="BK63" s="108"/>
      <c r="BL63" s="108"/>
      <c r="BM63" s="108"/>
      <c r="BN63" s="107"/>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107"/>
      <c r="CR63" s="108"/>
      <c r="CS63" s="108"/>
      <c r="CT63" s="108"/>
      <c r="CU63" s="128"/>
    </row>
    <row r="64" spans="2:105" ht="9.75" customHeight="1">
      <c r="B64" s="626"/>
      <c r="C64" s="565"/>
      <c r="D64" s="565"/>
      <c r="E64" s="565"/>
      <c r="F64" s="565"/>
      <c r="G64" s="565"/>
      <c r="H64" s="565"/>
      <c r="I64" s="565"/>
      <c r="J64" s="565"/>
      <c r="K64" s="565"/>
      <c r="L64" s="565"/>
      <c r="M64" s="565"/>
      <c r="N64" s="565"/>
      <c r="O64" s="565"/>
      <c r="P64" s="565"/>
      <c r="Q64" s="565"/>
      <c r="R64" s="565"/>
      <c r="S64" s="565"/>
      <c r="T64" s="565"/>
      <c r="U64" s="565"/>
      <c r="V64" s="565"/>
      <c r="W64" s="603"/>
      <c r="X64" s="126"/>
      <c r="Y64" s="108"/>
      <c r="Z64" s="108"/>
      <c r="AA64" s="108"/>
      <c r="AB64" s="107"/>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107"/>
      <c r="BF64" s="108"/>
      <c r="BG64" s="108"/>
      <c r="BH64" s="108"/>
      <c r="BI64" s="127"/>
      <c r="BJ64" s="126"/>
      <c r="BK64" s="108"/>
      <c r="BL64" s="108"/>
      <c r="BM64" s="108"/>
      <c r="BN64" s="107"/>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107"/>
      <c r="CR64" s="108"/>
      <c r="CS64" s="108"/>
      <c r="CT64" s="108"/>
      <c r="CU64" s="128"/>
    </row>
    <row r="65" spans="2:99" ht="9.75" customHeight="1">
      <c r="B65" s="626"/>
      <c r="C65" s="565"/>
      <c r="D65" s="565"/>
      <c r="E65" s="565"/>
      <c r="F65" s="565"/>
      <c r="G65" s="565"/>
      <c r="H65" s="565"/>
      <c r="I65" s="565"/>
      <c r="J65" s="565"/>
      <c r="K65" s="565"/>
      <c r="L65" s="565"/>
      <c r="M65" s="565"/>
      <c r="N65" s="565"/>
      <c r="O65" s="565"/>
      <c r="P65" s="565"/>
      <c r="Q65" s="565"/>
      <c r="R65" s="565"/>
      <c r="S65" s="565"/>
      <c r="T65" s="565"/>
      <c r="U65" s="565"/>
      <c r="V65" s="565"/>
      <c r="W65" s="603"/>
      <c r="X65" s="126"/>
      <c r="Y65" s="108"/>
      <c r="Z65" s="108"/>
      <c r="AA65" s="108"/>
      <c r="AB65" s="107"/>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107"/>
      <c r="BF65" s="108"/>
      <c r="BG65" s="108"/>
      <c r="BH65" s="108"/>
      <c r="BI65" s="127"/>
      <c r="BJ65" s="126"/>
      <c r="BK65" s="108"/>
      <c r="BL65" s="108"/>
      <c r="BM65" s="108"/>
      <c r="BN65" s="107"/>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107"/>
      <c r="CR65" s="108"/>
      <c r="CS65" s="108"/>
      <c r="CT65" s="108"/>
      <c r="CU65" s="128"/>
    </row>
    <row r="66" spans="2:99" ht="9.75" customHeight="1">
      <c r="B66" s="626"/>
      <c r="C66" s="565"/>
      <c r="D66" s="565"/>
      <c r="E66" s="565"/>
      <c r="F66" s="565"/>
      <c r="G66" s="565"/>
      <c r="H66" s="565"/>
      <c r="I66" s="565"/>
      <c r="J66" s="565"/>
      <c r="K66" s="565"/>
      <c r="L66" s="565"/>
      <c r="M66" s="565"/>
      <c r="N66" s="565"/>
      <c r="O66" s="565"/>
      <c r="P66" s="565"/>
      <c r="Q66" s="565"/>
      <c r="R66" s="565"/>
      <c r="S66" s="565"/>
      <c r="T66" s="565"/>
      <c r="U66" s="565"/>
      <c r="V66" s="565"/>
      <c r="W66" s="603"/>
      <c r="X66" s="126"/>
      <c r="Y66" s="108"/>
      <c r="Z66" s="108"/>
      <c r="AA66" s="108"/>
      <c r="AB66" s="107"/>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107"/>
      <c r="BF66" s="108"/>
      <c r="BG66" s="108"/>
      <c r="BH66" s="108"/>
      <c r="BI66" s="127"/>
      <c r="BJ66" s="126"/>
      <c r="BK66" s="108"/>
      <c r="BL66" s="108"/>
      <c r="BM66" s="108"/>
      <c r="BN66" s="107"/>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107"/>
      <c r="CR66" s="108"/>
      <c r="CS66" s="108"/>
      <c r="CT66" s="108"/>
      <c r="CU66" s="128"/>
    </row>
    <row r="67" spans="2:99" ht="9.75" customHeight="1">
      <c r="B67" s="626"/>
      <c r="C67" s="565"/>
      <c r="D67" s="565"/>
      <c r="E67" s="565"/>
      <c r="F67" s="565"/>
      <c r="G67" s="565"/>
      <c r="H67" s="565"/>
      <c r="I67" s="565"/>
      <c r="J67" s="565"/>
      <c r="K67" s="565"/>
      <c r="L67" s="565"/>
      <c r="M67" s="565"/>
      <c r="N67" s="565"/>
      <c r="O67" s="565"/>
      <c r="P67" s="565"/>
      <c r="Q67" s="565"/>
      <c r="R67" s="565"/>
      <c r="S67" s="565"/>
      <c r="T67" s="565"/>
      <c r="U67" s="565"/>
      <c r="V67" s="565"/>
      <c r="W67" s="603"/>
      <c r="X67" s="126"/>
      <c r="Y67" s="108"/>
      <c r="Z67" s="108"/>
      <c r="AA67" s="108"/>
      <c r="AB67" s="107"/>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107"/>
      <c r="BF67" s="108"/>
      <c r="BG67" s="108"/>
      <c r="BH67" s="108"/>
      <c r="BI67" s="127"/>
      <c r="BJ67" s="126"/>
      <c r="BK67" s="108"/>
      <c r="BL67" s="108"/>
      <c r="BM67" s="108"/>
      <c r="BN67" s="107"/>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107"/>
      <c r="CR67" s="108"/>
      <c r="CS67" s="108"/>
      <c r="CT67" s="108"/>
      <c r="CU67" s="128"/>
    </row>
    <row r="68" spans="2:99" ht="9.75" customHeight="1">
      <c r="B68" s="626"/>
      <c r="C68" s="565"/>
      <c r="D68" s="565"/>
      <c r="E68" s="565"/>
      <c r="F68" s="565"/>
      <c r="G68" s="565"/>
      <c r="H68" s="565"/>
      <c r="I68" s="565"/>
      <c r="J68" s="565"/>
      <c r="K68" s="565"/>
      <c r="L68" s="565"/>
      <c r="M68" s="565"/>
      <c r="N68" s="565"/>
      <c r="O68" s="565"/>
      <c r="P68" s="565"/>
      <c r="Q68" s="565"/>
      <c r="R68" s="565"/>
      <c r="S68" s="565"/>
      <c r="T68" s="565"/>
      <c r="U68" s="565"/>
      <c r="V68" s="565"/>
      <c r="W68" s="603"/>
      <c r="X68" s="126"/>
      <c r="Y68" s="108"/>
      <c r="Z68" s="108"/>
      <c r="AA68" s="108"/>
      <c r="AB68" s="107"/>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107"/>
      <c r="BF68" s="108"/>
      <c r="BG68" s="108"/>
      <c r="BH68" s="108"/>
      <c r="BI68" s="127"/>
      <c r="BJ68" s="126"/>
      <c r="BK68" s="108"/>
      <c r="BL68" s="108"/>
      <c r="BM68" s="108"/>
      <c r="BN68" s="107"/>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107"/>
      <c r="CR68" s="108"/>
      <c r="CS68" s="108"/>
      <c r="CT68" s="108"/>
      <c r="CU68" s="128"/>
    </row>
    <row r="69" spans="2:99" ht="9.75" customHeight="1">
      <c r="B69" s="626"/>
      <c r="C69" s="565"/>
      <c r="D69" s="565"/>
      <c r="E69" s="565"/>
      <c r="F69" s="565"/>
      <c r="G69" s="565"/>
      <c r="H69" s="565"/>
      <c r="I69" s="565"/>
      <c r="J69" s="565"/>
      <c r="K69" s="565"/>
      <c r="L69" s="565"/>
      <c r="M69" s="565"/>
      <c r="N69" s="565"/>
      <c r="O69" s="565"/>
      <c r="P69" s="565"/>
      <c r="Q69" s="565"/>
      <c r="R69" s="565"/>
      <c r="S69" s="565"/>
      <c r="T69" s="565"/>
      <c r="U69" s="565"/>
      <c r="V69" s="565"/>
      <c r="W69" s="603"/>
      <c r="X69" s="126"/>
      <c r="Y69" s="108"/>
      <c r="Z69" s="108"/>
      <c r="AA69" s="108"/>
      <c r="AB69" s="107"/>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107"/>
      <c r="BF69" s="108"/>
      <c r="BG69" s="108"/>
      <c r="BH69" s="108"/>
      <c r="BI69" s="127"/>
      <c r="BJ69" s="126"/>
      <c r="BK69" s="108"/>
      <c r="BL69" s="108"/>
      <c r="BM69" s="108"/>
      <c r="BN69" s="107"/>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107"/>
      <c r="CR69" s="108"/>
      <c r="CS69" s="108"/>
      <c r="CT69" s="108"/>
      <c r="CU69" s="128"/>
    </row>
    <row r="70" spans="2:99" ht="9.75" customHeight="1">
      <c r="B70" s="626"/>
      <c r="C70" s="565"/>
      <c r="D70" s="565"/>
      <c r="E70" s="565"/>
      <c r="F70" s="565"/>
      <c r="G70" s="565"/>
      <c r="H70" s="565"/>
      <c r="I70" s="565"/>
      <c r="J70" s="565"/>
      <c r="K70" s="565"/>
      <c r="L70" s="565"/>
      <c r="M70" s="565"/>
      <c r="N70" s="565"/>
      <c r="O70" s="565"/>
      <c r="P70" s="565"/>
      <c r="Q70" s="565"/>
      <c r="R70" s="565"/>
      <c r="S70" s="565"/>
      <c r="T70" s="565"/>
      <c r="U70" s="565"/>
      <c r="V70" s="565"/>
      <c r="W70" s="603"/>
      <c r="X70" s="126"/>
      <c r="Y70" s="108"/>
      <c r="Z70" s="108"/>
      <c r="AA70" s="108"/>
      <c r="AB70" s="107"/>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107"/>
      <c r="BF70" s="108"/>
      <c r="BG70" s="108"/>
      <c r="BH70" s="108"/>
      <c r="BI70" s="127"/>
      <c r="BJ70" s="126"/>
      <c r="BK70" s="108"/>
      <c r="BL70" s="108"/>
      <c r="BM70" s="108"/>
      <c r="BN70" s="107"/>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107"/>
      <c r="CR70" s="108"/>
      <c r="CS70" s="108"/>
      <c r="CT70" s="108"/>
      <c r="CU70" s="128"/>
    </row>
    <row r="71" spans="2:99" ht="9.75" customHeight="1">
      <c r="B71" s="626"/>
      <c r="C71" s="565"/>
      <c r="D71" s="565"/>
      <c r="E71" s="565"/>
      <c r="F71" s="565"/>
      <c r="G71" s="565"/>
      <c r="H71" s="565"/>
      <c r="I71" s="565"/>
      <c r="J71" s="565"/>
      <c r="K71" s="565"/>
      <c r="L71" s="565"/>
      <c r="M71" s="565"/>
      <c r="N71" s="565"/>
      <c r="O71" s="565"/>
      <c r="P71" s="565"/>
      <c r="Q71" s="565"/>
      <c r="R71" s="565"/>
      <c r="S71" s="565"/>
      <c r="T71" s="565"/>
      <c r="U71" s="565"/>
      <c r="V71" s="565"/>
      <c r="W71" s="603"/>
      <c r="X71" s="126"/>
      <c r="Y71" s="108"/>
      <c r="Z71" s="108"/>
      <c r="AA71" s="108"/>
      <c r="AB71" s="107"/>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107"/>
      <c r="BF71" s="108"/>
      <c r="BG71" s="108"/>
      <c r="BH71" s="108"/>
      <c r="BI71" s="127"/>
      <c r="BJ71" s="126"/>
      <c r="BK71" s="108"/>
      <c r="BL71" s="108"/>
      <c r="BM71" s="108"/>
      <c r="BN71" s="107"/>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107"/>
      <c r="CR71" s="108"/>
      <c r="CS71" s="108"/>
      <c r="CT71" s="108"/>
      <c r="CU71" s="128"/>
    </row>
    <row r="72" spans="2:99" ht="9.75" customHeight="1">
      <c r="B72" s="626"/>
      <c r="C72" s="565"/>
      <c r="D72" s="565"/>
      <c r="E72" s="565"/>
      <c r="F72" s="565"/>
      <c r="G72" s="565"/>
      <c r="H72" s="565"/>
      <c r="I72" s="565"/>
      <c r="J72" s="565"/>
      <c r="K72" s="565"/>
      <c r="L72" s="565"/>
      <c r="M72" s="565"/>
      <c r="N72" s="565"/>
      <c r="O72" s="565"/>
      <c r="P72" s="565"/>
      <c r="Q72" s="565"/>
      <c r="R72" s="565"/>
      <c r="S72" s="565"/>
      <c r="T72" s="565"/>
      <c r="U72" s="565"/>
      <c r="V72" s="565"/>
      <c r="W72" s="603"/>
      <c r="X72" s="126"/>
      <c r="Y72" s="108"/>
      <c r="Z72" s="108"/>
      <c r="AA72" s="108"/>
      <c r="AB72" s="107"/>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107"/>
      <c r="BF72" s="108"/>
      <c r="BG72" s="108"/>
      <c r="BH72" s="108"/>
      <c r="BI72" s="127"/>
      <c r="BJ72" s="126"/>
      <c r="BK72" s="108"/>
      <c r="BL72" s="108"/>
      <c r="BM72" s="108"/>
      <c r="BN72" s="107"/>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107"/>
      <c r="CR72" s="108"/>
      <c r="CS72" s="108"/>
      <c r="CT72" s="108"/>
      <c r="CU72" s="128"/>
    </row>
    <row r="73" spans="2:99" ht="9.75" customHeight="1">
      <c r="B73" s="600"/>
      <c r="C73" s="601"/>
      <c r="D73" s="601"/>
      <c r="E73" s="601"/>
      <c r="F73" s="601"/>
      <c r="G73" s="601"/>
      <c r="H73" s="601"/>
      <c r="I73" s="601"/>
      <c r="J73" s="601"/>
      <c r="K73" s="601"/>
      <c r="L73" s="601"/>
      <c r="M73" s="601"/>
      <c r="N73" s="601"/>
      <c r="O73" s="601"/>
      <c r="P73" s="601"/>
      <c r="Q73" s="601"/>
      <c r="R73" s="601"/>
      <c r="S73" s="601"/>
      <c r="T73" s="601"/>
      <c r="U73" s="601"/>
      <c r="V73" s="601"/>
      <c r="W73" s="605"/>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62" t="s">
        <v>222</v>
      </c>
      <c r="C74" s="565"/>
      <c r="D74" s="565"/>
      <c r="E74" s="565"/>
      <c r="F74" s="565"/>
      <c r="G74" s="565"/>
      <c r="H74" s="565"/>
      <c r="I74" s="565"/>
      <c r="J74" s="565"/>
      <c r="K74" s="565"/>
      <c r="L74" s="565"/>
      <c r="M74" s="565"/>
      <c r="N74" s="565"/>
      <c r="O74" s="565"/>
      <c r="P74" s="565"/>
      <c r="Q74" s="565"/>
      <c r="R74" s="565"/>
      <c r="S74" s="565"/>
      <c r="T74" s="565"/>
      <c r="U74" s="565"/>
      <c r="V74" s="565"/>
      <c r="W74" s="60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626"/>
      <c r="C75" s="565"/>
      <c r="D75" s="565"/>
      <c r="E75" s="565"/>
      <c r="F75" s="565"/>
      <c r="G75" s="565"/>
      <c r="H75" s="565"/>
      <c r="I75" s="565"/>
      <c r="J75" s="565"/>
      <c r="K75" s="565"/>
      <c r="L75" s="565"/>
      <c r="M75" s="565"/>
      <c r="N75" s="565"/>
      <c r="O75" s="565"/>
      <c r="P75" s="565"/>
      <c r="Q75" s="565"/>
      <c r="R75" s="565"/>
      <c r="S75" s="565"/>
      <c r="T75" s="565"/>
      <c r="U75" s="565"/>
      <c r="V75" s="565"/>
      <c r="W75" s="603"/>
      <c r="X75" s="126"/>
      <c r="Y75" s="108"/>
      <c r="Z75" s="108"/>
      <c r="AA75" s="108"/>
      <c r="AC75" s="558" t="s">
        <v>222</v>
      </c>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107"/>
      <c r="BF75" s="108"/>
      <c r="BG75" s="108"/>
      <c r="BH75" s="108"/>
      <c r="BI75" s="127"/>
      <c r="BJ75" s="126"/>
      <c r="BK75" s="108"/>
      <c r="BL75" s="108"/>
      <c r="BM75" s="108"/>
      <c r="BO75" s="558" t="s">
        <v>222</v>
      </c>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107"/>
      <c r="CR75" s="108"/>
      <c r="CS75" s="108"/>
      <c r="CT75" s="108"/>
      <c r="CU75" s="128"/>
    </row>
    <row r="76" spans="2:99" ht="9.75" customHeight="1">
      <c r="B76" s="626"/>
      <c r="C76" s="565"/>
      <c r="D76" s="565"/>
      <c r="E76" s="565"/>
      <c r="F76" s="565"/>
      <c r="G76" s="565"/>
      <c r="H76" s="565"/>
      <c r="I76" s="565"/>
      <c r="J76" s="565"/>
      <c r="K76" s="565"/>
      <c r="L76" s="565"/>
      <c r="M76" s="565"/>
      <c r="N76" s="565"/>
      <c r="O76" s="565"/>
      <c r="P76" s="565"/>
      <c r="Q76" s="565"/>
      <c r="R76" s="565"/>
      <c r="S76" s="565"/>
      <c r="T76" s="565"/>
      <c r="U76" s="565"/>
      <c r="V76" s="565"/>
      <c r="W76" s="603"/>
      <c r="X76" s="126"/>
      <c r="Y76" s="108"/>
      <c r="Z76" s="108"/>
      <c r="AA76" s="108"/>
      <c r="AB76" s="107"/>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107"/>
      <c r="BF76" s="108"/>
      <c r="BG76" s="108"/>
      <c r="BH76" s="108"/>
      <c r="BI76" s="127"/>
      <c r="BJ76" s="126"/>
      <c r="BK76" s="108"/>
      <c r="BL76" s="108"/>
      <c r="BM76" s="108"/>
      <c r="BN76" s="107"/>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107"/>
      <c r="CR76" s="108"/>
      <c r="CS76" s="108"/>
      <c r="CT76" s="108"/>
      <c r="CU76" s="128"/>
    </row>
    <row r="77" spans="2:99" ht="9.75" customHeight="1">
      <c r="B77" s="626"/>
      <c r="C77" s="565"/>
      <c r="D77" s="565"/>
      <c r="E77" s="565"/>
      <c r="F77" s="565"/>
      <c r="G77" s="565"/>
      <c r="H77" s="565"/>
      <c r="I77" s="565"/>
      <c r="J77" s="565"/>
      <c r="K77" s="565"/>
      <c r="L77" s="565"/>
      <c r="M77" s="565"/>
      <c r="N77" s="565"/>
      <c r="O77" s="565"/>
      <c r="P77" s="565"/>
      <c r="Q77" s="565"/>
      <c r="R77" s="565"/>
      <c r="S77" s="565"/>
      <c r="T77" s="565"/>
      <c r="U77" s="565"/>
      <c r="V77" s="565"/>
      <c r="W77" s="603"/>
      <c r="X77" s="126"/>
      <c r="Y77" s="108"/>
      <c r="Z77" s="108"/>
      <c r="AA77" s="108"/>
      <c r="AB77" s="107"/>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107"/>
      <c r="BF77" s="108"/>
      <c r="BG77" s="108"/>
      <c r="BH77" s="108"/>
      <c r="BI77" s="127"/>
      <c r="BJ77" s="126"/>
      <c r="BK77" s="108"/>
      <c r="BL77" s="108"/>
      <c r="BM77" s="108"/>
      <c r="BN77" s="107"/>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107"/>
      <c r="CR77" s="108"/>
      <c r="CS77" s="108"/>
      <c r="CT77" s="108"/>
      <c r="CU77" s="128"/>
    </row>
    <row r="78" spans="2:99" ht="9.75" customHeight="1">
      <c r="B78" s="626"/>
      <c r="C78" s="565"/>
      <c r="D78" s="565"/>
      <c r="E78" s="565"/>
      <c r="F78" s="565"/>
      <c r="G78" s="565"/>
      <c r="H78" s="565"/>
      <c r="I78" s="565"/>
      <c r="J78" s="565"/>
      <c r="K78" s="565"/>
      <c r="L78" s="565"/>
      <c r="M78" s="565"/>
      <c r="N78" s="565"/>
      <c r="O78" s="565"/>
      <c r="P78" s="565"/>
      <c r="Q78" s="565"/>
      <c r="R78" s="565"/>
      <c r="S78" s="565"/>
      <c r="T78" s="565"/>
      <c r="U78" s="565"/>
      <c r="V78" s="565"/>
      <c r="W78" s="603"/>
      <c r="X78" s="126"/>
      <c r="Y78" s="108"/>
      <c r="Z78" s="108"/>
      <c r="AA78" s="108"/>
      <c r="AB78" s="107"/>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107"/>
      <c r="BF78" s="108"/>
      <c r="BG78" s="108"/>
      <c r="BH78" s="108"/>
      <c r="BI78" s="127"/>
      <c r="BJ78" s="126"/>
      <c r="BK78" s="108"/>
      <c r="BL78" s="108"/>
      <c r="BM78" s="108"/>
      <c r="BN78" s="107"/>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107"/>
      <c r="CR78" s="108"/>
      <c r="CS78" s="108"/>
      <c r="CT78" s="108"/>
      <c r="CU78" s="128"/>
    </row>
    <row r="79" spans="2:99" ht="9.75" customHeight="1">
      <c r="B79" s="626"/>
      <c r="C79" s="565"/>
      <c r="D79" s="565"/>
      <c r="E79" s="565"/>
      <c r="F79" s="565"/>
      <c r="G79" s="565"/>
      <c r="H79" s="565"/>
      <c r="I79" s="565"/>
      <c r="J79" s="565"/>
      <c r="K79" s="565"/>
      <c r="L79" s="565"/>
      <c r="M79" s="565"/>
      <c r="N79" s="565"/>
      <c r="O79" s="565"/>
      <c r="P79" s="565"/>
      <c r="Q79" s="565"/>
      <c r="R79" s="565"/>
      <c r="S79" s="565"/>
      <c r="T79" s="565"/>
      <c r="U79" s="565"/>
      <c r="V79" s="565"/>
      <c r="W79" s="603"/>
      <c r="X79" s="126"/>
      <c r="Y79" s="108"/>
      <c r="Z79" s="108"/>
      <c r="AA79" s="108"/>
      <c r="AB79" s="107"/>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107"/>
      <c r="BF79" s="108"/>
      <c r="BG79" s="108"/>
      <c r="BH79" s="108"/>
      <c r="BI79" s="127"/>
      <c r="BJ79" s="126"/>
      <c r="BK79" s="108"/>
      <c r="BL79" s="108"/>
      <c r="BM79" s="108"/>
      <c r="BN79" s="107"/>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107"/>
      <c r="CR79" s="108"/>
      <c r="CS79" s="108"/>
      <c r="CT79" s="108"/>
      <c r="CU79" s="128"/>
    </row>
    <row r="80" spans="2:99" ht="9.75" customHeight="1">
      <c r="B80" s="626"/>
      <c r="C80" s="565"/>
      <c r="D80" s="565"/>
      <c r="E80" s="565"/>
      <c r="F80" s="565"/>
      <c r="G80" s="565"/>
      <c r="H80" s="565"/>
      <c r="I80" s="565"/>
      <c r="J80" s="565"/>
      <c r="K80" s="565"/>
      <c r="L80" s="565"/>
      <c r="M80" s="565"/>
      <c r="N80" s="565"/>
      <c r="O80" s="565"/>
      <c r="P80" s="565"/>
      <c r="Q80" s="565"/>
      <c r="R80" s="565"/>
      <c r="S80" s="565"/>
      <c r="T80" s="565"/>
      <c r="U80" s="565"/>
      <c r="V80" s="565"/>
      <c r="W80" s="603"/>
      <c r="X80" s="126"/>
      <c r="Y80" s="108"/>
      <c r="Z80" s="108"/>
      <c r="AA80" s="108"/>
      <c r="AB80" s="107"/>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107"/>
      <c r="BF80" s="108"/>
      <c r="BG80" s="108"/>
      <c r="BH80" s="108"/>
      <c r="BI80" s="127"/>
      <c r="BJ80" s="126"/>
      <c r="BK80" s="108"/>
      <c r="BL80" s="108"/>
      <c r="BM80" s="108"/>
      <c r="BN80" s="107"/>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107"/>
      <c r="CR80" s="108"/>
      <c r="CS80" s="108"/>
      <c r="CT80" s="108"/>
      <c r="CU80" s="128"/>
    </row>
    <row r="81" spans="2:99" ht="9.75" customHeight="1">
      <c r="B81" s="626"/>
      <c r="C81" s="565"/>
      <c r="D81" s="565"/>
      <c r="E81" s="565"/>
      <c r="F81" s="565"/>
      <c r="G81" s="565"/>
      <c r="H81" s="565"/>
      <c r="I81" s="565"/>
      <c r="J81" s="565"/>
      <c r="K81" s="565"/>
      <c r="L81" s="565"/>
      <c r="M81" s="565"/>
      <c r="N81" s="565"/>
      <c r="O81" s="565"/>
      <c r="P81" s="565"/>
      <c r="Q81" s="565"/>
      <c r="R81" s="565"/>
      <c r="S81" s="565"/>
      <c r="T81" s="565"/>
      <c r="U81" s="565"/>
      <c r="V81" s="565"/>
      <c r="W81" s="603"/>
      <c r="X81" s="126"/>
      <c r="Y81" s="108"/>
      <c r="Z81" s="108"/>
      <c r="AA81" s="108"/>
      <c r="AB81" s="107"/>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107"/>
      <c r="BF81" s="108"/>
      <c r="BG81" s="108"/>
      <c r="BH81" s="108"/>
      <c r="BI81" s="127"/>
      <c r="BJ81" s="126"/>
      <c r="BK81" s="108"/>
      <c r="BL81" s="108"/>
      <c r="BM81" s="108"/>
      <c r="BN81" s="107"/>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107"/>
      <c r="CR81" s="108"/>
      <c r="CS81" s="108"/>
      <c r="CT81" s="108"/>
      <c r="CU81" s="128"/>
    </row>
    <row r="82" spans="2:99" ht="9.75" customHeight="1">
      <c r="B82" s="626"/>
      <c r="C82" s="565"/>
      <c r="D82" s="565"/>
      <c r="E82" s="565"/>
      <c r="F82" s="565"/>
      <c r="G82" s="565"/>
      <c r="H82" s="565"/>
      <c r="I82" s="565"/>
      <c r="J82" s="565"/>
      <c r="K82" s="565"/>
      <c r="L82" s="565"/>
      <c r="M82" s="565"/>
      <c r="N82" s="565"/>
      <c r="O82" s="565"/>
      <c r="P82" s="565"/>
      <c r="Q82" s="565"/>
      <c r="R82" s="565"/>
      <c r="S82" s="565"/>
      <c r="T82" s="565"/>
      <c r="U82" s="565"/>
      <c r="V82" s="565"/>
      <c r="W82" s="603"/>
      <c r="X82" s="126"/>
      <c r="Y82" s="108"/>
      <c r="Z82" s="108"/>
      <c r="AA82" s="108"/>
      <c r="AB82" s="10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107"/>
      <c r="BF82" s="108"/>
      <c r="BG82" s="108"/>
      <c r="BH82" s="108"/>
      <c r="BI82" s="127"/>
      <c r="BJ82" s="126"/>
      <c r="BK82" s="108"/>
      <c r="BL82" s="108"/>
      <c r="BM82" s="108"/>
      <c r="BN82" s="107"/>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107"/>
      <c r="CR82" s="108"/>
      <c r="CS82" s="108"/>
      <c r="CT82" s="108"/>
      <c r="CU82" s="128"/>
    </row>
    <row r="83" spans="2:99" ht="9.75" customHeight="1">
      <c r="B83" s="626"/>
      <c r="C83" s="565"/>
      <c r="D83" s="565"/>
      <c r="E83" s="565"/>
      <c r="F83" s="565"/>
      <c r="G83" s="565"/>
      <c r="H83" s="565"/>
      <c r="I83" s="565"/>
      <c r="J83" s="565"/>
      <c r="K83" s="565"/>
      <c r="L83" s="565"/>
      <c r="M83" s="565"/>
      <c r="N83" s="565"/>
      <c r="O83" s="565"/>
      <c r="P83" s="565"/>
      <c r="Q83" s="565"/>
      <c r="R83" s="565"/>
      <c r="S83" s="565"/>
      <c r="T83" s="565"/>
      <c r="U83" s="565"/>
      <c r="V83" s="565"/>
      <c r="W83" s="603"/>
      <c r="X83" s="126"/>
      <c r="Y83" s="108"/>
      <c r="Z83" s="108"/>
      <c r="AA83" s="108"/>
      <c r="AB83" s="10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107"/>
      <c r="BF83" s="108"/>
      <c r="BG83" s="108"/>
      <c r="BH83" s="108"/>
      <c r="BI83" s="127"/>
      <c r="BJ83" s="126"/>
      <c r="BK83" s="108"/>
      <c r="BL83" s="108"/>
      <c r="BM83" s="108"/>
      <c r="BN83" s="107"/>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107"/>
      <c r="CR83" s="108"/>
      <c r="CS83" s="108"/>
      <c r="CT83" s="108"/>
      <c r="CU83" s="128"/>
    </row>
    <row r="84" spans="2:99" ht="9.75" customHeight="1">
      <c r="B84" s="626"/>
      <c r="C84" s="565"/>
      <c r="D84" s="565"/>
      <c r="E84" s="565"/>
      <c r="F84" s="565"/>
      <c r="G84" s="565"/>
      <c r="H84" s="565"/>
      <c r="I84" s="565"/>
      <c r="J84" s="565"/>
      <c r="K84" s="565"/>
      <c r="L84" s="565"/>
      <c r="M84" s="565"/>
      <c r="N84" s="565"/>
      <c r="O84" s="565"/>
      <c r="P84" s="565"/>
      <c r="Q84" s="565"/>
      <c r="R84" s="565"/>
      <c r="S84" s="565"/>
      <c r="T84" s="565"/>
      <c r="U84" s="565"/>
      <c r="V84" s="565"/>
      <c r="W84" s="603"/>
      <c r="X84" s="126"/>
      <c r="Y84" s="108"/>
      <c r="Z84" s="108"/>
      <c r="AA84" s="108"/>
      <c r="AB84" s="107"/>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107"/>
      <c r="BF84" s="108"/>
      <c r="BG84" s="108"/>
      <c r="BH84" s="108"/>
      <c r="BI84" s="127"/>
      <c r="BJ84" s="126"/>
      <c r="BK84" s="108"/>
      <c r="BL84" s="108"/>
      <c r="BM84" s="108"/>
      <c r="BN84" s="107"/>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107"/>
      <c r="CR84" s="108"/>
      <c r="CS84" s="108"/>
      <c r="CT84" s="108"/>
      <c r="CU84" s="128"/>
    </row>
    <row r="85" spans="2:99" ht="9.75" customHeight="1">
      <c r="B85" s="626"/>
      <c r="C85" s="565"/>
      <c r="D85" s="565"/>
      <c r="E85" s="565"/>
      <c r="F85" s="565"/>
      <c r="G85" s="565"/>
      <c r="H85" s="565"/>
      <c r="I85" s="565"/>
      <c r="J85" s="565"/>
      <c r="K85" s="565"/>
      <c r="L85" s="565"/>
      <c r="M85" s="565"/>
      <c r="N85" s="565"/>
      <c r="O85" s="565"/>
      <c r="P85" s="565"/>
      <c r="Q85" s="565"/>
      <c r="R85" s="565"/>
      <c r="S85" s="565"/>
      <c r="T85" s="565"/>
      <c r="U85" s="565"/>
      <c r="V85" s="565"/>
      <c r="W85" s="603"/>
      <c r="X85" s="126"/>
      <c r="Y85" s="108"/>
      <c r="Z85" s="108"/>
      <c r="AA85" s="108"/>
      <c r="AB85" s="107"/>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107"/>
      <c r="BF85" s="108"/>
      <c r="BG85" s="108"/>
      <c r="BH85" s="108"/>
      <c r="BI85" s="127"/>
      <c r="BJ85" s="126"/>
      <c r="BK85" s="108"/>
      <c r="BL85" s="108"/>
      <c r="BM85" s="108"/>
      <c r="BN85" s="107"/>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107"/>
      <c r="CR85" s="108"/>
      <c r="CS85" s="108"/>
      <c r="CT85" s="108"/>
      <c r="CU85" s="128"/>
    </row>
    <row r="86" spans="2:99" ht="9.75" customHeight="1">
      <c r="B86" s="626"/>
      <c r="C86" s="565"/>
      <c r="D86" s="565"/>
      <c r="E86" s="565"/>
      <c r="F86" s="565"/>
      <c r="G86" s="565"/>
      <c r="H86" s="565"/>
      <c r="I86" s="565"/>
      <c r="J86" s="565"/>
      <c r="K86" s="565"/>
      <c r="L86" s="565"/>
      <c r="M86" s="565"/>
      <c r="N86" s="565"/>
      <c r="O86" s="565"/>
      <c r="P86" s="565"/>
      <c r="Q86" s="565"/>
      <c r="R86" s="565"/>
      <c r="S86" s="565"/>
      <c r="T86" s="565"/>
      <c r="U86" s="565"/>
      <c r="V86" s="565"/>
      <c r="W86" s="603"/>
      <c r="X86" s="126"/>
      <c r="Y86" s="108"/>
      <c r="Z86" s="108"/>
      <c r="AA86" s="108"/>
      <c r="AB86" s="107"/>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107"/>
      <c r="BF86" s="108"/>
      <c r="BG86" s="108"/>
      <c r="BH86" s="108"/>
      <c r="BI86" s="127"/>
      <c r="BJ86" s="126"/>
      <c r="BK86" s="108"/>
      <c r="BL86" s="108"/>
      <c r="BM86" s="108"/>
      <c r="BN86" s="107"/>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107"/>
      <c r="CR86" s="108"/>
      <c r="CS86" s="108"/>
      <c r="CT86" s="108"/>
      <c r="CU86" s="128"/>
    </row>
    <row r="87" spans="2:99" ht="9.75" customHeight="1">
      <c r="B87" s="626"/>
      <c r="C87" s="565"/>
      <c r="D87" s="565"/>
      <c r="E87" s="565"/>
      <c r="F87" s="565"/>
      <c r="G87" s="565"/>
      <c r="H87" s="565"/>
      <c r="I87" s="565"/>
      <c r="J87" s="565"/>
      <c r="K87" s="565"/>
      <c r="L87" s="565"/>
      <c r="M87" s="565"/>
      <c r="N87" s="565"/>
      <c r="O87" s="565"/>
      <c r="P87" s="565"/>
      <c r="Q87" s="565"/>
      <c r="R87" s="565"/>
      <c r="S87" s="565"/>
      <c r="T87" s="565"/>
      <c r="U87" s="565"/>
      <c r="V87" s="565"/>
      <c r="W87" s="603"/>
      <c r="X87" s="126"/>
      <c r="Y87" s="108"/>
      <c r="Z87" s="108"/>
      <c r="AA87" s="108"/>
      <c r="AB87" s="107"/>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107"/>
      <c r="BF87" s="108"/>
      <c r="BG87" s="108"/>
      <c r="BH87" s="108"/>
      <c r="BI87" s="127"/>
      <c r="BJ87" s="126"/>
      <c r="BK87" s="108"/>
      <c r="BL87" s="108"/>
      <c r="BM87" s="108"/>
      <c r="BN87" s="107"/>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107"/>
      <c r="CR87" s="108"/>
      <c r="CS87" s="108"/>
      <c r="CT87" s="108"/>
      <c r="CU87" s="128"/>
    </row>
    <row r="88" spans="2:99" ht="9.75" customHeight="1">
      <c r="B88" s="626"/>
      <c r="C88" s="565"/>
      <c r="D88" s="565"/>
      <c r="E88" s="565"/>
      <c r="F88" s="565"/>
      <c r="G88" s="565"/>
      <c r="H88" s="565"/>
      <c r="I88" s="565"/>
      <c r="J88" s="565"/>
      <c r="K88" s="565"/>
      <c r="L88" s="565"/>
      <c r="M88" s="565"/>
      <c r="N88" s="565"/>
      <c r="O88" s="565"/>
      <c r="P88" s="565"/>
      <c r="Q88" s="565"/>
      <c r="R88" s="565"/>
      <c r="S88" s="565"/>
      <c r="T88" s="565"/>
      <c r="U88" s="565"/>
      <c r="V88" s="565"/>
      <c r="W88" s="603"/>
      <c r="X88" s="126"/>
      <c r="Y88" s="108"/>
      <c r="Z88" s="108"/>
      <c r="AA88" s="108"/>
      <c r="AB88" s="107"/>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107"/>
      <c r="BF88" s="108"/>
      <c r="BG88" s="108"/>
      <c r="BH88" s="108"/>
      <c r="BI88" s="127"/>
      <c r="BJ88" s="126"/>
      <c r="BK88" s="108"/>
      <c r="BL88" s="108"/>
      <c r="BM88" s="108"/>
      <c r="BN88" s="107"/>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107"/>
      <c r="CR88" s="108"/>
      <c r="CS88" s="108"/>
      <c r="CT88" s="108"/>
      <c r="CU88" s="128"/>
    </row>
    <row r="89" spans="2:99" ht="9.75" customHeight="1">
      <c r="B89" s="626"/>
      <c r="C89" s="565"/>
      <c r="D89" s="565"/>
      <c r="E89" s="565"/>
      <c r="F89" s="565"/>
      <c r="G89" s="565"/>
      <c r="H89" s="565"/>
      <c r="I89" s="565"/>
      <c r="J89" s="565"/>
      <c r="K89" s="565"/>
      <c r="L89" s="565"/>
      <c r="M89" s="565"/>
      <c r="N89" s="565"/>
      <c r="O89" s="565"/>
      <c r="P89" s="565"/>
      <c r="Q89" s="565"/>
      <c r="R89" s="565"/>
      <c r="S89" s="565"/>
      <c r="T89" s="565"/>
      <c r="U89" s="565"/>
      <c r="V89" s="565"/>
      <c r="W89" s="603"/>
      <c r="X89" s="126"/>
      <c r="Y89" s="108"/>
      <c r="Z89" s="108"/>
      <c r="AA89" s="108"/>
      <c r="AB89" s="107"/>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107"/>
      <c r="BF89" s="108"/>
      <c r="BG89" s="108"/>
      <c r="BH89" s="108"/>
      <c r="BI89" s="127"/>
      <c r="BJ89" s="126"/>
      <c r="BK89" s="108"/>
      <c r="BL89" s="108"/>
      <c r="BM89" s="108"/>
      <c r="BN89" s="107"/>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107"/>
      <c r="CR89" s="108"/>
      <c r="CS89" s="108"/>
      <c r="CT89" s="108"/>
      <c r="CU89" s="128"/>
    </row>
    <row r="90" spans="2:99" ht="9.75" customHeight="1">
      <c r="B90" s="600"/>
      <c r="C90" s="601"/>
      <c r="D90" s="601"/>
      <c r="E90" s="601"/>
      <c r="F90" s="601"/>
      <c r="G90" s="601"/>
      <c r="H90" s="601"/>
      <c r="I90" s="601"/>
      <c r="J90" s="601"/>
      <c r="K90" s="601"/>
      <c r="L90" s="601"/>
      <c r="M90" s="601"/>
      <c r="N90" s="601"/>
      <c r="O90" s="601"/>
      <c r="P90" s="601"/>
      <c r="Q90" s="601"/>
      <c r="R90" s="601"/>
      <c r="S90" s="601"/>
      <c r="T90" s="601"/>
      <c r="U90" s="601"/>
      <c r="V90" s="601"/>
      <c r="W90" s="605"/>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62" t="s">
        <v>222</v>
      </c>
      <c r="C91" s="565"/>
      <c r="D91" s="565"/>
      <c r="E91" s="565"/>
      <c r="F91" s="565"/>
      <c r="G91" s="565"/>
      <c r="H91" s="565"/>
      <c r="I91" s="565"/>
      <c r="J91" s="565"/>
      <c r="K91" s="565"/>
      <c r="L91" s="565"/>
      <c r="M91" s="565"/>
      <c r="N91" s="565"/>
      <c r="O91" s="565"/>
      <c r="P91" s="565"/>
      <c r="Q91" s="565"/>
      <c r="R91" s="565"/>
      <c r="S91" s="565"/>
      <c r="T91" s="565"/>
      <c r="U91" s="565"/>
      <c r="V91" s="565"/>
      <c r="W91" s="60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626"/>
      <c r="C92" s="565"/>
      <c r="D92" s="565"/>
      <c r="E92" s="565"/>
      <c r="F92" s="565"/>
      <c r="G92" s="565"/>
      <c r="H92" s="565"/>
      <c r="I92" s="565"/>
      <c r="J92" s="565"/>
      <c r="K92" s="565"/>
      <c r="L92" s="565"/>
      <c r="M92" s="565"/>
      <c r="N92" s="565"/>
      <c r="O92" s="565"/>
      <c r="P92" s="565"/>
      <c r="Q92" s="565"/>
      <c r="R92" s="565"/>
      <c r="S92" s="565"/>
      <c r="T92" s="565"/>
      <c r="U92" s="565"/>
      <c r="V92" s="565"/>
      <c r="W92" s="603"/>
      <c r="X92" s="126"/>
      <c r="Y92" s="108"/>
      <c r="Z92" s="108"/>
      <c r="AA92" s="108"/>
      <c r="AC92" s="558" t="s">
        <v>222</v>
      </c>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107"/>
      <c r="BF92" s="108"/>
      <c r="BG92" s="108"/>
      <c r="BH92" s="108"/>
      <c r="BI92" s="127"/>
      <c r="BJ92" s="126"/>
      <c r="BK92" s="108"/>
      <c r="BL92" s="108"/>
      <c r="BM92" s="108"/>
      <c r="BO92" s="558" t="s">
        <v>222</v>
      </c>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107"/>
      <c r="CR92" s="108"/>
      <c r="CS92" s="108"/>
      <c r="CT92" s="108"/>
      <c r="CU92" s="128"/>
    </row>
    <row r="93" spans="2:99" ht="9.75" customHeight="1">
      <c r="B93" s="626"/>
      <c r="C93" s="565"/>
      <c r="D93" s="565"/>
      <c r="E93" s="565"/>
      <c r="F93" s="565"/>
      <c r="G93" s="565"/>
      <c r="H93" s="565"/>
      <c r="I93" s="565"/>
      <c r="J93" s="565"/>
      <c r="K93" s="565"/>
      <c r="L93" s="565"/>
      <c r="M93" s="565"/>
      <c r="N93" s="565"/>
      <c r="O93" s="565"/>
      <c r="P93" s="565"/>
      <c r="Q93" s="565"/>
      <c r="R93" s="565"/>
      <c r="S93" s="565"/>
      <c r="T93" s="565"/>
      <c r="U93" s="565"/>
      <c r="V93" s="565"/>
      <c r="W93" s="603"/>
      <c r="X93" s="126"/>
      <c r="Y93" s="108"/>
      <c r="Z93" s="108"/>
      <c r="AA93" s="108"/>
      <c r="AB93" s="107"/>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107"/>
      <c r="BF93" s="108"/>
      <c r="BG93" s="108"/>
      <c r="BH93" s="108"/>
      <c r="BI93" s="127"/>
      <c r="BJ93" s="126"/>
      <c r="BK93" s="108"/>
      <c r="BL93" s="108"/>
      <c r="BM93" s="108"/>
      <c r="BN93" s="107"/>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107"/>
      <c r="CR93" s="108"/>
      <c r="CS93" s="108"/>
      <c r="CT93" s="108"/>
      <c r="CU93" s="128"/>
    </row>
    <row r="94" spans="2:99" ht="9.75" customHeight="1">
      <c r="B94" s="626"/>
      <c r="C94" s="565"/>
      <c r="D94" s="565"/>
      <c r="E94" s="565"/>
      <c r="F94" s="565"/>
      <c r="G94" s="565"/>
      <c r="H94" s="565"/>
      <c r="I94" s="565"/>
      <c r="J94" s="565"/>
      <c r="K94" s="565"/>
      <c r="L94" s="565"/>
      <c r="M94" s="565"/>
      <c r="N94" s="565"/>
      <c r="O94" s="565"/>
      <c r="P94" s="565"/>
      <c r="Q94" s="565"/>
      <c r="R94" s="565"/>
      <c r="S94" s="565"/>
      <c r="T94" s="565"/>
      <c r="U94" s="565"/>
      <c r="V94" s="565"/>
      <c r="W94" s="603"/>
      <c r="X94" s="126"/>
      <c r="Y94" s="108"/>
      <c r="Z94" s="108"/>
      <c r="AA94" s="108"/>
      <c r="AB94" s="107"/>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107"/>
      <c r="BF94" s="108"/>
      <c r="BG94" s="108"/>
      <c r="BH94" s="108"/>
      <c r="BI94" s="127"/>
      <c r="BJ94" s="126"/>
      <c r="BK94" s="108"/>
      <c r="BL94" s="108"/>
      <c r="BM94" s="108"/>
      <c r="BN94" s="107"/>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107"/>
      <c r="CR94" s="108"/>
      <c r="CS94" s="108"/>
      <c r="CT94" s="108"/>
      <c r="CU94" s="128"/>
    </row>
    <row r="95" spans="2:99" ht="9.75" customHeight="1">
      <c r="B95" s="626"/>
      <c r="C95" s="565"/>
      <c r="D95" s="565"/>
      <c r="E95" s="565"/>
      <c r="F95" s="565"/>
      <c r="G95" s="565"/>
      <c r="H95" s="565"/>
      <c r="I95" s="565"/>
      <c r="J95" s="565"/>
      <c r="K95" s="565"/>
      <c r="L95" s="565"/>
      <c r="M95" s="565"/>
      <c r="N95" s="565"/>
      <c r="O95" s="565"/>
      <c r="P95" s="565"/>
      <c r="Q95" s="565"/>
      <c r="R95" s="565"/>
      <c r="S95" s="565"/>
      <c r="T95" s="565"/>
      <c r="U95" s="565"/>
      <c r="V95" s="565"/>
      <c r="W95" s="603"/>
      <c r="X95" s="126"/>
      <c r="Y95" s="108"/>
      <c r="Z95" s="108"/>
      <c r="AA95" s="108"/>
      <c r="AB95" s="107"/>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107"/>
      <c r="BF95" s="108"/>
      <c r="BG95" s="108"/>
      <c r="BH95" s="108"/>
      <c r="BI95" s="127"/>
      <c r="BJ95" s="126"/>
      <c r="BK95" s="108"/>
      <c r="BL95" s="108"/>
      <c r="BM95" s="108"/>
      <c r="BN95" s="107"/>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107"/>
      <c r="CR95" s="108"/>
      <c r="CS95" s="108"/>
      <c r="CT95" s="108"/>
      <c r="CU95" s="128"/>
    </row>
    <row r="96" spans="2:99" ht="9.75" customHeight="1">
      <c r="B96" s="626"/>
      <c r="C96" s="565"/>
      <c r="D96" s="565"/>
      <c r="E96" s="565"/>
      <c r="F96" s="565"/>
      <c r="G96" s="565"/>
      <c r="H96" s="565"/>
      <c r="I96" s="565"/>
      <c r="J96" s="565"/>
      <c r="K96" s="565"/>
      <c r="L96" s="565"/>
      <c r="M96" s="565"/>
      <c r="N96" s="565"/>
      <c r="O96" s="565"/>
      <c r="P96" s="565"/>
      <c r="Q96" s="565"/>
      <c r="R96" s="565"/>
      <c r="S96" s="565"/>
      <c r="T96" s="565"/>
      <c r="U96" s="565"/>
      <c r="V96" s="565"/>
      <c r="W96" s="603"/>
      <c r="X96" s="126"/>
      <c r="Y96" s="108"/>
      <c r="Z96" s="108"/>
      <c r="AA96" s="108"/>
      <c r="AB96" s="107"/>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107"/>
      <c r="BF96" s="108"/>
      <c r="BG96" s="108"/>
      <c r="BH96" s="108"/>
      <c r="BI96" s="127"/>
      <c r="BJ96" s="126"/>
      <c r="BK96" s="108"/>
      <c r="BL96" s="108"/>
      <c r="BM96" s="108"/>
      <c r="BN96" s="107"/>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107"/>
      <c r="CR96" s="108"/>
      <c r="CS96" s="108"/>
      <c r="CT96" s="108"/>
      <c r="CU96" s="128"/>
    </row>
    <row r="97" spans="2:99" ht="9.75" customHeight="1">
      <c r="B97" s="626"/>
      <c r="C97" s="565"/>
      <c r="D97" s="565"/>
      <c r="E97" s="565"/>
      <c r="F97" s="565"/>
      <c r="G97" s="565"/>
      <c r="H97" s="565"/>
      <c r="I97" s="565"/>
      <c r="J97" s="565"/>
      <c r="K97" s="565"/>
      <c r="L97" s="565"/>
      <c r="M97" s="565"/>
      <c r="N97" s="565"/>
      <c r="O97" s="565"/>
      <c r="P97" s="565"/>
      <c r="Q97" s="565"/>
      <c r="R97" s="565"/>
      <c r="S97" s="565"/>
      <c r="T97" s="565"/>
      <c r="U97" s="565"/>
      <c r="V97" s="565"/>
      <c r="W97" s="603"/>
      <c r="X97" s="126"/>
      <c r="Y97" s="108"/>
      <c r="Z97" s="108"/>
      <c r="AA97" s="108"/>
      <c r="AB97" s="107"/>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107"/>
      <c r="BF97" s="108"/>
      <c r="BG97" s="108"/>
      <c r="BH97" s="108"/>
      <c r="BI97" s="127"/>
      <c r="BJ97" s="126"/>
      <c r="BK97" s="108"/>
      <c r="BL97" s="108"/>
      <c r="BM97" s="108"/>
      <c r="BN97" s="107"/>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107"/>
      <c r="CR97" s="108"/>
      <c r="CS97" s="108"/>
      <c r="CT97" s="108"/>
      <c r="CU97" s="128"/>
    </row>
    <row r="98" spans="2:99" ht="9.75" customHeight="1">
      <c r="B98" s="626"/>
      <c r="C98" s="565"/>
      <c r="D98" s="565"/>
      <c r="E98" s="565"/>
      <c r="F98" s="565"/>
      <c r="G98" s="565"/>
      <c r="H98" s="565"/>
      <c r="I98" s="565"/>
      <c r="J98" s="565"/>
      <c r="K98" s="565"/>
      <c r="L98" s="565"/>
      <c r="M98" s="565"/>
      <c r="N98" s="565"/>
      <c r="O98" s="565"/>
      <c r="P98" s="565"/>
      <c r="Q98" s="565"/>
      <c r="R98" s="565"/>
      <c r="S98" s="565"/>
      <c r="T98" s="565"/>
      <c r="U98" s="565"/>
      <c r="V98" s="565"/>
      <c r="W98" s="603"/>
      <c r="X98" s="126"/>
      <c r="Y98" s="108"/>
      <c r="Z98" s="108"/>
      <c r="AA98" s="108"/>
      <c r="AB98" s="107"/>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107"/>
      <c r="BF98" s="108"/>
      <c r="BG98" s="108"/>
      <c r="BH98" s="108"/>
      <c r="BI98" s="127"/>
      <c r="BJ98" s="126"/>
      <c r="BK98" s="108"/>
      <c r="BL98" s="108"/>
      <c r="BM98" s="108"/>
      <c r="BN98" s="107"/>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107"/>
      <c r="CR98" s="108"/>
      <c r="CS98" s="108"/>
      <c r="CT98" s="108"/>
      <c r="CU98" s="128"/>
    </row>
    <row r="99" spans="2:99" ht="9.75" customHeight="1">
      <c r="B99" s="626"/>
      <c r="C99" s="565"/>
      <c r="D99" s="565"/>
      <c r="E99" s="565"/>
      <c r="F99" s="565"/>
      <c r="G99" s="565"/>
      <c r="H99" s="565"/>
      <c r="I99" s="565"/>
      <c r="J99" s="565"/>
      <c r="K99" s="565"/>
      <c r="L99" s="565"/>
      <c r="M99" s="565"/>
      <c r="N99" s="565"/>
      <c r="O99" s="565"/>
      <c r="P99" s="565"/>
      <c r="Q99" s="565"/>
      <c r="R99" s="565"/>
      <c r="S99" s="565"/>
      <c r="T99" s="565"/>
      <c r="U99" s="565"/>
      <c r="V99" s="565"/>
      <c r="W99" s="603"/>
      <c r="X99" s="126"/>
      <c r="Y99" s="108"/>
      <c r="Z99" s="108"/>
      <c r="AA99" s="108"/>
      <c r="AB99" s="107"/>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107"/>
      <c r="BF99" s="108"/>
      <c r="BG99" s="108"/>
      <c r="BH99" s="108"/>
      <c r="BI99" s="127"/>
      <c r="BJ99" s="126"/>
      <c r="BK99" s="108"/>
      <c r="BL99" s="108"/>
      <c r="BM99" s="108"/>
      <c r="BN99" s="107"/>
      <c r="BO99" s="558"/>
      <c r="BP99" s="558"/>
      <c r="BQ99" s="558"/>
      <c r="BR99" s="558"/>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107"/>
      <c r="CR99" s="108"/>
      <c r="CS99" s="108"/>
      <c r="CT99" s="108"/>
      <c r="CU99" s="128"/>
    </row>
    <row r="100" spans="2:99" ht="9.75" customHeight="1">
      <c r="B100" s="626"/>
      <c r="C100" s="565"/>
      <c r="D100" s="565"/>
      <c r="E100" s="565"/>
      <c r="F100" s="565"/>
      <c r="G100" s="565"/>
      <c r="H100" s="565"/>
      <c r="I100" s="565"/>
      <c r="J100" s="565"/>
      <c r="K100" s="565"/>
      <c r="L100" s="565"/>
      <c r="M100" s="565"/>
      <c r="N100" s="565"/>
      <c r="O100" s="565"/>
      <c r="P100" s="565"/>
      <c r="Q100" s="565"/>
      <c r="R100" s="565"/>
      <c r="S100" s="565"/>
      <c r="T100" s="565"/>
      <c r="U100" s="565"/>
      <c r="V100" s="565"/>
      <c r="W100" s="603"/>
      <c r="X100" s="126"/>
      <c r="Y100" s="108"/>
      <c r="Z100" s="108"/>
      <c r="AA100" s="108"/>
      <c r="AB100" s="107"/>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107"/>
      <c r="BF100" s="108"/>
      <c r="BG100" s="108"/>
      <c r="BH100" s="108"/>
      <c r="BI100" s="127"/>
      <c r="BJ100" s="126"/>
      <c r="BK100" s="108"/>
      <c r="BL100" s="108"/>
      <c r="BM100" s="108"/>
      <c r="BN100" s="107"/>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107"/>
      <c r="CR100" s="108"/>
      <c r="CS100" s="108"/>
      <c r="CT100" s="108"/>
      <c r="CU100" s="128"/>
    </row>
    <row r="101" spans="2:99" ht="9.75" customHeight="1">
      <c r="B101" s="626"/>
      <c r="C101" s="565"/>
      <c r="D101" s="565"/>
      <c r="E101" s="565"/>
      <c r="F101" s="565"/>
      <c r="G101" s="565"/>
      <c r="H101" s="565"/>
      <c r="I101" s="565"/>
      <c r="J101" s="565"/>
      <c r="K101" s="565"/>
      <c r="L101" s="565"/>
      <c r="M101" s="565"/>
      <c r="N101" s="565"/>
      <c r="O101" s="565"/>
      <c r="P101" s="565"/>
      <c r="Q101" s="565"/>
      <c r="R101" s="565"/>
      <c r="S101" s="565"/>
      <c r="T101" s="565"/>
      <c r="U101" s="565"/>
      <c r="V101" s="565"/>
      <c r="W101" s="603"/>
      <c r="X101" s="126"/>
      <c r="Y101" s="108"/>
      <c r="Z101" s="108"/>
      <c r="AA101" s="108"/>
      <c r="AB101" s="107"/>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107"/>
      <c r="BF101" s="108"/>
      <c r="BG101" s="108"/>
      <c r="BH101" s="108"/>
      <c r="BI101" s="127"/>
      <c r="BJ101" s="126"/>
      <c r="BK101" s="108"/>
      <c r="BL101" s="108"/>
      <c r="BM101" s="108"/>
      <c r="BN101" s="107"/>
      <c r="BO101" s="558"/>
      <c r="BP101" s="558"/>
      <c r="BQ101" s="558"/>
      <c r="BR101" s="558"/>
      <c r="BS101" s="558"/>
      <c r="BT101" s="558"/>
      <c r="BU101" s="558"/>
      <c r="BV101" s="558"/>
      <c r="BW101" s="558"/>
      <c r="BX101" s="558"/>
      <c r="BY101" s="558"/>
      <c r="BZ101" s="558"/>
      <c r="CA101" s="558"/>
      <c r="CB101" s="558"/>
      <c r="CC101" s="558"/>
      <c r="CD101" s="558"/>
      <c r="CE101" s="558"/>
      <c r="CF101" s="558"/>
      <c r="CG101" s="558"/>
      <c r="CH101" s="558"/>
      <c r="CI101" s="558"/>
      <c r="CJ101" s="558"/>
      <c r="CK101" s="558"/>
      <c r="CL101" s="558"/>
      <c r="CM101" s="558"/>
      <c r="CN101" s="558"/>
      <c r="CO101" s="558"/>
      <c r="CP101" s="558"/>
      <c r="CQ101" s="107"/>
      <c r="CR101" s="108"/>
      <c r="CS101" s="108"/>
      <c r="CT101" s="108"/>
      <c r="CU101" s="128"/>
    </row>
    <row r="102" spans="2:99" ht="9.75" customHeight="1">
      <c r="B102" s="626"/>
      <c r="C102" s="565"/>
      <c r="D102" s="565"/>
      <c r="E102" s="565"/>
      <c r="F102" s="565"/>
      <c r="G102" s="565"/>
      <c r="H102" s="565"/>
      <c r="I102" s="565"/>
      <c r="J102" s="565"/>
      <c r="K102" s="565"/>
      <c r="L102" s="565"/>
      <c r="M102" s="565"/>
      <c r="N102" s="565"/>
      <c r="O102" s="565"/>
      <c r="P102" s="565"/>
      <c r="Q102" s="565"/>
      <c r="R102" s="565"/>
      <c r="S102" s="565"/>
      <c r="T102" s="565"/>
      <c r="U102" s="565"/>
      <c r="V102" s="565"/>
      <c r="W102" s="603"/>
      <c r="X102" s="126"/>
      <c r="Y102" s="108"/>
      <c r="Z102" s="108"/>
      <c r="AA102" s="108"/>
      <c r="AB102" s="107"/>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107"/>
      <c r="BF102" s="108"/>
      <c r="BG102" s="108"/>
      <c r="BH102" s="108"/>
      <c r="BI102" s="127"/>
      <c r="BJ102" s="126"/>
      <c r="BK102" s="108"/>
      <c r="BL102" s="108"/>
      <c r="BM102" s="108"/>
      <c r="BN102" s="107"/>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107"/>
      <c r="CR102" s="108"/>
      <c r="CS102" s="108"/>
      <c r="CT102" s="108"/>
      <c r="CU102" s="128"/>
    </row>
    <row r="103" spans="2:99" ht="9.75" customHeight="1">
      <c r="B103" s="626"/>
      <c r="C103" s="565"/>
      <c r="D103" s="565"/>
      <c r="E103" s="565"/>
      <c r="F103" s="565"/>
      <c r="G103" s="565"/>
      <c r="H103" s="565"/>
      <c r="I103" s="565"/>
      <c r="J103" s="565"/>
      <c r="K103" s="565"/>
      <c r="L103" s="565"/>
      <c r="M103" s="565"/>
      <c r="N103" s="565"/>
      <c r="O103" s="565"/>
      <c r="P103" s="565"/>
      <c r="Q103" s="565"/>
      <c r="R103" s="565"/>
      <c r="S103" s="565"/>
      <c r="T103" s="565"/>
      <c r="U103" s="565"/>
      <c r="V103" s="565"/>
      <c r="W103" s="603"/>
      <c r="X103" s="126"/>
      <c r="Y103" s="108"/>
      <c r="Z103" s="108"/>
      <c r="AA103" s="108"/>
      <c r="AB103" s="107"/>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107"/>
      <c r="BF103" s="108"/>
      <c r="BG103" s="108"/>
      <c r="BH103" s="108"/>
      <c r="BI103" s="127"/>
      <c r="BJ103" s="126"/>
      <c r="BK103" s="108"/>
      <c r="BL103" s="108"/>
      <c r="BM103" s="108"/>
      <c r="BN103" s="107"/>
      <c r="BO103" s="558"/>
      <c r="BP103" s="558"/>
      <c r="BQ103" s="558"/>
      <c r="BR103" s="558"/>
      <c r="BS103" s="558"/>
      <c r="BT103" s="558"/>
      <c r="BU103" s="558"/>
      <c r="BV103" s="558"/>
      <c r="BW103" s="558"/>
      <c r="BX103" s="558"/>
      <c r="BY103" s="558"/>
      <c r="BZ103" s="558"/>
      <c r="CA103" s="558"/>
      <c r="CB103" s="558"/>
      <c r="CC103" s="558"/>
      <c r="CD103" s="558"/>
      <c r="CE103" s="558"/>
      <c r="CF103" s="558"/>
      <c r="CG103" s="558"/>
      <c r="CH103" s="558"/>
      <c r="CI103" s="558"/>
      <c r="CJ103" s="558"/>
      <c r="CK103" s="558"/>
      <c r="CL103" s="558"/>
      <c r="CM103" s="558"/>
      <c r="CN103" s="558"/>
      <c r="CO103" s="558"/>
      <c r="CP103" s="558"/>
      <c r="CQ103" s="107"/>
      <c r="CR103" s="108"/>
      <c r="CS103" s="108"/>
      <c r="CT103" s="108"/>
      <c r="CU103" s="128"/>
    </row>
    <row r="104" spans="2:99" ht="9.75" customHeight="1">
      <c r="B104" s="626"/>
      <c r="C104" s="565"/>
      <c r="D104" s="565"/>
      <c r="E104" s="565"/>
      <c r="F104" s="565"/>
      <c r="G104" s="565"/>
      <c r="H104" s="565"/>
      <c r="I104" s="565"/>
      <c r="J104" s="565"/>
      <c r="K104" s="565"/>
      <c r="L104" s="565"/>
      <c r="M104" s="565"/>
      <c r="N104" s="565"/>
      <c r="O104" s="565"/>
      <c r="P104" s="565"/>
      <c r="Q104" s="565"/>
      <c r="R104" s="565"/>
      <c r="S104" s="565"/>
      <c r="T104" s="565"/>
      <c r="U104" s="565"/>
      <c r="V104" s="565"/>
      <c r="W104" s="603"/>
      <c r="X104" s="126"/>
      <c r="Y104" s="108"/>
      <c r="Z104" s="108"/>
      <c r="AA104" s="108"/>
      <c r="AB104" s="107"/>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107"/>
      <c r="BF104" s="108"/>
      <c r="BG104" s="108"/>
      <c r="BH104" s="108"/>
      <c r="BI104" s="127"/>
      <c r="BJ104" s="126"/>
      <c r="BK104" s="108"/>
      <c r="BL104" s="108"/>
      <c r="BM104" s="108"/>
      <c r="BN104" s="107"/>
      <c r="BO104" s="558"/>
      <c r="BP104" s="558"/>
      <c r="BQ104" s="558"/>
      <c r="BR104" s="558"/>
      <c r="BS104" s="558"/>
      <c r="BT104" s="558"/>
      <c r="BU104" s="558"/>
      <c r="BV104" s="558"/>
      <c r="BW104" s="558"/>
      <c r="BX104" s="558"/>
      <c r="BY104" s="558"/>
      <c r="BZ104" s="558"/>
      <c r="CA104" s="558"/>
      <c r="CB104" s="558"/>
      <c r="CC104" s="558"/>
      <c r="CD104" s="558"/>
      <c r="CE104" s="558"/>
      <c r="CF104" s="558"/>
      <c r="CG104" s="558"/>
      <c r="CH104" s="558"/>
      <c r="CI104" s="558"/>
      <c r="CJ104" s="558"/>
      <c r="CK104" s="558"/>
      <c r="CL104" s="558"/>
      <c r="CM104" s="558"/>
      <c r="CN104" s="558"/>
      <c r="CO104" s="558"/>
      <c r="CP104" s="558"/>
      <c r="CQ104" s="107"/>
      <c r="CR104" s="108"/>
      <c r="CS104" s="108"/>
      <c r="CT104" s="108"/>
      <c r="CU104" s="128"/>
    </row>
    <row r="105" spans="2:99" ht="9.75" customHeight="1">
      <c r="B105" s="626"/>
      <c r="C105" s="565"/>
      <c r="D105" s="565"/>
      <c r="E105" s="565"/>
      <c r="F105" s="565"/>
      <c r="G105" s="565"/>
      <c r="H105" s="565"/>
      <c r="I105" s="565"/>
      <c r="J105" s="565"/>
      <c r="K105" s="565"/>
      <c r="L105" s="565"/>
      <c r="M105" s="565"/>
      <c r="N105" s="565"/>
      <c r="O105" s="565"/>
      <c r="P105" s="565"/>
      <c r="Q105" s="565"/>
      <c r="R105" s="565"/>
      <c r="S105" s="565"/>
      <c r="T105" s="565"/>
      <c r="U105" s="565"/>
      <c r="V105" s="565"/>
      <c r="W105" s="603"/>
      <c r="X105" s="126"/>
      <c r="Y105" s="108"/>
      <c r="Z105" s="108"/>
      <c r="AA105" s="108"/>
      <c r="AB105" s="107"/>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107"/>
      <c r="BF105" s="108"/>
      <c r="BG105" s="108"/>
      <c r="BH105" s="108"/>
      <c r="BI105" s="127"/>
      <c r="BJ105" s="126"/>
      <c r="BK105" s="108"/>
      <c r="BL105" s="108"/>
      <c r="BM105" s="108"/>
      <c r="BN105" s="107"/>
      <c r="BO105" s="558"/>
      <c r="BP105" s="558"/>
      <c r="BQ105" s="558"/>
      <c r="BR105" s="558"/>
      <c r="BS105" s="558"/>
      <c r="BT105" s="558"/>
      <c r="BU105" s="558"/>
      <c r="BV105" s="558"/>
      <c r="BW105" s="558"/>
      <c r="BX105" s="558"/>
      <c r="BY105" s="558"/>
      <c r="BZ105" s="558"/>
      <c r="CA105" s="558"/>
      <c r="CB105" s="558"/>
      <c r="CC105" s="558"/>
      <c r="CD105" s="558"/>
      <c r="CE105" s="558"/>
      <c r="CF105" s="558"/>
      <c r="CG105" s="558"/>
      <c r="CH105" s="558"/>
      <c r="CI105" s="558"/>
      <c r="CJ105" s="558"/>
      <c r="CK105" s="558"/>
      <c r="CL105" s="558"/>
      <c r="CM105" s="558"/>
      <c r="CN105" s="558"/>
      <c r="CO105" s="558"/>
      <c r="CP105" s="558"/>
      <c r="CQ105" s="107"/>
      <c r="CR105" s="108"/>
      <c r="CS105" s="108"/>
      <c r="CT105" s="108"/>
      <c r="CU105" s="128"/>
    </row>
    <row r="106" spans="2:99" ht="9.75" customHeight="1">
      <c r="B106" s="626"/>
      <c r="C106" s="565"/>
      <c r="D106" s="565"/>
      <c r="E106" s="565"/>
      <c r="F106" s="565"/>
      <c r="G106" s="565"/>
      <c r="H106" s="565"/>
      <c r="I106" s="565"/>
      <c r="J106" s="565"/>
      <c r="K106" s="565"/>
      <c r="L106" s="565"/>
      <c r="M106" s="565"/>
      <c r="N106" s="565"/>
      <c r="O106" s="565"/>
      <c r="P106" s="565"/>
      <c r="Q106" s="565"/>
      <c r="R106" s="565"/>
      <c r="S106" s="565"/>
      <c r="T106" s="565"/>
      <c r="U106" s="565"/>
      <c r="V106" s="565"/>
      <c r="W106" s="603"/>
      <c r="X106" s="126"/>
      <c r="Y106" s="108"/>
      <c r="Z106" s="108"/>
      <c r="AA106" s="108"/>
      <c r="AB106" s="107"/>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107"/>
      <c r="BF106" s="108"/>
      <c r="BG106" s="108"/>
      <c r="BH106" s="108"/>
      <c r="BI106" s="127"/>
      <c r="BJ106" s="126"/>
      <c r="BK106" s="108"/>
      <c r="BL106" s="108"/>
      <c r="BM106" s="108"/>
      <c r="BN106" s="107"/>
      <c r="BO106" s="558"/>
      <c r="BP106" s="558"/>
      <c r="BQ106" s="558"/>
      <c r="BR106" s="558"/>
      <c r="BS106" s="558"/>
      <c r="BT106" s="558"/>
      <c r="BU106" s="558"/>
      <c r="BV106" s="558"/>
      <c r="BW106" s="558"/>
      <c r="BX106" s="558"/>
      <c r="BY106" s="558"/>
      <c r="BZ106" s="558"/>
      <c r="CA106" s="558"/>
      <c r="CB106" s="558"/>
      <c r="CC106" s="558"/>
      <c r="CD106" s="558"/>
      <c r="CE106" s="558"/>
      <c r="CF106" s="558"/>
      <c r="CG106" s="558"/>
      <c r="CH106" s="558"/>
      <c r="CI106" s="558"/>
      <c r="CJ106" s="558"/>
      <c r="CK106" s="558"/>
      <c r="CL106" s="558"/>
      <c r="CM106" s="558"/>
      <c r="CN106" s="558"/>
      <c r="CO106" s="558"/>
      <c r="CP106" s="558"/>
      <c r="CQ106" s="107"/>
      <c r="CR106" s="108"/>
      <c r="CS106" s="108"/>
      <c r="CT106" s="108"/>
      <c r="CU106" s="128"/>
    </row>
    <row r="107" spans="2:99" ht="9.75" customHeight="1">
      <c r="B107" s="600"/>
      <c r="C107" s="601"/>
      <c r="D107" s="601"/>
      <c r="E107" s="601"/>
      <c r="F107" s="601"/>
      <c r="G107" s="601"/>
      <c r="H107" s="601"/>
      <c r="I107" s="601"/>
      <c r="J107" s="601"/>
      <c r="K107" s="601"/>
      <c r="L107" s="601"/>
      <c r="M107" s="601"/>
      <c r="N107" s="601"/>
      <c r="O107" s="601"/>
      <c r="P107" s="601"/>
      <c r="Q107" s="601"/>
      <c r="R107" s="601"/>
      <c r="S107" s="601"/>
      <c r="T107" s="601"/>
      <c r="U107" s="601"/>
      <c r="V107" s="601"/>
      <c r="W107" s="605"/>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663" t="s">
        <v>223</v>
      </c>
      <c r="C108" s="664"/>
      <c r="D108" s="664"/>
      <c r="E108" s="664"/>
      <c r="F108" s="664"/>
      <c r="G108" s="664"/>
      <c r="H108" s="669" t="s">
        <v>208</v>
      </c>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70"/>
    </row>
    <row r="109" spans="2:99" ht="7.5" customHeight="1">
      <c r="B109" s="665"/>
      <c r="C109" s="666"/>
      <c r="D109" s="666"/>
      <c r="E109" s="666"/>
      <c r="F109" s="666"/>
      <c r="G109" s="66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1"/>
      <c r="CM109" s="671"/>
      <c r="CN109" s="671"/>
      <c r="CO109" s="671"/>
      <c r="CP109" s="671"/>
      <c r="CQ109" s="671"/>
      <c r="CR109" s="671"/>
      <c r="CS109" s="671"/>
      <c r="CT109" s="671"/>
      <c r="CU109" s="672"/>
    </row>
    <row r="110" spans="2:99" ht="7.5" customHeight="1">
      <c r="B110" s="665"/>
      <c r="C110" s="666"/>
      <c r="D110" s="666"/>
      <c r="E110" s="666"/>
      <c r="F110" s="666"/>
      <c r="G110" s="666"/>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1"/>
      <c r="CO110" s="671"/>
      <c r="CP110" s="671"/>
      <c r="CQ110" s="671"/>
      <c r="CR110" s="671"/>
      <c r="CS110" s="671"/>
      <c r="CT110" s="671"/>
      <c r="CU110" s="672"/>
    </row>
    <row r="111" spans="2:99" ht="7.5" customHeight="1" thickBot="1">
      <c r="B111" s="667"/>
      <c r="C111" s="668"/>
      <c r="D111" s="668"/>
      <c r="E111" s="668"/>
      <c r="F111" s="668"/>
      <c r="G111" s="668"/>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4"/>
    </row>
    <row r="112" spans="2:99" ht="10.95" customHeight="1">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c r="BN112" s="675"/>
      <c r="BO112" s="675"/>
      <c r="BP112" s="675"/>
      <c r="BQ112" s="675"/>
      <c r="BR112" s="675"/>
      <c r="BS112" s="675"/>
      <c r="BT112" s="675"/>
      <c r="BU112" s="675"/>
      <c r="BV112" s="675"/>
      <c r="BW112" s="675"/>
      <c r="BX112" s="675"/>
      <c r="BY112" s="675"/>
      <c r="BZ112" s="675"/>
      <c r="CA112" s="675"/>
      <c r="CB112" s="675"/>
      <c r="CC112" s="675"/>
      <c r="CD112" s="675"/>
      <c r="CE112" s="675"/>
      <c r="CF112" s="675"/>
      <c r="CG112" s="675"/>
      <c r="CH112" s="675"/>
      <c r="CI112" s="675"/>
      <c r="CJ112" s="675"/>
      <c r="CK112" s="675"/>
      <c r="CL112" s="675"/>
      <c r="CM112" s="675"/>
      <c r="CN112" s="675"/>
      <c r="CO112" s="675"/>
      <c r="CP112" s="675"/>
      <c r="CQ112" s="675"/>
      <c r="CR112" s="675"/>
      <c r="CS112" s="675"/>
      <c r="CT112" s="675"/>
      <c r="CU112" s="675"/>
    </row>
    <row r="113" spans="2:99" ht="10.95" customHeight="1">
      <c r="B113" s="676" t="s">
        <v>224</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c r="CN113" s="676"/>
      <c r="CO113" s="676"/>
      <c r="CP113" s="676"/>
      <c r="CQ113" s="676"/>
      <c r="CR113" s="676"/>
      <c r="CS113" s="676"/>
      <c r="CT113" s="676"/>
      <c r="CU113" s="676"/>
    </row>
    <row r="114" spans="2:99" ht="10.95" customHeight="1">
      <c r="B114" s="676" t="s">
        <v>225</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row>
  </sheetData>
  <mergeCells count="116">
    <mergeCell ref="B108:G111"/>
    <mergeCell ref="H108:CU111"/>
    <mergeCell ref="B112:CU112"/>
    <mergeCell ref="B113:CU113"/>
    <mergeCell ref="B114:CU114"/>
    <mergeCell ref="B74:W90"/>
    <mergeCell ref="AC75:BD89"/>
    <mergeCell ref="BO75:CP89"/>
    <mergeCell ref="B91:W107"/>
    <mergeCell ref="AC92:BD106"/>
    <mergeCell ref="BO92:CP106"/>
    <mergeCell ref="B55:W56"/>
    <mergeCell ref="X55:BI56"/>
    <mergeCell ref="BJ55:CU56"/>
    <mergeCell ref="B57:W73"/>
    <mergeCell ref="AC58:BD72"/>
    <mergeCell ref="BO58:CP72"/>
    <mergeCell ref="CW51:CW52"/>
    <mergeCell ref="CX51:CX52"/>
    <mergeCell ref="CY51:CY52"/>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Z47:AJ48"/>
    <mergeCell ref="AK47:CD48"/>
    <mergeCell ref="CW47:CW48"/>
    <mergeCell ref="CX47:CX48"/>
    <mergeCell ref="CY47:CY48"/>
    <mergeCell ref="CZ47:CZ48"/>
    <mergeCell ref="DA47:DA48"/>
    <mergeCell ref="B49:D50"/>
    <mergeCell ref="E49:K50"/>
    <mergeCell ref="L49:Y50"/>
    <mergeCell ref="Z49:AJ50"/>
    <mergeCell ref="AK49:CD50"/>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B35:R36"/>
    <mergeCell ref="T35:CU36"/>
    <mergeCell ref="B37:CU38"/>
    <mergeCell ref="B39:CD40"/>
    <mergeCell ref="CE39:CU42"/>
    <mergeCell ref="B41:D42"/>
    <mergeCell ref="E41:K42"/>
    <mergeCell ref="L41:Y42"/>
    <mergeCell ref="Z41:AJ42"/>
    <mergeCell ref="AK41:CD42"/>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14:K15"/>
    <mergeCell ref="M14:Y15"/>
    <mergeCell ref="Z14:AC15"/>
    <mergeCell ref="AD14:AP15"/>
    <mergeCell ref="B16:K17"/>
    <mergeCell ref="M16:Z17"/>
    <mergeCell ref="A7:AE9"/>
    <mergeCell ref="AF7:AL9"/>
    <mergeCell ref="CA8:CF9"/>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s>
  <phoneticPr fontId="3"/>
  <conditionalFormatting sqref="B43:CD52">
    <cfRule type="expression" dxfId="23" priority="1">
      <formula>($AK43&lt;&gt;"-")</formula>
    </cfRule>
  </conditionalFormatting>
  <conditionalFormatting sqref="CE43">
    <cfRule type="cellIs" dxfId="22" priority="2" operator="equal">
      <formula>"検出"</formula>
    </cfRule>
  </conditionalFormatting>
  <dataValidations count="2">
    <dataValidation type="list" allowBlank="1" showInputMessage="1" showErrorMessage="1" sqref="M16:Z17" xr:uid="{FF255B0E-D3D5-4536-B92E-E547855F42B4}">
      <formula1>"持ち込み,郵送"</formula1>
    </dataValidation>
    <dataValidation allowBlank="1" showErrorMessage="1" sqref="CW43:DA43 CW45:DA45 CW47:DA47 CW49:DA49 CW51:DA51" xr:uid="{F62D2EBB-CA6E-45CE-851E-B342C0FEEBBC}"/>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835EB-AB95-4952-BC2E-13316A6360F4}">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267</v>
      </c>
      <c r="CP1" s="689"/>
      <c r="CQ1" s="569" t="s">
        <v>247</v>
      </c>
      <c r="CR1" s="569"/>
      <c r="CS1" s="568">
        <f>'★成績書 (20)'!$CW$1</f>
        <v>0</v>
      </c>
      <c r="CT1" s="568"/>
      <c r="CU1" s="141" t="s">
        <v>246</v>
      </c>
      <c r="CW1" s="144">
        <f>'★成績書 (9)'!CW1</f>
        <v>0</v>
      </c>
      <c r="CX1" s="143" t="s">
        <v>249</v>
      </c>
    </row>
    <row r="2" spans="1:102" ht="9" customHeight="1" thickTop="1">
      <c r="B2" s="562" t="s">
        <v>175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row>
    <row r="3" spans="1:102" ht="9" customHeight="1">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W3" s="556" t="s">
        <v>221</v>
      </c>
    </row>
    <row r="4" spans="1:102" ht="9"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W4" s="556"/>
    </row>
    <row r="5" spans="1:102" ht="9"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W5" s="556"/>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558" t="s">
        <v>176</v>
      </c>
      <c r="CB6" s="558"/>
      <c r="CC6" s="558"/>
      <c r="CD6" s="558"/>
      <c r="CE6" s="558"/>
      <c r="CF6" s="558"/>
      <c r="CG6" s="557" t="str">
        <f>'★成績書 (20)'!$CW$3</f>
        <v>A04942-A1</v>
      </c>
      <c r="CH6" s="557"/>
      <c r="CI6" s="557"/>
      <c r="CJ6" s="557"/>
      <c r="CK6" s="557"/>
      <c r="CL6" s="557"/>
      <c r="CM6" s="557"/>
      <c r="CN6" s="557"/>
      <c r="CO6" s="557"/>
      <c r="CP6" s="557"/>
      <c r="CQ6" s="558" t="s">
        <v>189</v>
      </c>
      <c r="CR6" s="559" t="str">
        <f>CO1</f>
        <v>20</v>
      </c>
      <c r="CS6" s="559"/>
      <c r="CT6" s="559"/>
      <c r="CU6" s="559"/>
      <c r="CW6" s="556"/>
    </row>
    <row r="7" spans="1:102" ht="9" customHeight="1">
      <c r="A7" s="566">
        <f>★注文シート!C31</f>
        <v>0</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7" t="str">
        <f>IF(COUNTIF(★注文シート!C31,"*株式会社*")+COUNTIF(★注文シート!C31,"*有限会社*"),"御中","様")</f>
        <v>様</v>
      </c>
      <c r="AG7" s="567"/>
      <c r="AH7" s="567"/>
      <c r="AI7" s="567"/>
      <c r="AJ7" s="567"/>
      <c r="AK7" s="567"/>
      <c r="AL7" s="56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558"/>
      <c r="CB7" s="558"/>
      <c r="CC7" s="558"/>
      <c r="CD7" s="558"/>
      <c r="CE7" s="558"/>
      <c r="CF7" s="558"/>
      <c r="CG7" s="557"/>
      <c r="CH7" s="557"/>
      <c r="CI7" s="557"/>
      <c r="CJ7" s="557"/>
      <c r="CK7" s="557"/>
      <c r="CL7" s="557"/>
      <c r="CM7" s="557"/>
      <c r="CN7" s="557"/>
      <c r="CO7" s="557"/>
      <c r="CP7" s="557"/>
      <c r="CQ7" s="558"/>
      <c r="CR7" s="559"/>
      <c r="CS7" s="559"/>
      <c r="CT7" s="559"/>
      <c r="CU7" s="559"/>
    </row>
    <row r="8" spans="1:102" ht="9" customHeight="1">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567"/>
      <c r="AH8" s="567"/>
      <c r="AI8" s="567"/>
      <c r="AJ8" s="567"/>
      <c r="AK8" s="567"/>
      <c r="AL8" s="56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558" t="s">
        <v>177</v>
      </c>
      <c r="CB8" s="558"/>
      <c r="CC8" s="558"/>
      <c r="CD8" s="558"/>
      <c r="CE8" s="558"/>
      <c r="CF8" s="558"/>
      <c r="CG8" s="564">
        <f>'★成績書 (19)'!CG8:CU9</f>
        <v>0</v>
      </c>
      <c r="CH8" s="564"/>
      <c r="CI8" s="564"/>
      <c r="CJ8" s="564"/>
      <c r="CK8" s="564"/>
      <c r="CL8" s="564"/>
      <c r="CM8" s="564"/>
      <c r="CN8" s="564"/>
      <c r="CO8" s="564"/>
      <c r="CP8" s="564"/>
      <c r="CQ8" s="564"/>
      <c r="CR8" s="564"/>
      <c r="CS8" s="564"/>
      <c r="CT8" s="564"/>
      <c r="CU8" s="564"/>
      <c r="CW8" s="677" t="s">
        <v>256</v>
      </c>
    </row>
    <row r="9" spans="1:102" ht="9" customHeight="1">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c r="AG9" s="567"/>
      <c r="AH9" s="567"/>
      <c r="AI9" s="567"/>
      <c r="AJ9" s="567"/>
      <c r="AK9" s="567"/>
      <c r="AL9" s="56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558"/>
      <c r="CB9" s="558"/>
      <c r="CC9" s="558"/>
      <c r="CD9" s="558"/>
      <c r="CE9" s="558"/>
      <c r="CF9" s="558"/>
      <c r="CG9" s="564"/>
      <c r="CH9" s="564"/>
      <c r="CI9" s="564"/>
      <c r="CJ9" s="564"/>
      <c r="CK9" s="564"/>
      <c r="CL9" s="564"/>
      <c r="CM9" s="564"/>
      <c r="CN9" s="564"/>
      <c r="CO9" s="564"/>
      <c r="CP9" s="564"/>
      <c r="CQ9" s="564"/>
      <c r="CR9" s="564"/>
      <c r="CS9" s="564"/>
      <c r="CT9" s="564"/>
      <c r="CU9" s="564"/>
      <c r="CW9" s="677"/>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560" t="s">
        <v>258</v>
      </c>
      <c r="CX11" s="560"/>
    </row>
    <row r="12" spans="1:102" ht="10.95" customHeight="1">
      <c r="B12" s="558" t="s">
        <v>178</v>
      </c>
      <c r="C12" s="565"/>
      <c r="D12" s="565"/>
      <c r="E12" s="565"/>
      <c r="F12" s="565"/>
      <c r="G12" s="565"/>
      <c r="H12" s="565"/>
      <c r="I12" s="565"/>
      <c r="J12" s="565"/>
      <c r="K12" s="565"/>
      <c r="L12" s="109"/>
      <c r="M12" s="570">
        <f>★注文シート!C16</f>
        <v>0</v>
      </c>
      <c r="N12" s="570"/>
      <c r="O12" s="570"/>
      <c r="P12" s="570"/>
      <c r="Q12" s="570"/>
      <c r="R12" s="570"/>
      <c r="S12" s="570"/>
      <c r="T12" s="570"/>
      <c r="U12" s="570"/>
      <c r="V12" s="570"/>
      <c r="W12" s="570"/>
      <c r="X12" s="570"/>
      <c r="Y12" s="57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560"/>
      <c r="CX12" s="560"/>
    </row>
    <row r="13" spans="1:102" ht="10.95" customHeight="1">
      <c r="B13" s="565"/>
      <c r="C13" s="565"/>
      <c r="D13" s="565"/>
      <c r="E13" s="565"/>
      <c r="F13" s="565"/>
      <c r="G13" s="565"/>
      <c r="H13" s="565"/>
      <c r="I13" s="565"/>
      <c r="J13" s="565"/>
      <c r="K13" s="565"/>
      <c r="L13" s="109"/>
      <c r="M13" s="570"/>
      <c r="N13" s="570"/>
      <c r="O13" s="570"/>
      <c r="P13" s="570"/>
      <c r="Q13" s="570"/>
      <c r="R13" s="570"/>
      <c r="S13" s="570"/>
      <c r="T13" s="570"/>
      <c r="U13" s="570"/>
      <c r="V13" s="570"/>
      <c r="W13" s="570"/>
      <c r="X13" s="570"/>
      <c r="Y13" s="57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558" t="s">
        <v>179</v>
      </c>
      <c r="C14" s="565"/>
      <c r="D14" s="565"/>
      <c r="E14" s="565"/>
      <c r="F14" s="565"/>
      <c r="G14" s="565"/>
      <c r="H14" s="565"/>
      <c r="I14" s="565"/>
      <c r="J14" s="565"/>
      <c r="K14" s="565"/>
      <c r="L14" s="109"/>
      <c r="M14" s="570">
        <f>M12</f>
        <v>0</v>
      </c>
      <c r="N14" s="570"/>
      <c r="O14" s="570"/>
      <c r="P14" s="570"/>
      <c r="Q14" s="570"/>
      <c r="R14" s="570"/>
      <c r="S14" s="570"/>
      <c r="T14" s="570"/>
      <c r="U14" s="570"/>
      <c r="V14" s="570"/>
      <c r="W14" s="570"/>
      <c r="X14" s="570"/>
      <c r="Y14" s="570"/>
      <c r="Z14" s="564" t="s">
        <v>180</v>
      </c>
      <c r="AA14" s="564"/>
      <c r="AB14" s="564"/>
      <c r="AC14" s="564"/>
      <c r="AD14" s="570">
        <f>CG8</f>
        <v>0</v>
      </c>
      <c r="AE14" s="570"/>
      <c r="AF14" s="570"/>
      <c r="AG14" s="570"/>
      <c r="AH14" s="570"/>
      <c r="AI14" s="570"/>
      <c r="AJ14" s="570"/>
      <c r="AK14" s="570"/>
      <c r="AL14" s="570"/>
      <c r="AM14" s="570"/>
      <c r="AN14" s="570"/>
      <c r="AO14" s="570"/>
      <c r="AP14" s="57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565"/>
      <c r="C15" s="565"/>
      <c r="D15" s="565"/>
      <c r="E15" s="565"/>
      <c r="F15" s="565"/>
      <c r="G15" s="565"/>
      <c r="H15" s="565"/>
      <c r="I15" s="565"/>
      <c r="J15" s="565"/>
      <c r="K15" s="565"/>
      <c r="L15" s="109"/>
      <c r="M15" s="570"/>
      <c r="N15" s="570"/>
      <c r="O15" s="570"/>
      <c r="P15" s="570"/>
      <c r="Q15" s="570"/>
      <c r="R15" s="570"/>
      <c r="S15" s="570"/>
      <c r="T15" s="570"/>
      <c r="U15" s="570"/>
      <c r="V15" s="570"/>
      <c r="W15" s="570"/>
      <c r="X15" s="570"/>
      <c r="Y15" s="570"/>
      <c r="Z15" s="564"/>
      <c r="AA15" s="564"/>
      <c r="AB15" s="564"/>
      <c r="AC15" s="564"/>
      <c r="AD15" s="570"/>
      <c r="AE15" s="570"/>
      <c r="AF15" s="570"/>
      <c r="AG15" s="570"/>
      <c r="AH15" s="570"/>
      <c r="AI15" s="570"/>
      <c r="AJ15" s="570"/>
      <c r="AK15" s="570"/>
      <c r="AL15" s="570"/>
      <c r="AM15" s="570"/>
      <c r="AN15" s="570"/>
      <c r="AO15" s="570"/>
      <c r="AP15" s="57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558" t="s">
        <v>181</v>
      </c>
      <c r="C16" s="565"/>
      <c r="D16" s="565"/>
      <c r="E16" s="565"/>
      <c r="F16" s="565"/>
      <c r="G16" s="565"/>
      <c r="H16" s="565"/>
      <c r="I16" s="565"/>
      <c r="J16" s="565"/>
      <c r="K16" s="565"/>
      <c r="L16" s="107"/>
      <c r="M16" s="581" t="s">
        <v>182</v>
      </c>
      <c r="N16" s="581"/>
      <c r="O16" s="581"/>
      <c r="P16" s="581"/>
      <c r="Q16" s="581"/>
      <c r="R16" s="581"/>
      <c r="S16" s="581"/>
      <c r="T16" s="581"/>
      <c r="U16" s="581"/>
      <c r="V16" s="581"/>
      <c r="W16" s="581"/>
      <c r="X16" s="581"/>
      <c r="Y16" s="581"/>
      <c r="Z16" s="581"/>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565"/>
      <c r="C17" s="565"/>
      <c r="D17" s="565"/>
      <c r="E17" s="565"/>
      <c r="F17" s="565"/>
      <c r="G17" s="565"/>
      <c r="H17" s="565"/>
      <c r="I17" s="565"/>
      <c r="J17" s="565"/>
      <c r="K17" s="565"/>
      <c r="L17" s="107"/>
      <c r="M17" s="581"/>
      <c r="N17" s="581"/>
      <c r="O17" s="581"/>
      <c r="P17" s="581"/>
      <c r="Q17" s="581"/>
      <c r="R17" s="581"/>
      <c r="S17" s="581"/>
      <c r="T17" s="581"/>
      <c r="U17" s="581"/>
      <c r="V17" s="581"/>
      <c r="W17" s="581"/>
      <c r="X17" s="581"/>
      <c r="Y17" s="581"/>
      <c r="Z17" s="581"/>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558" t="s">
        <v>183</v>
      </c>
      <c r="C18" s="565"/>
      <c r="D18" s="565"/>
      <c r="E18" s="565"/>
      <c r="F18" s="565"/>
      <c r="G18" s="565"/>
      <c r="H18" s="565"/>
      <c r="I18" s="565"/>
      <c r="J18" s="565"/>
      <c r="K18" s="565"/>
      <c r="L18" s="107"/>
      <c r="M18" s="582">
        <f>★注文シート!G61</f>
        <v>0</v>
      </c>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565"/>
      <c r="C19" s="565"/>
      <c r="D19" s="565"/>
      <c r="E19" s="565"/>
      <c r="F19" s="565"/>
      <c r="G19" s="565"/>
      <c r="H19" s="565"/>
      <c r="I19" s="565"/>
      <c r="J19" s="565"/>
      <c r="K19" s="565"/>
      <c r="L19" s="107"/>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583" t="s">
        <v>184</v>
      </c>
      <c r="C24" s="584"/>
      <c r="D24" s="584"/>
      <c r="E24" s="584"/>
      <c r="F24" s="584"/>
      <c r="G24" s="584"/>
      <c r="H24" s="584"/>
      <c r="I24" s="584"/>
      <c r="J24" s="584"/>
      <c r="K24" s="584"/>
      <c r="L24" s="113"/>
      <c r="M24" s="585">
        <f>★注文シート!C38</f>
        <v>0</v>
      </c>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row>
    <row r="25" spans="2:104" ht="9" customHeight="1">
      <c r="B25" s="584"/>
      <c r="C25" s="584"/>
      <c r="D25" s="584"/>
      <c r="E25" s="584"/>
      <c r="F25" s="584"/>
      <c r="G25" s="584"/>
      <c r="H25" s="584"/>
      <c r="I25" s="584"/>
      <c r="J25" s="584"/>
      <c r="K25" s="584"/>
      <c r="L25" s="113"/>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row>
    <row r="26" spans="2:104" ht="9" customHeight="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row>
    <row r="27" spans="2:104" ht="7.5" customHeight="1">
      <c r="B27" s="558" t="s">
        <v>185</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row>
    <row r="28" spans="2:104" ht="7.5" customHeight="1" thickBot="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row>
    <row r="29" spans="2:104" ht="9" customHeight="1">
      <c r="B29" s="586" t="s">
        <v>186</v>
      </c>
      <c r="C29" s="587"/>
      <c r="D29" s="587"/>
      <c r="E29" s="587"/>
      <c r="F29" s="587"/>
      <c r="G29" s="587"/>
      <c r="H29" s="587"/>
      <c r="I29" s="587"/>
      <c r="J29" s="587"/>
      <c r="K29" s="587"/>
      <c r="L29" s="587"/>
      <c r="M29" s="587"/>
      <c r="N29" s="587"/>
      <c r="O29" s="587"/>
      <c r="P29" s="587"/>
      <c r="Q29" s="587"/>
      <c r="R29" s="588"/>
      <c r="S29" s="114"/>
      <c r="T29" s="589">
        <f>★注文シート!D61</f>
        <v>0</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90"/>
      <c r="CX29" s="148" t="s">
        <v>195</v>
      </c>
      <c r="CY29" s="148" t="s">
        <v>196</v>
      </c>
      <c r="CZ29" s="148" t="s">
        <v>197</v>
      </c>
    </row>
    <row r="30" spans="2:104" ht="9" customHeight="1">
      <c r="B30" s="574"/>
      <c r="C30" s="575"/>
      <c r="D30" s="575"/>
      <c r="E30" s="575"/>
      <c r="F30" s="575"/>
      <c r="G30" s="575"/>
      <c r="H30" s="575"/>
      <c r="I30" s="575"/>
      <c r="J30" s="575"/>
      <c r="K30" s="575"/>
      <c r="L30" s="575"/>
      <c r="M30" s="575"/>
      <c r="N30" s="575"/>
      <c r="O30" s="575"/>
      <c r="P30" s="575"/>
      <c r="Q30" s="575"/>
      <c r="R30" s="576"/>
      <c r="S30" s="1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80"/>
      <c r="CW30" s="105" t="s">
        <v>203</v>
      </c>
      <c r="CX30" s="105" t="s">
        <v>204</v>
      </c>
      <c r="CY30" s="105" t="s">
        <v>205</v>
      </c>
      <c r="CZ30" s="149">
        <v>0</v>
      </c>
    </row>
    <row r="31" spans="2:104" ht="9" customHeight="1">
      <c r="B31" s="571" t="s">
        <v>187</v>
      </c>
      <c r="C31" s="572"/>
      <c r="D31" s="572"/>
      <c r="E31" s="572"/>
      <c r="F31" s="572"/>
      <c r="G31" s="572"/>
      <c r="H31" s="572"/>
      <c r="I31" s="572"/>
      <c r="J31" s="572"/>
      <c r="K31" s="572"/>
      <c r="L31" s="572"/>
      <c r="M31" s="572"/>
      <c r="N31" s="572"/>
      <c r="O31" s="572"/>
      <c r="P31" s="572"/>
      <c r="Q31" s="572"/>
      <c r="R31" s="573"/>
      <c r="S31" s="117"/>
      <c r="T31" s="577">
        <f>★注文シート!F61</f>
        <v>0</v>
      </c>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8"/>
      <c r="CW31" s="105" t="s">
        <v>206</v>
      </c>
      <c r="CX31" s="105" t="s">
        <v>207</v>
      </c>
      <c r="CY31" s="105" t="s">
        <v>205</v>
      </c>
      <c r="CZ31" s="149">
        <v>0</v>
      </c>
    </row>
    <row r="32" spans="2:104" ht="9" customHeight="1">
      <c r="B32" s="574"/>
      <c r="C32" s="575"/>
      <c r="D32" s="575"/>
      <c r="E32" s="575"/>
      <c r="F32" s="575"/>
      <c r="G32" s="575"/>
      <c r="H32" s="575"/>
      <c r="I32" s="575"/>
      <c r="J32" s="575"/>
      <c r="K32" s="575"/>
      <c r="L32" s="575"/>
      <c r="M32" s="575"/>
      <c r="N32" s="575"/>
      <c r="O32" s="575"/>
      <c r="P32" s="575"/>
      <c r="Q32" s="575"/>
      <c r="R32" s="576"/>
      <c r="S32" s="116"/>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80"/>
      <c r="CW32" s="105" t="s">
        <v>209</v>
      </c>
      <c r="CX32" s="105" t="s">
        <v>210</v>
      </c>
      <c r="CY32" s="105" t="s">
        <v>205</v>
      </c>
      <c r="CZ32" s="149">
        <v>0</v>
      </c>
    </row>
    <row r="33" spans="2:105" ht="9" customHeight="1">
      <c r="B33" s="571" t="s">
        <v>188</v>
      </c>
      <c r="C33" s="572"/>
      <c r="D33" s="572"/>
      <c r="E33" s="572"/>
      <c r="F33" s="572"/>
      <c r="G33" s="572"/>
      <c r="H33" s="572"/>
      <c r="I33" s="572"/>
      <c r="J33" s="572"/>
      <c r="K33" s="572"/>
      <c r="L33" s="572"/>
      <c r="M33" s="572"/>
      <c r="N33" s="572"/>
      <c r="O33" s="572"/>
      <c r="P33" s="572"/>
      <c r="Q33" s="572"/>
      <c r="R33" s="573"/>
      <c r="S33" s="118"/>
      <c r="T33" s="613">
        <f>★注文シート!E61</f>
        <v>0</v>
      </c>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4"/>
      <c r="CW33" s="66" t="s">
        <v>211</v>
      </c>
      <c r="CX33" s="105" t="s">
        <v>212</v>
      </c>
      <c r="CY33" s="105" t="s">
        <v>205</v>
      </c>
      <c r="CZ33" s="149">
        <v>0</v>
      </c>
    </row>
    <row r="34" spans="2:105" ht="9" customHeight="1">
      <c r="B34" s="574"/>
      <c r="C34" s="575"/>
      <c r="D34" s="575"/>
      <c r="E34" s="575"/>
      <c r="F34" s="575"/>
      <c r="G34" s="575"/>
      <c r="H34" s="575"/>
      <c r="I34" s="575"/>
      <c r="J34" s="575"/>
      <c r="K34" s="575"/>
      <c r="L34" s="575"/>
      <c r="M34" s="575"/>
      <c r="N34" s="575"/>
      <c r="O34" s="575"/>
      <c r="P34" s="575"/>
      <c r="Q34" s="575"/>
      <c r="R34" s="576"/>
      <c r="S34" s="1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c r="CU34" s="616"/>
      <c r="CW34" s="66" t="s">
        <v>213</v>
      </c>
      <c r="CX34" s="105" t="s">
        <v>214</v>
      </c>
      <c r="CY34" s="105" t="s">
        <v>205</v>
      </c>
      <c r="CZ34" s="149">
        <v>0</v>
      </c>
    </row>
    <row r="35" spans="2:105" ht="9" customHeight="1">
      <c r="B35" s="571" t="s">
        <v>190</v>
      </c>
      <c r="C35" s="572"/>
      <c r="D35" s="572"/>
      <c r="E35" s="572"/>
      <c r="F35" s="572"/>
      <c r="G35" s="572"/>
      <c r="H35" s="572"/>
      <c r="I35" s="572"/>
      <c r="J35" s="572"/>
      <c r="K35" s="572"/>
      <c r="L35" s="572"/>
      <c r="M35" s="572"/>
      <c r="N35" s="572"/>
      <c r="O35" s="572"/>
      <c r="P35" s="572"/>
      <c r="Q35" s="572"/>
      <c r="R35" s="573"/>
      <c r="S35" s="119"/>
      <c r="T35" s="620" t="s">
        <v>191</v>
      </c>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1"/>
      <c r="CW35" s="105" t="s">
        <v>215</v>
      </c>
      <c r="CX35" s="105" t="s">
        <v>216</v>
      </c>
      <c r="CY35" s="105" t="s">
        <v>205</v>
      </c>
      <c r="CZ35" s="149">
        <v>0</v>
      </c>
    </row>
    <row r="36" spans="2:105" ht="9" customHeight="1" thickBot="1">
      <c r="B36" s="617"/>
      <c r="C36" s="618"/>
      <c r="D36" s="618"/>
      <c r="E36" s="618"/>
      <c r="F36" s="618"/>
      <c r="G36" s="618"/>
      <c r="H36" s="618"/>
      <c r="I36" s="618"/>
      <c r="J36" s="618"/>
      <c r="K36" s="618"/>
      <c r="L36" s="618"/>
      <c r="M36" s="618"/>
      <c r="N36" s="618"/>
      <c r="O36" s="618"/>
      <c r="P36" s="618"/>
      <c r="Q36" s="618"/>
      <c r="R36" s="619"/>
      <c r="S36" s="120"/>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3"/>
    </row>
    <row r="37" spans="2:105" ht="9" customHeight="1">
      <c r="B37" s="624" t="s">
        <v>192</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625"/>
    </row>
    <row r="38" spans="2:105" ht="9" customHeight="1" thickBot="1">
      <c r="B38" s="626"/>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625"/>
    </row>
    <row r="39" spans="2:105" ht="9" customHeight="1">
      <c r="B39" s="586" t="s">
        <v>193</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2"/>
      <c r="CE39" s="586" t="s">
        <v>194</v>
      </c>
      <c r="CF39" s="591"/>
      <c r="CG39" s="591"/>
      <c r="CH39" s="591"/>
      <c r="CI39" s="591"/>
      <c r="CJ39" s="591"/>
      <c r="CK39" s="591"/>
      <c r="CL39" s="591"/>
      <c r="CM39" s="591"/>
      <c r="CN39" s="591"/>
      <c r="CO39" s="591"/>
      <c r="CP39" s="591"/>
      <c r="CQ39" s="591"/>
      <c r="CR39" s="591"/>
      <c r="CS39" s="591"/>
      <c r="CT39" s="591"/>
      <c r="CU39" s="592"/>
    </row>
    <row r="40" spans="2:105" ht="9"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5"/>
      <c r="CE40" s="593"/>
      <c r="CF40" s="594"/>
      <c r="CG40" s="594"/>
      <c r="CH40" s="594"/>
      <c r="CI40" s="594"/>
      <c r="CJ40" s="594"/>
      <c r="CK40" s="594"/>
      <c r="CL40" s="594"/>
      <c r="CM40" s="594"/>
      <c r="CN40" s="594"/>
      <c r="CO40" s="594"/>
      <c r="CP40" s="594"/>
      <c r="CQ40" s="594"/>
      <c r="CR40" s="594"/>
      <c r="CS40" s="594"/>
      <c r="CT40" s="594"/>
      <c r="CU40" s="595"/>
    </row>
    <row r="41" spans="2:105" ht="9" customHeight="1">
      <c r="B41" s="593" t="s">
        <v>198</v>
      </c>
      <c r="C41" s="599"/>
      <c r="D41" s="599"/>
      <c r="E41" s="602" t="s">
        <v>199</v>
      </c>
      <c r="F41" s="599"/>
      <c r="G41" s="599"/>
      <c r="H41" s="599"/>
      <c r="I41" s="599"/>
      <c r="J41" s="599"/>
      <c r="K41" s="603"/>
      <c r="L41" s="602" t="s">
        <v>200</v>
      </c>
      <c r="M41" s="599"/>
      <c r="N41" s="599"/>
      <c r="O41" s="599"/>
      <c r="P41" s="599"/>
      <c r="Q41" s="599"/>
      <c r="R41" s="599"/>
      <c r="S41" s="599"/>
      <c r="T41" s="599"/>
      <c r="U41" s="599"/>
      <c r="V41" s="599"/>
      <c r="W41" s="599"/>
      <c r="X41" s="599"/>
      <c r="Y41" s="603"/>
      <c r="Z41" s="602" t="s">
        <v>201</v>
      </c>
      <c r="AA41" s="594"/>
      <c r="AB41" s="594"/>
      <c r="AC41" s="594"/>
      <c r="AD41" s="594"/>
      <c r="AE41" s="594"/>
      <c r="AF41" s="594"/>
      <c r="AG41" s="594"/>
      <c r="AH41" s="594"/>
      <c r="AI41" s="594"/>
      <c r="AJ41" s="594"/>
      <c r="AK41" s="607" t="s">
        <v>202</v>
      </c>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9"/>
      <c r="CE41" s="593"/>
      <c r="CF41" s="594"/>
      <c r="CG41" s="594"/>
      <c r="CH41" s="594"/>
      <c r="CI41" s="594"/>
      <c r="CJ41" s="594"/>
      <c r="CK41" s="594"/>
      <c r="CL41" s="594"/>
      <c r="CM41" s="594"/>
      <c r="CN41" s="594"/>
      <c r="CO41" s="594"/>
      <c r="CP41" s="594"/>
      <c r="CQ41" s="594"/>
      <c r="CR41" s="594"/>
      <c r="CS41" s="594"/>
      <c r="CT41" s="594"/>
      <c r="CU41" s="595"/>
    </row>
    <row r="42" spans="2:105" ht="9" customHeight="1">
      <c r="B42" s="600"/>
      <c r="C42" s="601"/>
      <c r="D42" s="601"/>
      <c r="E42" s="604"/>
      <c r="F42" s="601"/>
      <c r="G42" s="601"/>
      <c r="H42" s="601"/>
      <c r="I42" s="601"/>
      <c r="J42" s="601"/>
      <c r="K42" s="605"/>
      <c r="L42" s="604"/>
      <c r="M42" s="601"/>
      <c r="N42" s="601"/>
      <c r="O42" s="601"/>
      <c r="P42" s="601"/>
      <c r="Q42" s="601"/>
      <c r="R42" s="601"/>
      <c r="S42" s="601"/>
      <c r="T42" s="601"/>
      <c r="U42" s="601"/>
      <c r="V42" s="601"/>
      <c r="W42" s="601"/>
      <c r="X42" s="601"/>
      <c r="Y42" s="605"/>
      <c r="Z42" s="606"/>
      <c r="AA42" s="597"/>
      <c r="AB42" s="597"/>
      <c r="AC42" s="597"/>
      <c r="AD42" s="597"/>
      <c r="AE42" s="597"/>
      <c r="AF42" s="597"/>
      <c r="AG42" s="597"/>
      <c r="AH42" s="597"/>
      <c r="AI42" s="597"/>
      <c r="AJ42" s="597"/>
      <c r="AK42" s="610"/>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2"/>
      <c r="CE42" s="596"/>
      <c r="CF42" s="597"/>
      <c r="CG42" s="597"/>
      <c r="CH42" s="597"/>
      <c r="CI42" s="597"/>
      <c r="CJ42" s="597"/>
      <c r="CK42" s="597"/>
      <c r="CL42" s="597"/>
      <c r="CM42" s="597"/>
      <c r="CN42" s="597"/>
      <c r="CO42" s="597"/>
      <c r="CP42" s="597"/>
      <c r="CQ42" s="597"/>
      <c r="CR42" s="597"/>
      <c r="CS42" s="597"/>
      <c r="CT42" s="597"/>
      <c r="CU42" s="598"/>
      <c r="CW42" s="145" t="s">
        <v>250</v>
      </c>
      <c r="CX42" s="146" t="s">
        <v>251</v>
      </c>
      <c r="CY42" s="146" t="s">
        <v>252</v>
      </c>
      <c r="CZ42" s="146" t="s">
        <v>253</v>
      </c>
      <c r="DA42" s="147" t="s">
        <v>254</v>
      </c>
    </row>
    <row r="43" spans="2:105" ht="9" customHeight="1">
      <c r="B43" s="633">
        <v>1</v>
      </c>
      <c r="C43" s="634"/>
      <c r="D43" s="635"/>
      <c r="E43" s="636" t="str">
        <f>CW43</f>
        <v>-</v>
      </c>
      <c r="F43" s="637"/>
      <c r="G43" s="637"/>
      <c r="H43" s="637"/>
      <c r="I43" s="637"/>
      <c r="J43" s="637"/>
      <c r="K43" s="638"/>
      <c r="L43" s="642" t="str">
        <f>CY43</f>
        <v>-</v>
      </c>
      <c r="M43" s="643"/>
      <c r="N43" s="643"/>
      <c r="O43" s="643"/>
      <c r="P43" s="643"/>
      <c r="Q43" s="643"/>
      <c r="R43" s="643"/>
      <c r="S43" s="643"/>
      <c r="T43" s="643"/>
      <c r="U43" s="643"/>
      <c r="V43" s="643"/>
      <c r="W43" s="643"/>
      <c r="X43" s="643"/>
      <c r="Y43" s="644"/>
      <c r="Z43" s="648" t="str">
        <f>CX43</f>
        <v>-</v>
      </c>
      <c r="AA43" s="649"/>
      <c r="AB43" s="649"/>
      <c r="AC43" s="649"/>
      <c r="AD43" s="649"/>
      <c r="AE43" s="649"/>
      <c r="AF43" s="649"/>
      <c r="AG43" s="649"/>
      <c r="AH43" s="649"/>
      <c r="AI43" s="649"/>
      <c r="AJ43" s="649"/>
      <c r="AK43" s="648" t="str">
        <f>IF(DA43="","-",DA43)</f>
        <v>-</v>
      </c>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52"/>
      <c r="CE43" s="680" t="str">
        <f>IF(DA43&amp;DA45&amp;DA47&amp;DA49&amp;DA51&lt;&gt;"","検出","不検出")</f>
        <v>不検出</v>
      </c>
      <c r="CF43" s="681"/>
      <c r="CG43" s="681"/>
      <c r="CH43" s="681"/>
      <c r="CI43" s="681"/>
      <c r="CJ43" s="681"/>
      <c r="CK43" s="681"/>
      <c r="CL43" s="681"/>
      <c r="CM43" s="681"/>
      <c r="CN43" s="681"/>
      <c r="CO43" s="681"/>
      <c r="CP43" s="681"/>
      <c r="CQ43" s="681"/>
      <c r="CR43" s="681"/>
      <c r="CS43" s="681"/>
      <c r="CT43" s="681"/>
      <c r="CU43" s="682"/>
      <c r="CW43" s="552" t="s">
        <v>255</v>
      </c>
      <c r="CX43" s="554" t="s">
        <v>255</v>
      </c>
      <c r="CY43" s="554" t="s">
        <v>255</v>
      </c>
      <c r="CZ43" s="554" t="s">
        <v>255</v>
      </c>
      <c r="DA43" s="554"/>
    </row>
    <row r="44" spans="2:105" ht="9" customHeight="1">
      <c r="B44" s="600"/>
      <c r="C44" s="601"/>
      <c r="D44" s="605"/>
      <c r="E44" s="639"/>
      <c r="F44" s="640"/>
      <c r="G44" s="640"/>
      <c r="H44" s="640"/>
      <c r="I44" s="640"/>
      <c r="J44" s="640"/>
      <c r="K44" s="641"/>
      <c r="L44" s="645"/>
      <c r="M44" s="646"/>
      <c r="N44" s="646"/>
      <c r="O44" s="646"/>
      <c r="P44" s="646"/>
      <c r="Q44" s="646"/>
      <c r="R44" s="646"/>
      <c r="S44" s="646"/>
      <c r="T44" s="646"/>
      <c r="U44" s="646"/>
      <c r="V44" s="646"/>
      <c r="W44" s="646"/>
      <c r="X44" s="646"/>
      <c r="Y44" s="647"/>
      <c r="Z44" s="650"/>
      <c r="AA44" s="651"/>
      <c r="AB44" s="651"/>
      <c r="AC44" s="651"/>
      <c r="AD44" s="651"/>
      <c r="AE44" s="651"/>
      <c r="AF44" s="651"/>
      <c r="AG44" s="651"/>
      <c r="AH44" s="651"/>
      <c r="AI44" s="651"/>
      <c r="AJ44" s="651"/>
      <c r="AK44" s="627"/>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9"/>
      <c r="CE44" s="683"/>
      <c r="CF44" s="684"/>
      <c r="CG44" s="684"/>
      <c r="CH44" s="684"/>
      <c r="CI44" s="684"/>
      <c r="CJ44" s="684"/>
      <c r="CK44" s="684"/>
      <c r="CL44" s="684"/>
      <c r="CM44" s="684"/>
      <c r="CN44" s="684"/>
      <c r="CO44" s="684"/>
      <c r="CP44" s="684"/>
      <c r="CQ44" s="684"/>
      <c r="CR44" s="684"/>
      <c r="CS44" s="684"/>
      <c r="CT44" s="684"/>
      <c r="CU44" s="685"/>
      <c r="CW44" s="553"/>
      <c r="CX44" s="555"/>
      <c r="CY44" s="555"/>
      <c r="CZ44" s="555"/>
      <c r="DA44" s="555"/>
    </row>
    <row r="45" spans="2:105" ht="9" customHeight="1">
      <c r="B45" s="653">
        <v>2</v>
      </c>
      <c r="C45" s="634"/>
      <c r="D45" s="635"/>
      <c r="E45" s="636" t="str">
        <f t="shared" ref="E45" si="0">CW45</f>
        <v>-</v>
      </c>
      <c r="F45" s="637"/>
      <c r="G45" s="637"/>
      <c r="H45" s="637"/>
      <c r="I45" s="637"/>
      <c r="J45" s="637"/>
      <c r="K45" s="638"/>
      <c r="L45" s="654" t="str">
        <f t="shared" ref="L45" si="1">CY45</f>
        <v>-</v>
      </c>
      <c r="M45" s="643"/>
      <c r="N45" s="643"/>
      <c r="O45" s="643"/>
      <c r="P45" s="643"/>
      <c r="Q45" s="643"/>
      <c r="R45" s="643"/>
      <c r="S45" s="643"/>
      <c r="T45" s="643"/>
      <c r="U45" s="643"/>
      <c r="V45" s="643"/>
      <c r="W45" s="643"/>
      <c r="X45" s="643"/>
      <c r="Y45" s="644"/>
      <c r="Z45" s="648" t="str">
        <f t="shared" ref="Z45" si="2">CX45</f>
        <v>-</v>
      </c>
      <c r="AA45" s="649"/>
      <c r="AB45" s="649"/>
      <c r="AC45" s="649"/>
      <c r="AD45" s="649"/>
      <c r="AE45" s="649"/>
      <c r="AF45" s="649"/>
      <c r="AG45" s="649"/>
      <c r="AH45" s="649"/>
      <c r="AI45" s="649"/>
      <c r="AJ45" s="649"/>
      <c r="AK45" s="648" t="str">
        <f t="shared" ref="AK45" si="3">IF(DA45="","-",DA45)</f>
        <v>-</v>
      </c>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49"/>
      <c r="CD45" s="652"/>
      <c r="CE45" s="683"/>
      <c r="CF45" s="684"/>
      <c r="CG45" s="684"/>
      <c r="CH45" s="684"/>
      <c r="CI45" s="684"/>
      <c r="CJ45" s="684"/>
      <c r="CK45" s="684"/>
      <c r="CL45" s="684"/>
      <c r="CM45" s="684"/>
      <c r="CN45" s="684"/>
      <c r="CO45" s="684"/>
      <c r="CP45" s="684"/>
      <c r="CQ45" s="684"/>
      <c r="CR45" s="684"/>
      <c r="CS45" s="684"/>
      <c r="CT45" s="684"/>
      <c r="CU45" s="685"/>
      <c r="CW45" s="552" t="s">
        <v>255</v>
      </c>
      <c r="CX45" s="554" t="s">
        <v>255</v>
      </c>
      <c r="CY45" s="554" t="s">
        <v>255</v>
      </c>
      <c r="CZ45" s="554" t="s">
        <v>255</v>
      </c>
      <c r="DA45" s="554"/>
    </row>
    <row r="46" spans="2:105" ht="9" customHeight="1">
      <c r="B46" s="600"/>
      <c r="C46" s="601"/>
      <c r="D46" s="605"/>
      <c r="E46" s="639"/>
      <c r="F46" s="640"/>
      <c r="G46" s="640"/>
      <c r="H46" s="640"/>
      <c r="I46" s="640"/>
      <c r="J46" s="640"/>
      <c r="K46" s="641"/>
      <c r="L46" s="645"/>
      <c r="M46" s="646"/>
      <c r="N46" s="646"/>
      <c r="O46" s="646"/>
      <c r="P46" s="646"/>
      <c r="Q46" s="646"/>
      <c r="R46" s="646"/>
      <c r="S46" s="646"/>
      <c r="T46" s="646"/>
      <c r="U46" s="646"/>
      <c r="V46" s="646"/>
      <c r="W46" s="646"/>
      <c r="X46" s="646"/>
      <c r="Y46" s="647"/>
      <c r="Z46" s="650"/>
      <c r="AA46" s="651"/>
      <c r="AB46" s="651"/>
      <c r="AC46" s="651"/>
      <c r="AD46" s="651"/>
      <c r="AE46" s="651"/>
      <c r="AF46" s="651"/>
      <c r="AG46" s="651"/>
      <c r="AH46" s="651"/>
      <c r="AI46" s="651"/>
      <c r="AJ46" s="651"/>
      <c r="AK46" s="650"/>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79"/>
      <c r="CE46" s="683"/>
      <c r="CF46" s="684"/>
      <c r="CG46" s="684"/>
      <c r="CH46" s="684"/>
      <c r="CI46" s="684"/>
      <c r="CJ46" s="684"/>
      <c r="CK46" s="684"/>
      <c r="CL46" s="684"/>
      <c r="CM46" s="684"/>
      <c r="CN46" s="684"/>
      <c r="CO46" s="684"/>
      <c r="CP46" s="684"/>
      <c r="CQ46" s="684"/>
      <c r="CR46" s="684"/>
      <c r="CS46" s="684"/>
      <c r="CT46" s="684"/>
      <c r="CU46" s="685"/>
      <c r="CW46" s="553"/>
      <c r="CX46" s="555"/>
      <c r="CY46" s="555"/>
      <c r="CZ46" s="555"/>
      <c r="DA46" s="555"/>
    </row>
    <row r="47" spans="2:105" ht="9" customHeight="1">
      <c r="B47" s="653">
        <v>3</v>
      </c>
      <c r="C47" s="634"/>
      <c r="D47" s="635"/>
      <c r="E47" s="636" t="str">
        <f t="shared" ref="E47" si="4">CW47</f>
        <v>-</v>
      </c>
      <c r="F47" s="637"/>
      <c r="G47" s="637"/>
      <c r="H47" s="637"/>
      <c r="I47" s="637"/>
      <c r="J47" s="637"/>
      <c r="K47" s="638"/>
      <c r="L47" s="654" t="str">
        <f t="shared" ref="L47" si="5">CY47</f>
        <v>-</v>
      </c>
      <c r="M47" s="643"/>
      <c r="N47" s="643"/>
      <c r="O47" s="643"/>
      <c r="P47" s="643"/>
      <c r="Q47" s="643"/>
      <c r="R47" s="643"/>
      <c r="S47" s="643"/>
      <c r="T47" s="643"/>
      <c r="U47" s="643"/>
      <c r="V47" s="643"/>
      <c r="W47" s="643"/>
      <c r="X47" s="643"/>
      <c r="Y47" s="644"/>
      <c r="Z47" s="648" t="str">
        <f t="shared" ref="Z47" si="6">CX47</f>
        <v>-</v>
      </c>
      <c r="AA47" s="649"/>
      <c r="AB47" s="649"/>
      <c r="AC47" s="649"/>
      <c r="AD47" s="649"/>
      <c r="AE47" s="649"/>
      <c r="AF47" s="649"/>
      <c r="AG47" s="649"/>
      <c r="AH47" s="649"/>
      <c r="AI47" s="649"/>
      <c r="AJ47" s="649"/>
      <c r="AK47" s="627" t="str">
        <f t="shared" ref="AK47" si="7">IF(DA47="","-",DA47)</f>
        <v>-</v>
      </c>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9"/>
      <c r="CE47" s="683"/>
      <c r="CF47" s="684"/>
      <c r="CG47" s="684"/>
      <c r="CH47" s="684"/>
      <c r="CI47" s="684"/>
      <c r="CJ47" s="684"/>
      <c r="CK47" s="684"/>
      <c r="CL47" s="684"/>
      <c r="CM47" s="684"/>
      <c r="CN47" s="684"/>
      <c r="CO47" s="684"/>
      <c r="CP47" s="684"/>
      <c r="CQ47" s="684"/>
      <c r="CR47" s="684"/>
      <c r="CS47" s="684"/>
      <c r="CT47" s="684"/>
      <c r="CU47" s="685"/>
      <c r="CW47" s="552" t="s">
        <v>255</v>
      </c>
      <c r="CX47" s="554" t="s">
        <v>255</v>
      </c>
      <c r="CY47" s="554" t="s">
        <v>255</v>
      </c>
      <c r="CZ47" s="554" t="s">
        <v>255</v>
      </c>
      <c r="DA47" s="554"/>
    </row>
    <row r="48" spans="2:105" ht="9" customHeight="1">
      <c r="B48" s="600"/>
      <c r="C48" s="601"/>
      <c r="D48" s="605"/>
      <c r="E48" s="639"/>
      <c r="F48" s="640"/>
      <c r="G48" s="640"/>
      <c r="H48" s="640"/>
      <c r="I48" s="640"/>
      <c r="J48" s="640"/>
      <c r="K48" s="641"/>
      <c r="L48" s="645"/>
      <c r="M48" s="646"/>
      <c r="N48" s="646"/>
      <c r="O48" s="646"/>
      <c r="P48" s="646"/>
      <c r="Q48" s="646"/>
      <c r="R48" s="646"/>
      <c r="S48" s="646"/>
      <c r="T48" s="646"/>
      <c r="U48" s="646"/>
      <c r="V48" s="646"/>
      <c r="W48" s="646"/>
      <c r="X48" s="646"/>
      <c r="Y48" s="647"/>
      <c r="Z48" s="650"/>
      <c r="AA48" s="651"/>
      <c r="AB48" s="651"/>
      <c r="AC48" s="651"/>
      <c r="AD48" s="651"/>
      <c r="AE48" s="651"/>
      <c r="AF48" s="651"/>
      <c r="AG48" s="651"/>
      <c r="AH48" s="651"/>
      <c r="AI48" s="651"/>
      <c r="AJ48" s="651"/>
      <c r="AK48" s="627"/>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8"/>
      <c r="CD48" s="629"/>
      <c r="CE48" s="683"/>
      <c r="CF48" s="684"/>
      <c r="CG48" s="684"/>
      <c r="CH48" s="684"/>
      <c r="CI48" s="684"/>
      <c r="CJ48" s="684"/>
      <c r="CK48" s="684"/>
      <c r="CL48" s="684"/>
      <c r="CM48" s="684"/>
      <c r="CN48" s="684"/>
      <c r="CO48" s="684"/>
      <c r="CP48" s="684"/>
      <c r="CQ48" s="684"/>
      <c r="CR48" s="684"/>
      <c r="CS48" s="684"/>
      <c r="CT48" s="684"/>
      <c r="CU48" s="685"/>
      <c r="CW48" s="553"/>
      <c r="CX48" s="555"/>
      <c r="CY48" s="555"/>
      <c r="CZ48" s="555"/>
      <c r="DA48" s="555"/>
    </row>
    <row r="49" spans="2:105" ht="9" customHeight="1">
      <c r="B49" s="653">
        <v>4</v>
      </c>
      <c r="C49" s="634"/>
      <c r="D49" s="635"/>
      <c r="E49" s="636" t="str">
        <f t="shared" ref="E49" si="8">CW49</f>
        <v>-</v>
      </c>
      <c r="F49" s="637"/>
      <c r="G49" s="637"/>
      <c r="H49" s="637"/>
      <c r="I49" s="637"/>
      <c r="J49" s="637"/>
      <c r="K49" s="638"/>
      <c r="L49" s="654" t="str">
        <f t="shared" ref="L49" si="9">CY49</f>
        <v>-</v>
      </c>
      <c r="M49" s="643"/>
      <c r="N49" s="643"/>
      <c r="O49" s="643"/>
      <c r="P49" s="643"/>
      <c r="Q49" s="643"/>
      <c r="R49" s="643"/>
      <c r="S49" s="643"/>
      <c r="T49" s="643"/>
      <c r="U49" s="643"/>
      <c r="V49" s="643"/>
      <c r="W49" s="643"/>
      <c r="X49" s="643"/>
      <c r="Y49" s="644"/>
      <c r="Z49" s="648" t="str">
        <f t="shared" ref="Z49" si="10">CX49</f>
        <v>-</v>
      </c>
      <c r="AA49" s="649"/>
      <c r="AB49" s="649"/>
      <c r="AC49" s="649"/>
      <c r="AD49" s="649"/>
      <c r="AE49" s="649"/>
      <c r="AF49" s="649"/>
      <c r="AG49" s="649"/>
      <c r="AH49" s="649"/>
      <c r="AI49" s="649"/>
      <c r="AJ49" s="649"/>
      <c r="AK49" s="648" t="str">
        <f t="shared" ref="AK49" si="11">IF(DA49="","-",DA49)</f>
        <v>-</v>
      </c>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B49" s="649"/>
      <c r="CC49" s="649"/>
      <c r="CD49" s="652"/>
      <c r="CE49" s="683"/>
      <c r="CF49" s="684"/>
      <c r="CG49" s="684"/>
      <c r="CH49" s="684"/>
      <c r="CI49" s="684"/>
      <c r="CJ49" s="684"/>
      <c r="CK49" s="684"/>
      <c r="CL49" s="684"/>
      <c r="CM49" s="684"/>
      <c r="CN49" s="684"/>
      <c r="CO49" s="684"/>
      <c r="CP49" s="684"/>
      <c r="CQ49" s="684"/>
      <c r="CR49" s="684"/>
      <c r="CS49" s="684"/>
      <c r="CT49" s="684"/>
      <c r="CU49" s="685"/>
      <c r="CW49" s="552" t="s">
        <v>255</v>
      </c>
      <c r="CX49" s="554" t="s">
        <v>255</v>
      </c>
      <c r="CY49" s="554" t="s">
        <v>255</v>
      </c>
      <c r="CZ49" s="554" t="s">
        <v>255</v>
      </c>
      <c r="DA49" s="554"/>
    </row>
    <row r="50" spans="2:105" ht="9" customHeight="1">
      <c r="B50" s="600"/>
      <c r="C50" s="601"/>
      <c r="D50" s="605"/>
      <c r="E50" s="639"/>
      <c r="F50" s="640"/>
      <c r="G50" s="640"/>
      <c r="H50" s="640"/>
      <c r="I50" s="640"/>
      <c r="J50" s="640"/>
      <c r="K50" s="641"/>
      <c r="L50" s="645"/>
      <c r="M50" s="646"/>
      <c r="N50" s="646"/>
      <c r="O50" s="646"/>
      <c r="P50" s="646"/>
      <c r="Q50" s="646"/>
      <c r="R50" s="646"/>
      <c r="S50" s="646"/>
      <c r="T50" s="646"/>
      <c r="U50" s="646"/>
      <c r="V50" s="646"/>
      <c r="W50" s="646"/>
      <c r="X50" s="646"/>
      <c r="Y50" s="647"/>
      <c r="Z50" s="650"/>
      <c r="AA50" s="651"/>
      <c r="AB50" s="651"/>
      <c r="AC50" s="651"/>
      <c r="AD50" s="651"/>
      <c r="AE50" s="651"/>
      <c r="AF50" s="651"/>
      <c r="AG50" s="651"/>
      <c r="AH50" s="651"/>
      <c r="AI50" s="651"/>
      <c r="AJ50" s="651"/>
      <c r="AK50" s="650"/>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79"/>
      <c r="CE50" s="683"/>
      <c r="CF50" s="684"/>
      <c r="CG50" s="684"/>
      <c r="CH50" s="684"/>
      <c r="CI50" s="684"/>
      <c r="CJ50" s="684"/>
      <c r="CK50" s="684"/>
      <c r="CL50" s="684"/>
      <c r="CM50" s="684"/>
      <c r="CN50" s="684"/>
      <c r="CO50" s="684"/>
      <c r="CP50" s="684"/>
      <c r="CQ50" s="684"/>
      <c r="CR50" s="684"/>
      <c r="CS50" s="684"/>
      <c r="CT50" s="684"/>
      <c r="CU50" s="685"/>
      <c r="CW50" s="553"/>
      <c r="CX50" s="555"/>
      <c r="CY50" s="555"/>
      <c r="CZ50" s="555"/>
      <c r="DA50" s="555"/>
    </row>
    <row r="51" spans="2:105" ht="9" customHeight="1">
      <c r="B51" s="653">
        <v>5</v>
      </c>
      <c r="C51" s="634"/>
      <c r="D51" s="635"/>
      <c r="E51" s="636" t="str">
        <f t="shared" ref="E51" si="12">CW51</f>
        <v>-</v>
      </c>
      <c r="F51" s="637"/>
      <c r="G51" s="637"/>
      <c r="H51" s="637"/>
      <c r="I51" s="637"/>
      <c r="J51" s="637"/>
      <c r="K51" s="638"/>
      <c r="L51" s="654" t="str">
        <f t="shared" ref="L51" si="13">CY51</f>
        <v>-</v>
      </c>
      <c r="M51" s="643"/>
      <c r="N51" s="643"/>
      <c r="O51" s="643"/>
      <c r="P51" s="643"/>
      <c r="Q51" s="643"/>
      <c r="R51" s="643"/>
      <c r="S51" s="643"/>
      <c r="T51" s="643"/>
      <c r="U51" s="643"/>
      <c r="V51" s="643"/>
      <c r="W51" s="643"/>
      <c r="X51" s="643"/>
      <c r="Y51" s="644"/>
      <c r="Z51" s="648" t="str">
        <f t="shared" ref="Z51" si="14">CX51</f>
        <v>-</v>
      </c>
      <c r="AA51" s="649"/>
      <c r="AB51" s="649"/>
      <c r="AC51" s="649"/>
      <c r="AD51" s="649"/>
      <c r="AE51" s="649"/>
      <c r="AF51" s="649"/>
      <c r="AG51" s="649"/>
      <c r="AH51" s="649"/>
      <c r="AI51" s="649"/>
      <c r="AJ51" s="649"/>
      <c r="AK51" s="627" t="str">
        <f t="shared" ref="AK51" si="15">IF(DA51="","-",DA51)</f>
        <v>-</v>
      </c>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9"/>
      <c r="CE51" s="683"/>
      <c r="CF51" s="684"/>
      <c r="CG51" s="684"/>
      <c r="CH51" s="684"/>
      <c r="CI51" s="684"/>
      <c r="CJ51" s="684"/>
      <c r="CK51" s="684"/>
      <c r="CL51" s="684"/>
      <c r="CM51" s="684"/>
      <c r="CN51" s="684"/>
      <c r="CO51" s="684"/>
      <c r="CP51" s="684"/>
      <c r="CQ51" s="684"/>
      <c r="CR51" s="684"/>
      <c r="CS51" s="684"/>
      <c r="CT51" s="684"/>
      <c r="CU51" s="685"/>
      <c r="CW51" s="552" t="s">
        <v>255</v>
      </c>
      <c r="CX51" s="554" t="s">
        <v>255</v>
      </c>
      <c r="CY51" s="554" t="s">
        <v>255</v>
      </c>
      <c r="CZ51" s="554" t="s">
        <v>255</v>
      </c>
      <c r="DA51" s="554"/>
    </row>
    <row r="52" spans="2:105" ht="9" customHeight="1" thickBot="1">
      <c r="B52" s="617"/>
      <c r="C52" s="618"/>
      <c r="D52" s="619"/>
      <c r="E52" s="639"/>
      <c r="F52" s="640"/>
      <c r="G52" s="640"/>
      <c r="H52" s="640"/>
      <c r="I52" s="640"/>
      <c r="J52" s="640"/>
      <c r="K52" s="641"/>
      <c r="L52" s="655"/>
      <c r="M52" s="656"/>
      <c r="N52" s="656"/>
      <c r="O52" s="656"/>
      <c r="P52" s="656"/>
      <c r="Q52" s="656"/>
      <c r="R52" s="656"/>
      <c r="S52" s="656"/>
      <c r="T52" s="656"/>
      <c r="U52" s="656"/>
      <c r="V52" s="656"/>
      <c r="W52" s="656"/>
      <c r="X52" s="656"/>
      <c r="Y52" s="657"/>
      <c r="Z52" s="630"/>
      <c r="AA52" s="631"/>
      <c r="AB52" s="631"/>
      <c r="AC52" s="631"/>
      <c r="AD52" s="631"/>
      <c r="AE52" s="631"/>
      <c r="AF52" s="631"/>
      <c r="AG52" s="631"/>
      <c r="AH52" s="631"/>
      <c r="AI52" s="631"/>
      <c r="AJ52" s="631"/>
      <c r="AK52" s="630"/>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2"/>
      <c r="CE52" s="686"/>
      <c r="CF52" s="687"/>
      <c r="CG52" s="687"/>
      <c r="CH52" s="687"/>
      <c r="CI52" s="687"/>
      <c r="CJ52" s="687"/>
      <c r="CK52" s="687"/>
      <c r="CL52" s="687"/>
      <c r="CM52" s="687"/>
      <c r="CN52" s="687"/>
      <c r="CO52" s="687"/>
      <c r="CP52" s="687"/>
      <c r="CQ52" s="687"/>
      <c r="CR52" s="687"/>
      <c r="CS52" s="687"/>
      <c r="CT52" s="687"/>
      <c r="CU52" s="688"/>
      <c r="CW52" s="553"/>
      <c r="CX52" s="555"/>
      <c r="CY52" s="555"/>
      <c r="CZ52" s="555"/>
      <c r="DA52" s="555"/>
    </row>
    <row r="53" spans="2:105" ht="9" customHeight="1">
      <c r="B53" s="586" t="s">
        <v>217</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678"/>
      <c r="CY53" s="66"/>
    </row>
    <row r="54" spans="2:105" ht="9" customHeight="1">
      <c r="B54" s="626"/>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625"/>
      <c r="CY54" s="66"/>
    </row>
    <row r="55" spans="2:105" ht="7.5" customHeight="1">
      <c r="B55" s="633" t="s">
        <v>218</v>
      </c>
      <c r="C55" s="658"/>
      <c r="D55" s="658"/>
      <c r="E55" s="658"/>
      <c r="F55" s="658"/>
      <c r="G55" s="658"/>
      <c r="H55" s="658"/>
      <c r="I55" s="658"/>
      <c r="J55" s="658"/>
      <c r="K55" s="658"/>
      <c r="L55" s="658"/>
      <c r="M55" s="658"/>
      <c r="N55" s="658"/>
      <c r="O55" s="658"/>
      <c r="P55" s="658"/>
      <c r="Q55" s="658"/>
      <c r="R55" s="658"/>
      <c r="S55" s="658"/>
      <c r="T55" s="658"/>
      <c r="U55" s="658"/>
      <c r="V55" s="658"/>
      <c r="W55" s="635"/>
      <c r="X55" s="659" t="s">
        <v>219</v>
      </c>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35"/>
      <c r="BJ55" s="659" t="s">
        <v>220</v>
      </c>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60"/>
      <c r="CW55" s="151">
        <f>SUM(CW43:CW52)</f>
        <v>0</v>
      </c>
      <c r="CX55" s="122"/>
      <c r="CY55" s="66"/>
    </row>
    <row r="56" spans="2:105" ht="9.75" customHeight="1">
      <c r="B56" s="600"/>
      <c r="C56" s="601"/>
      <c r="D56" s="601"/>
      <c r="E56" s="601"/>
      <c r="F56" s="601"/>
      <c r="G56" s="601"/>
      <c r="H56" s="601"/>
      <c r="I56" s="601"/>
      <c r="J56" s="601"/>
      <c r="K56" s="601"/>
      <c r="L56" s="601"/>
      <c r="M56" s="601"/>
      <c r="N56" s="601"/>
      <c r="O56" s="601"/>
      <c r="P56" s="601"/>
      <c r="Q56" s="601"/>
      <c r="R56" s="601"/>
      <c r="S56" s="601"/>
      <c r="T56" s="601"/>
      <c r="U56" s="601"/>
      <c r="V56" s="601"/>
      <c r="W56" s="605"/>
      <c r="X56" s="604"/>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5"/>
      <c r="BJ56" s="604"/>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61"/>
      <c r="CX56" s="122"/>
      <c r="CY56" s="66"/>
    </row>
    <row r="57" spans="2:105" ht="9.75" customHeight="1">
      <c r="B57" s="662" t="str">
        <f>IF(CE43="不検出","不検出",IF(CE43="検出","クリソタイル",""))</f>
        <v>不検出</v>
      </c>
      <c r="C57" s="565"/>
      <c r="D57" s="565"/>
      <c r="E57" s="565"/>
      <c r="F57" s="565"/>
      <c r="G57" s="565"/>
      <c r="H57" s="565"/>
      <c r="I57" s="565"/>
      <c r="J57" s="565"/>
      <c r="K57" s="565"/>
      <c r="L57" s="565"/>
      <c r="M57" s="565"/>
      <c r="N57" s="565"/>
      <c r="O57" s="565"/>
      <c r="P57" s="565"/>
      <c r="Q57" s="565"/>
      <c r="R57" s="565"/>
      <c r="S57" s="565"/>
      <c r="T57" s="565"/>
      <c r="U57" s="565"/>
      <c r="V57" s="565"/>
      <c r="W57" s="60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626"/>
      <c r="C58" s="565"/>
      <c r="D58" s="565"/>
      <c r="E58" s="565"/>
      <c r="F58" s="565"/>
      <c r="G58" s="565"/>
      <c r="H58" s="565"/>
      <c r="I58" s="565"/>
      <c r="J58" s="565"/>
      <c r="K58" s="565"/>
      <c r="L58" s="565"/>
      <c r="M58" s="565"/>
      <c r="N58" s="565"/>
      <c r="O58" s="565"/>
      <c r="P58" s="565"/>
      <c r="Q58" s="565"/>
      <c r="R58" s="565"/>
      <c r="S58" s="565"/>
      <c r="T58" s="565"/>
      <c r="U58" s="565"/>
      <c r="V58" s="565"/>
      <c r="W58" s="603"/>
      <c r="X58" s="126"/>
      <c r="Y58" s="108"/>
      <c r="Z58" s="108"/>
      <c r="AA58" s="108"/>
      <c r="AC58" s="558" t="s">
        <v>222</v>
      </c>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107"/>
      <c r="BF58" s="108"/>
      <c r="BG58" s="108"/>
      <c r="BH58" s="108"/>
      <c r="BI58" s="127"/>
      <c r="BJ58" s="126"/>
      <c r="BK58" s="108"/>
      <c r="BL58" s="108"/>
      <c r="BM58" s="108"/>
      <c r="BO58" s="558" t="s">
        <v>222</v>
      </c>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107"/>
      <c r="CR58" s="108"/>
      <c r="CS58" s="108"/>
      <c r="CT58" s="108"/>
      <c r="CU58" s="128"/>
      <c r="CX58" s="122"/>
      <c r="CY58" s="66"/>
    </row>
    <row r="59" spans="2:105" ht="9.75" customHeight="1">
      <c r="B59" s="626"/>
      <c r="C59" s="565"/>
      <c r="D59" s="565"/>
      <c r="E59" s="565"/>
      <c r="F59" s="565"/>
      <c r="G59" s="565"/>
      <c r="H59" s="565"/>
      <c r="I59" s="565"/>
      <c r="J59" s="565"/>
      <c r="K59" s="565"/>
      <c r="L59" s="565"/>
      <c r="M59" s="565"/>
      <c r="N59" s="565"/>
      <c r="O59" s="565"/>
      <c r="P59" s="565"/>
      <c r="Q59" s="565"/>
      <c r="R59" s="565"/>
      <c r="S59" s="565"/>
      <c r="T59" s="565"/>
      <c r="U59" s="565"/>
      <c r="V59" s="565"/>
      <c r="W59" s="603"/>
      <c r="X59" s="126"/>
      <c r="Y59" s="108"/>
      <c r="Z59" s="108"/>
      <c r="AA59" s="108"/>
      <c r="AB59" s="107"/>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107"/>
      <c r="BF59" s="108"/>
      <c r="BG59" s="108"/>
      <c r="BH59" s="108"/>
      <c r="BI59" s="127"/>
      <c r="BJ59" s="126"/>
      <c r="BK59" s="108"/>
      <c r="BL59" s="108"/>
      <c r="BM59" s="108"/>
      <c r="BN59" s="107"/>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107"/>
      <c r="CR59" s="108"/>
      <c r="CS59" s="108"/>
      <c r="CT59" s="108"/>
      <c r="CU59" s="128"/>
      <c r="CX59" s="122"/>
      <c r="CY59" s="66"/>
    </row>
    <row r="60" spans="2:105" ht="9.75" customHeight="1">
      <c r="B60" s="626"/>
      <c r="C60" s="565"/>
      <c r="D60" s="565"/>
      <c r="E60" s="565"/>
      <c r="F60" s="565"/>
      <c r="G60" s="565"/>
      <c r="H60" s="565"/>
      <c r="I60" s="565"/>
      <c r="J60" s="565"/>
      <c r="K60" s="565"/>
      <c r="L60" s="565"/>
      <c r="M60" s="565"/>
      <c r="N60" s="565"/>
      <c r="O60" s="565"/>
      <c r="P60" s="565"/>
      <c r="Q60" s="565"/>
      <c r="R60" s="565"/>
      <c r="S60" s="565"/>
      <c r="T60" s="565"/>
      <c r="U60" s="565"/>
      <c r="V60" s="565"/>
      <c r="W60" s="603"/>
      <c r="X60" s="126"/>
      <c r="Y60" s="108"/>
      <c r="Z60" s="108"/>
      <c r="AA60" s="108"/>
      <c r="AB60" s="107"/>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107"/>
      <c r="BF60" s="108"/>
      <c r="BG60" s="108"/>
      <c r="BH60" s="108"/>
      <c r="BI60" s="127"/>
      <c r="BJ60" s="126"/>
      <c r="BK60" s="108"/>
      <c r="BL60" s="108"/>
      <c r="BM60" s="108"/>
      <c r="BN60" s="107"/>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107"/>
      <c r="CR60" s="108"/>
      <c r="CS60" s="108"/>
      <c r="CT60" s="108"/>
      <c r="CU60" s="128"/>
      <c r="CX60" s="122"/>
    </row>
    <row r="61" spans="2:105" ht="9.75" customHeight="1">
      <c r="B61" s="626"/>
      <c r="C61" s="565"/>
      <c r="D61" s="565"/>
      <c r="E61" s="565"/>
      <c r="F61" s="565"/>
      <c r="G61" s="565"/>
      <c r="H61" s="565"/>
      <c r="I61" s="565"/>
      <c r="J61" s="565"/>
      <c r="K61" s="565"/>
      <c r="L61" s="565"/>
      <c r="M61" s="565"/>
      <c r="N61" s="565"/>
      <c r="O61" s="565"/>
      <c r="P61" s="565"/>
      <c r="Q61" s="565"/>
      <c r="R61" s="565"/>
      <c r="S61" s="565"/>
      <c r="T61" s="565"/>
      <c r="U61" s="565"/>
      <c r="V61" s="565"/>
      <c r="W61" s="603"/>
      <c r="X61" s="126"/>
      <c r="Y61" s="108"/>
      <c r="Z61" s="108"/>
      <c r="AA61" s="108"/>
      <c r="AB61" s="107"/>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107"/>
      <c r="BF61" s="108"/>
      <c r="BG61" s="108"/>
      <c r="BH61" s="108"/>
      <c r="BI61" s="127"/>
      <c r="BJ61" s="126"/>
      <c r="BK61" s="108"/>
      <c r="BL61" s="108"/>
      <c r="BM61" s="108"/>
      <c r="BN61" s="107"/>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107"/>
      <c r="CR61" s="108"/>
      <c r="CS61" s="108"/>
      <c r="CT61" s="108"/>
      <c r="CU61" s="128"/>
    </row>
    <row r="62" spans="2:105" ht="9.75" customHeight="1">
      <c r="B62" s="626"/>
      <c r="C62" s="565"/>
      <c r="D62" s="565"/>
      <c r="E62" s="565"/>
      <c r="F62" s="565"/>
      <c r="G62" s="565"/>
      <c r="H62" s="565"/>
      <c r="I62" s="565"/>
      <c r="J62" s="565"/>
      <c r="K62" s="565"/>
      <c r="L62" s="565"/>
      <c r="M62" s="565"/>
      <c r="N62" s="565"/>
      <c r="O62" s="565"/>
      <c r="P62" s="565"/>
      <c r="Q62" s="565"/>
      <c r="R62" s="565"/>
      <c r="S62" s="565"/>
      <c r="T62" s="565"/>
      <c r="U62" s="565"/>
      <c r="V62" s="565"/>
      <c r="W62" s="603"/>
      <c r="X62" s="126"/>
      <c r="Y62" s="108"/>
      <c r="Z62" s="108"/>
      <c r="AA62" s="108"/>
      <c r="AB62" s="107"/>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107"/>
      <c r="BF62" s="108"/>
      <c r="BG62" s="108"/>
      <c r="BH62" s="108"/>
      <c r="BI62" s="127"/>
      <c r="BJ62" s="126"/>
      <c r="BK62" s="108"/>
      <c r="BL62" s="108"/>
      <c r="BM62" s="108"/>
      <c r="BN62" s="107"/>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107"/>
      <c r="CR62" s="108"/>
      <c r="CS62" s="108"/>
      <c r="CT62" s="108"/>
      <c r="CU62" s="128"/>
      <c r="CX62" s="122"/>
    </row>
    <row r="63" spans="2:105" ht="9.75" customHeight="1">
      <c r="B63" s="626"/>
      <c r="C63" s="565"/>
      <c r="D63" s="565"/>
      <c r="E63" s="565"/>
      <c r="F63" s="565"/>
      <c r="G63" s="565"/>
      <c r="H63" s="565"/>
      <c r="I63" s="565"/>
      <c r="J63" s="565"/>
      <c r="K63" s="565"/>
      <c r="L63" s="565"/>
      <c r="M63" s="565"/>
      <c r="N63" s="565"/>
      <c r="O63" s="565"/>
      <c r="P63" s="565"/>
      <c r="Q63" s="565"/>
      <c r="R63" s="565"/>
      <c r="S63" s="565"/>
      <c r="T63" s="565"/>
      <c r="U63" s="565"/>
      <c r="V63" s="565"/>
      <c r="W63" s="603"/>
      <c r="X63" s="126"/>
      <c r="Y63" s="108"/>
      <c r="Z63" s="108"/>
      <c r="AA63" s="108"/>
      <c r="AB63" s="107"/>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107"/>
      <c r="BF63" s="108"/>
      <c r="BG63" s="108"/>
      <c r="BH63" s="108"/>
      <c r="BI63" s="127"/>
      <c r="BJ63" s="126"/>
      <c r="BK63" s="108"/>
      <c r="BL63" s="108"/>
      <c r="BM63" s="108"/>
      <c r="BN63" s="107"/>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107"/>
      <c r="CR63" s="108"/>
      <c r="CS63" s="108"/>
      <c r="CT63" s="108"/>
      <c r="CU63" s="128"/>
    </row>
    <row r="64" spans="2:105" ht="9.75" customHeight="1">
      <c r="B64" s="626"/>
      <c r="C64" s="565"/>
      <c r="D64" s="565"/>
      <c r="E64" s="565"/>
      <c r="F64" s="565"/>
      <c r="G64" s="565"/>
      <c r="H64" s="565"/>
      <c r="I64" s="565"/>
      <c r="J64" s="565"/>
      <c r="K64" s="565"/>
      <c r="L64" s="565"/>
      <c r="M64" s="565"/>
      <c r="N64" s="565"/>
      <c r="O64" s="565"/>
      <c r="P64" s="565"/>
      <c r="Q64" s="565"/>
      <c r="R64" s="565"/>
      <c r="S64" s="565"/>
      <c r="T64" s="565"/>
      <c r="U64" s="565"/>
      <c r="V64" s="565"/>
      <c r="W64" s="603"/>
      <c r="X64" s="126"/>
      <c r="Y64" s="108"/>
      <c r="Z64" s="108"/>
      <c r="AA64" s="108"/>
      <c r="AB64" s="107"/>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107"/>
      <c r="BF64" s="108"/>
      <c r="BG64" s="108"/>
      <c r="BH64" s="108"/>
      <c r="BI64" s="127"/>
      <c r="BJ64" s="126"/>
      <c r="BK64" s="108"/>
      <c r="BL64" s="108"/>
      <c r="BM64" s="108"/>
      <c r="BN64" s="107"/>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107"/>
      <c r="CR64" s="108"/>
      <c r="CS64" s="108"/>
      <c r="CT64" s="108"/>
      <c r="CU64" s="128"/>
    </row>
    <row r="65" spans="2:99" ht="9.75" customHeight="1">
      <c r="B65" s="626"/>
      <c r="C65" s="565"/>
      <c r="D65" s="565"/>
      <c r="E65" s="565"/>
      <c r="F65" s="565"/>
      <c r="G65" s="565"/>
      <c r="H65" s="565"/>
      <c r="I65" s="565"/>
      <c r="J65" s="565"/>
      <c r="K65" s="565"/>
      <c r="L65" s="565"/>
      <c r="M65" s="565"/>
      <c r="N65" s="565"/>
      <c r="O65" s="565"/>
      <c r="P65" s="565"/>
      <c r="Q65" s="565"/>
      <c r="R65" s="565"/>
      <c r="S65" s="565"/>
      <c r="T65" s="565"/>
      <c r="U65" s="565"/>
      <c r="V65" s="565"/>
      <c r="W65" s="603"/>
      <c r="X65" s="126"/>
      <c r="Y65" s="108"/>
      <c r="Z65" s="108"/>
      <c r="AA65" s="108"/>
      <c r="AB65" s="107"/>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107"/>
      <c r="BF65" s="108"/>
      <c r="BG65" s="108"/>
      <c r="BH65" s="108"/>
      <c r="BI65" s="127"/>
      <c r="BJ65" s="126"/>
      <c r="BK65" s="108"/>
      <c r="BL65" s="108"/>
      <c r="BM65" s="108"/>
      <c r="BN65" s="107"/>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107"/>
      <c r="CR65" s="108"/>
      <c r="CS65" s="108"/>
      <c r="CT65" s="108"/>
      <c r="CU65" s="128"/>
    </row>
    <row r="66" spans="2:99" ht="9.75" customHeight="1">
      <c r="B66" s="626"/>
      <c r="C66" s="565"/>
      <c r="D66" s="565"/>
      <c r="E66" s="565"/>
      <c r="F66" s="565"/>
      <c r="G66" s="565"/>
      <c r="H66" s="565"/>
      <c r="I66" s="565"/>
      <c r="J66" s="565"/>
      <c r="K66" s="565"/>
      <c r="L66" s="565"/>
      <c r="M66" s="565"/>
      <c r="N66" s="565"/>
      <c r="O66" s="565"/>
      <c r="P66" s="565"/>
      <c r="Q66" s="565"/>
      <c r="R66" s="565"/>
      <c r="S66" s="565"/>
      <c r="T66" s="565"/>
      <c r="U66" s="565"/>
      <c r="V66" s="565"/>
      <c r="W66" s="603"/>
      <c r="X66" s="126"/>
      <c r="Y66" s="108"/>
      <c r="Z66" s="108"/>
      <c r="AA66" s="108"/>
      <c r="AB66" s="107"/>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107"/>
      <c r="BF66" s="108"/>
      <c r="BG66" s="108"/>
      <c r="BH66" s="108"/>
      <c r="BI66" s="127"/>
      <c r="BJ66" s="126"/>
      <c r="BK66" s="108"/>
      <c r="BL66" s="108"/>
      <c r="BM66" s="108"/>
      <c r="BN66" s="107"/>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107"/>
      <c r="CR66" s="108"/>
      <c r="CS66" s="108"/>
      <c r="CT66" s="108"/>
      <c r="CU66" s="128"/>
    </row>
    <row r="67" spans="2:99" ht="9.75" customHeight="1">
      <c r="B67" s="626"/>
      <c r="C67" s="565"/>
      <c r="D67" s="565"/>
      <c r="E67" s="565"/>
      <c r="F67" s="565"/>
      <c r="G67" s="565"/>
      <c r="H67" s="565"/>
      <c r="I67" s="565"/>
      <c r="J67" s="565"/>
      <c r="K67" s="565"/>
      <c r="L67" s="565"/>
      <c r="M67" s="565"/>
      <c r="N67" s="565"/>
      <c r="O67" s="565"/>
      <c r="P67" s="565"/>
      <c r="Q67" s="565"/>
      <c r="R67" s="565"/>
      <c r="S67" s="565"/>
      <c r="T67" s="565"/>
      <c r="U67" s="565"/>
      <c r="V67" s="565"/>
      <c r="W67" s="603"/>
      <c r="X67" s="126"/>
      <c r="Y67" s="108"/>
      <c r="Z67" s="108"/>
      <c r="AA67" s="108"/>
      <c r="AB67" s="107"/>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107"/>
      <c r="BF67" s="108"/>
      <c r="BG67" s="108"/>
      <c r="BH67" s="108"/>
      <c r="BI67" s="127"/>
      <c r="BJ67" s="126"/>
      <c r="BK67" s="108"/>
      <c r="BL67" s="108"/>
      <c r="BM67" s="108"/>
      <c r="BN67" s="107"/>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107"/>
      <c r="CR67" s="108"/>
      <c r="CS67" s="108"/>
      <c r="CT67" s="108"/>
      <c r="CU67" s="128"/>
    </row>
    <row r="68" spans="2:99" ht="9.75" customHeight="1">
      <c r="B68" s="626"/>
      <c r="C68" s="565"/>
      <c r="D68" s="565"/>
      <c r="E68" s="565"/>
      <c r="F68" s="565"/>
      <c r="G68" s="565"/>
      <c r="H68" s="565"/>
      <c r="I68" s="565"/>
      <c r="J68" s="565"/>
      <c r="K68" s="565"/>
      <c r="L68" s="565"/>
      <c r="M68" s="565"/>
      <c r="N68" s="565"/>
      <c r="O68" s="565"/>
      <c r="P68" s="565"/>
      <c r="Q68" s="565"/>
      <c r="R68" s="565"/>
      <c r="S68" s="565"/>
      <c r="T68" s="565"/>
      <c r="U68" s="565"/>
      <c r="V68" s="565"/>
      <c r="W68" s="603"/>
      <c r="X68" s="126"/>
      <c r="Y68" s="108"/>
      <c r="Z68" s="108"/>
      <c r="AA68" s="108"/>
      <c r="AB68" s="107"/>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107"/>
      <c r="BF68" s="108"/>
      <c r="BG68" s="108"/>
      <c r="BH68" s="108"/>
      <c r="BI68" s="127"/>
      <c r="BJ68" s="126"/>
      <c r="BK68" s="108"/>
      <c r="BL68" s="108"/>
      <c r="BM68" s="108"/>
      <c r="BN68" s="107"/>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107"/>
      <c r="CR68" s="108"/>
      <c r="CS68" s="108"/>
      <c r="CT68" s="108"/>
      <c r="CU68" s="128"/>
    </row>
    <row r="69" spans="2:99" ht="9.75" customHeight="1">
      <c r="B69" s="626"/>
      <c r="C69" s="565"/>
      <c r="D69" s="565"/>
      <c r="E69" s="565"/>
      <c r="F69" s="565"/>
      <c r="G69" s="565"/>
      <c r="H69" s="565"/>
      <c r="I69" s="565"/>
      <c r="J69" s="565"/>
      <c r="K69" s="565"/>
      <c r="L69" s="565"/>
      <c r="M69" s="565"/>
      <c r="N69" s="565"/>
      <c r="O69" s="565"/>
      <c r="P69" s="565"/>
      <c r="Q69" s="565"/>
      <c r="R69" s="565"/>
      <c r="S69" s="565"/>
      <c r="T69" s="565"/>
      <c r="U69" s="565"/>
      <c r="V69" s="565"/>
      <c r="W69" s="603"/>
      <c r="X69" s="126"/>
      <c r="Y69" s="108"/>
      <c r="Z69" s="108"/>
      <c r="AA69" s="108"/>
      <c r="AB69" s="107"/>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107"/>
      <c r="BF69" s="108"/>
      <c r="BG69" s="108"/>
      <c r="BH69" s="108"/>
      <c r="BI69" s="127"/>
      <c r="BJ69" s="126"/>
      <c r="BK69" s="108"/>
      <c r="BL69" s="108"/>
      <c r="BM69" s="108"/>
      <c r="BN69" s="107"/>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107"/>
      <c r="CR69" s="108"/>
      <c r="CS69" s="108"/>
      <c r="CT69" s="108"/>
      <c r="CU69" s="128"/>
    </row>
    <row r="70" spans="2:99" ht="9.75" customHeight="1">
      <c r="B70" s="626"/>
      <c r="C70" s="565"/>
      <c r="D70" s="565"/>
      <c r="E70" s="565"/>
      <c r="F70" s="565"/>
      <c r="G70" s="565"/>
      <c r="H70" s="565"/>
      <c r="I70" s="565"/>
      <c r="J70" s="565"/>
      <c r="K70" s="565"/>
      <c r="L70" s="565"/>
      <c r="M70" s="565"/>
      <c r="N70" s="565"/>
      <c r="O70" s="565"/>
      <c r="P70" s="565"/>
      <c r="Q70" s="565"/>
      <c r="R70" s="565"/>
      <c r="S70" s="565"/>
      <c r="T70" s="565"/>
      <c r="U70" s="565"/>
      <c r="V70" s="565"/>
      <c r="W70" s="603"/>
      <c r="X70" s="126"/>
      <c r="Y70" s="108"/>
      <c r="Z70" s="108"/>
      <c r="AA70" s="108"/>
      <c r="AB70" s="107"/>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107"/>
      <c r="BF70" s="108"/>
      <c r="BG70" s="108"/>
      <c r="BH70" s="108"/>
      <c r="BI70" s="127"/>
      <c r="BJ70" s="126"/>
      <c r="BK70" s="108"/>
      <c r="BL70" s="108"/>
      <c r="BM70" s="108"/>
      <c r="BN70" s="107"/>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107"/>
      <c r="CR70" s="108"/>
      <c r="CS70" s="108"/>
      <c r="CT70" s="108"/>
      <c r="CU70" s="128"/>
    </row>
    <row r="71" spans="2:99" ht="9.75" customHeight="1">
      <c r="B71" s="626"/>
      <c r="C71" s="565"/>
      <c r="D71" s="565"/>
      <c r="E71" s="565"/>
      <c r="F71" s="565"/>
      <c r="G71" s="565"/>
      <c r="H71" s="565"/>
      <c r="I71" s="565"/>
      <c r="J71" s="565"/>
      <c r="K71" s="565"/>
      <c r="L71" s="565"/>
      <c r="M71" s="565"/>
      <c r="N71" s="565"/>
      <c r="O71" s="565"/>
      <c r="P71" s="565"/>
      <c r="Q71" s="565"/>
      <c r="R71" s="565"/>
      <c r="S71" s="565"/>
      <c r="T71" s="565"/>
      <c r="U71" s="565"/>
      <c r="V71" s="565"/>
      <c r="W71" s="603"/>
      <c r="X71" s="126"/>
      <c r="Y71" s="108"/>
      <c r="Z71" s="108"/>
      <c r="AA71" s="108"/>
      <c r="AB71" s="107"/>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107"/>
      <c r="BF71" s="108"/>
      <c r="BG71" s="108"/>
      <c r="BH71" s="108"/>
      <c r="BI71" s="127"/>
      <c r="BJ71" s="126"/>
      <c r="BK71" s="108"/>
      <c r="BL71" s="108"/>
      <c r="BM71" s="108"/>
      <c r="BN71" s="107"/>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107"/>
      <c r="CR71" s="108"/>
      <c r="CS71" s="108"/>
      <c r="CT71" s="108"/>
      <c r="CU71" s="128"/>
    </row>
    <row r="72" spans="2:99" ht="9.75" customHeight="1">
      <c r="B72" s="626"/>
      <c r="C72" s="565"/>
      <c r="D72" s="565"/>
      <c r="E72" s="565"/>
      <c r="F72" s="565"/>
      <c r="G72" s="565"/>
      <c r="H72" s="565"/>
      <c r="I72" s="565"/>
      <c r="J72" s="565"/>
      <c r="K72" s="565"/>
      <c r="L72" s="565"/>
      <c r="M72" s="565"/>
      <c r="N72" s="565"/>
      <c r="O72" s="565"/>
      <c r="P72" s="565"/>
      <c r="Q72" s="565"/>
      <c r="R72" s="565"/>
      <c r="S72" s="565"/>
      <c r="T72" s="565"/>
      <c r="U72" s="565"/>
      <c r="V72" s="565"/>
      <c r="W72" s="603"/>
      <c r="X72" s="126"/>
      <c r="Y72" s="108"/>
      <c r="Z72" s="108"/>
      <c r="AA72" s="108"/>
      <c r="AB72" s="107"/>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107"/>
      <c r="BF72" s="108"/>
      <c r="BG72" s="108"/>
      <c r="BH72" s="108"/>
      <c r="BI72" s="127"/>
      <c r="BJ72" s="126"/>
      <c r="BK72" s="108"/>
      <c r="BL72" s="108"/>
      <c r="BM72" s="108"/>
      <c r="BN72" s="107"/>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107"/>
      <c r="CR72" s="108"/>
      <c r="CS72" s="108"/>
      <c r="CT72" s="108"/>
      <c r="CU72" s="128"/>
    </row>
    <row r="73" spans="2:99" ht="9.75" customHeight="1">
      <c r="B73" s="600"/>
      <c r="C73" s="601"/>
      <c r="D73" s="601"/>
      <c r="E73" s="601"/>
      <c r="F73" s="601"/>
      <c r="G73" s="601"/>
      <c r="H73" s="601"/>
      <c r="I73" s="601"/>
      <c r="J73" s="601"/>
      <c r="K73" s="601"/>
      <c r="L73" s="601"/>
      <c r="M73" s="601"/>
      <c r="N73" s="601"/>
      <c r="O73" s="601"/>
      <c r="P73" s="601"/>
      <c r="Q73" s="601"/>
      <c r="R73" s="601"/>
      <c r="S73" s="601"/>
      <c r="T73" s="601"/>
      <c r="U73" s="601"/>
      <c r="V73" s="601"/>
      <c r="W73" s="605"/>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62" t="s">
        <v>222</v>
      </c>
      <c r="C74" s="565"/>
      <c r="D74" s="565"/>
      <c r="E74" s="565"/>
      <c r="F74" s="565"/>
      <c r="G74" s="565"/>
      <c r="H74" s="565"/>
      <c r="I74" s="565"/>
      <c r="J74" s="565"/>
      <c r="K74" s="565"/>
      <c r="L74" s="565"/>
      <c r="M74" s="565"/>
      <c r="N74" s="565"/>
      <c r="O74" s="565"/>
      <c r="P74" s="565"/>
      <c r="Q74" s="565"/>
      <c r="R74" s="565"/>
      <c r="S74" s="565"/>
      <c r="T74" s="565"/>
      <c r="U74" s="565"/>
      <c r="V74" s="565"/>
      <c r="W74" s="60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626"/>
      <c r="C75" s="565"/>
      <c r="D75" s="565"/>
      <c r="E75" s="565"/>
      <c r="F75" s="565"/>
      <c r="G75" s="565"/>
      <c r="H75" s="565"/>
      <c r="I75" s="565"/>
      <c r="J75" s="565"/>
      <c r="K75" s="565"/>
      <c r="L75" s="565"/>
      <c r="M75" s="565"/>
      <c r="N75" s="565"/>
      <c r="O75" s="565"/>
      <c r="P75" s="565"/>
      <c r="Q75" s="565"/>
      <c r="R75" s="565"/>
      <c r="S75" s="565"/>
      <c r="T75" s="565"/>
      <c r="U75" s="565"/>
      <c r="V75" s="565"/>
      <c r="W75" s="603"/>
      <c r="X75" s="126"/>
      <c r="Y75" s="108"/>
      <c r="Z75" s="108"/>
      <c r="AA75" s="108"/>
      <c r="AC75" s="558" t="s">
        <v>222</v>
      </c>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107"/>
      <c r="BF75" s="108"/>
      <c r="BG75" s="108"/>
      <c r="BH75" s="108"/>
      <c r="BI75" s="127"/>
      <c r="BJ75" s="126"/>
      <c r="BK75" s="108"/>
      <c r="BL75" s="108"/>
      <c r="BM75" s="108"/>
      <c r="BO75" s="558" t="s">
        <v>222</v>
      </c>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107"/>
      <c r="CR75" s="108"/>
      <c r="CS75" s="108"/>
      <c r="CT75" s="108"/>
      <c r="CU75" s="128"/>
    </row>
    <row r="76" spans="2:99" ht="9.75" customHeight="1">
      <c r="B76" s="626"/>
      <c r="C76" s="565"/>
      <c r="D76" s="565"/>
      <c r="E76" s="565"/>
      <c r="F76" s="565"/>
      <c r="G76" s="565"/>
      <c r="H76" s="565"/>
      <c r="I76" s="565"/>
      <c r="J76" s="565"/>
      <c r="K76" s="565"/>
      <c r="L76" s="565"/>
      <c r="M76" s="565"/>
      <c r="N76" s="565"/>
      <c r="O76" s="565"/>
      <c r="P76" s="565"/>
      <c r="Q76" s="565"/>
      <c r="R76" s="565"/>
      <c r="S76" s="565"/>
      <c r="T76" s="565"/>
      <c r="U76" s="565"/>
      <c r="V76" s="565"/>
      <c r="W76" s="603"/>
      <c r="X76" s="126"/>
      <c r="Y76" s="108"/>
      <c r="Z76" s="108"/>
      <c r="AA76" s="108"/>
      <c r="AB76" s="107"/>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107"/>
      <c r="BF76" s="108"/>
      <c r="BG76" s="108"/>
      <c r="BH76" s="108"/>
      <c r="BI76" s="127"/>
      <c r="BJ76" s="126"/>
      <c r="BK76" s="108"/>
      <c r="BL76" s="108"/>
      <c r="BM76" s="108"/>
      <c r="BN76" s="107"/>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107"/>
      <c r="CR76" s="108"/>
      <c r="CS76" s="108"/>
      <c r="CT76" s="108"/>
      <c r="CU76" s="128"/>
    </row>
    <row r="77" spans="2:99" ht="9.75" customHeight="1">
      <c r="B77" s="626"/>
      <c r="C77" s="565"/>
      <c r="D77" s="565"/>
      <c r="E77" s="565"/>
      <c r="F77" s="565"/>
      <c r="G77" s="565"/>
      <c r="H77" s="565"/>
      <c r="I77" s="565"/>
      <c r="J77" s="565"/>
      <c r="K77" s="565"/>
      <c r="L77" s="565"/>
      <c r="M77" s="565"/>
      <c r="N77" s="565"/>
      <c r="O77" s="565"/>
      <c r="P77" s="565"/>
      <c r="Q77" s="565"/>
      <c r="R77" s="565"/>
      <c r="S77" s="565"/>
      <c r="T77" s="565"/>
      <c r="U77" s="565"/>
      <c r="V77" s="565"/>
      <c r="W77" s="603"/>
      <c r="X77" s="126"/>
      <c r="Y77" s="108"/>
      <c r="Z77" s="108"/>
      <c r="AA77" s="108"/>
      <c r="AB77" s="107"/>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107"/>
      <c r="BF77" s="108"/>
      <c r="BG77" s="108"/>
      <c r="BH77" s="108"/>
      <c r="BI77" s="127"/>
      <c r="BJ77" s="126"/>
      <c r="BK77" s="108"/>
      <c r="BL77" s="108"/>
      <c r="BM77" s="108"/>
      <c r="BN77" s="107"/>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107"/>
      <c r="CR77" s="108"/>
      <c r="CS77" s="108"/>
      <c r="CT77" s="108"/>
      <c r="CU77" s="128"/>
    </row>
    <row r="78" spans="2:99" ht="9.75" customHeight="1">
      <c r="B78" s="626"/>
      <c r="C78" s="565"/>
      <c r="D78" s="565"/>
      <c r="E78" s="565"/>
      <c r="F78" s="565"/>
      <c r="G78" s="565"/>
      <c r="H78" s="565"/>
      <c r="I78" s="565"/>
      <c r="J78" s="565"/>
      <c r="K78" s="565"/>
      <c r="L78" s="565"/>
      <c r="M78" s="565"/>
      <c r="N78" s="565"/>
      <c r="O78" s="565"/>
      <c r="P78" s="565"/>
      <c r="Q78" s="565"/>
      <c r="R78" s="565"/>
      <c r="S78" s="565"/>
      <c r="T78" s="565"/>
      <c r="U78" s="565"/>
      <c r="V78" s="565"/>
      <c r="W78" s="603"/>
      <c r="X78" s="126"/>
      <c r="Y78" s="108"/>
      <c r="Z78" s="108"/>
      <c r="AA78" s="108"/>
      <c r="AB78" s="107"/>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107"/>
      <c r="BF78" s="108"/>
      <c r="BG78" s="108"/>
      <c r="BH78" s="108"/>
      <c r="BI78" s="127"/>
      <c r="BJ78" s="126"/>
      <c r="BK78" s="108"/>
      <c r="BL78" s="108"/>
      <c r="BM78" s="108"/>
      <c r="BN78" s="107"/>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107"/>
      <c r="CR78" s="108"/>
      <c r="CS78" s="108"/>
      <c r="CT78" s="108"/>
      <c r="CU78" s="128"/>
    </row>
    <row r="79" spans="2:99" ht="9.75" customHeight="1">
      <c r="B79" s="626"/>
      <c r="C79" s="565"/>
      <c r="D79" s="565"/>
      <c r="E79" s="565"/>
      <c r="F79" s="565"/>
      <c r="G79" s="565"/>
      <c r="H79" s="565"/>
      <c r="I79" s="565"/>
      <c r="J79" s="565"/>
      <c r="K79" s="565"/>
      <c r="L79" s="565"/>
      <c r="M79" s="565"/>
      <c r="N79" s="565"/>
      <c r="O79" s="565"/>
      <c r="P79" s="565"/>
      <c r="Q79" s="565"/>
      <c r="R79" s="565"/>
      <c r="S79" s="565"/>
      <c r="T79" s="565"/>
      <c r="U79" s="565"/>
      <c r="V79" s="565"/>
      <c r="W79" s="603"/>
      <c r="X79" s="126"/>
      <c r="Y79" s="108"/>
      <c r="Z79" s="108"/>
      <c r="AA79" s="108"/>
      <c r="AB79" s="107"/>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107"/>
      <c r="BF79" s="108"/>
      <c r="BG79" s="108"/>
      <c r="BH79" s="108"/>
      <c r="BI79" s="127"/>
      <c r="BJ79" s="126"/>
      <c r="BK79" s="108"/>
      <c r="BL79" s="108"/>
      <c r="BM79" s="108"/>
      <c r="BN79" s="107"/>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107"/>
      <c r="CR79" s="108"/>
      <c r="CS79" s="108"/>
      <c r="CT79" s="108"/>
      <c r="CU79" s="128"/>
    </row>
    <row r="80" spans="2:99" ht="9.75" customHeight="1">
      <c r="B80" s="626"/>
      <c r="C80" s="565"/>
      <c r="D80" s="565"/>
      <c r="E80" s="565"/>
      <c r="F80" s="565"/>
      <c r="G80" s="565"/>
      <c r="H80" s="565"/>
      <c r="I80" s="565"/>
      <c r="J80" s="565"/>
      <c r="K80" s="565"/>
      <c r="L80" s="565"/>
      <c r="M80" s="565"/>
      <c r="N80" s="565"/>
      <c r="O80" s="565"/>
      <c r="P80" s="565"/>
      <c r="Q80" s="565"/>
      <c r="R80" s="565"/>
      <c r="S80" s="565"/>
      <c r="T80" s="565"/>
      <c r="U80" s="565"/>
      <c r="V80" s="565"/>
      <c r="W80" s="603"/>
      <c r="X80" s="126"/>
      <c r="Y80" s="108"/>
      <c r="Z80" s="108"/>
      <c r="AA80" s="108"/>
      <c r="AB80" s="107"/>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107"/>
      <c r="BF80" s="108"/>
      <c r="BG80" s="108"/>
      <c r="BH80" s="108"/>
      <c r="BI80" s="127"/>
      <c r="BJ80" s="126"/>
      <c r="BK80" s="108"/>
      <c r="BL80" s="108"/>
      <c r="BM80" s="108"/>
      <c r="BN80" s="107"/>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107"/>
      <c r="CR80" s="108"/>
      <c r="CS80" s="108"/>
      <c r="CT80" s="108"/>
      <c r="CU80" s="128"/>
    </row>
    <row r="81" spans="2:99" ht="9.75" customHeight="1">
      <c r="B81" s="626"/>
      <c r="C81" s="565"/>
      <c r="D81" s="565"/>
      <c r="E81" s="565"/>
      <c r="F81" s="565"/>
      <c r="G81" s="565"/>
      <c r="H81" s="565"/>
      <c r="I81" s="565"/>
      <c r="J81" s="565"/>
      <c r="K81" s="565"/>
      <c r="L81" s="565"/>
      <c r="M81" s="565"/>
      <c r="N81" s="565"/>
      <c r="O81" s="565"/>
      <c r="P81" s="565"/>
      <c r="Q81" s="565"/>
      <c r="R81" s="565"/>
      <c r="S81" s="565"/>
      <c r="T81" s="565"/>
      <c r="U81" s="565"/>
      <c r="V81" s="565"/>
      <c r="W81" s="603"/>
      <c r="X81" s="126"/>
      <c r="Y81" s="108"/>
      <c r="Z81" s="108"/>
      <c r="AA81" s="108"/>
      <c r="AB81" s="107"/>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107"/>
      <c r="BF81" s="108"/>
      <c r="BG81" s="108"/>
      <c r="BH81" s="108"/>
      <c r="BI81" s="127"/>
      <c r="BJ81" s="126"/>
      <c r="BK81" s="108"/>
      <c r="BL81" s="108"/>
      <c r="BM81" s="108"/>
      <c r="BN81" s="107"/>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107"/>
      <c r="CR81" s="108"/>
      <c r="CS81" s="108"/>
      <c r="CT81" s="108"/>
      <c r="CU81" s="128"/>
    </row>
    <row r="82" spans="2:99" ht="9.75" customHeight="1">
      <c r="B82" s="626"/>
      <c r="C82" s="565"/>
      <c r="D82" s="565"/>
      <c r="E82" s="565"/>
      <c r="F82" s="565"/>
      <c r="G82" s="565"/>
      <c r="H82" s="565"/>
      <c r="I82" s="565"/>
      <c r="J82" s="565"/>
      <c r="K82" s="565"/>
      <c r="L82" s="565"/>
      <c r="M82" s="565"/>
      <c r="N82" s="565"/>
      <c r="O82" s="565"/>
      <c r="P82" s="565"/>
      <c r="Q82" s="565"/>
      <c r="R82" s="565"/>
      <c r="S82" s="565"/>
      <c r="T82" s="565"/>
      <c r="U82" s="565"/>
      <c r="V82" s="565"/>
      <c r="W82" s="603"/>
      <c r="X82" s="126"/>
      <c r="Y82" s="108"/>
      <c r="Z82" s="108"/>
      <c r="AA82" s="108"/>
      <c r="AB82" s="10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107"/>
      <c r="BF82" s="108"/>
      <c r="BG82" s="108"/>
      <c r="BH82" s="108"/>
      <c r="BI82" s="127"/>
      <c r="BJ82" s="126"/>
      <c r="BK82" s="108"/>
      <c r="BL82" s="108"/>
      <c r="BM82" s="108"/>
      <c r="BN82" s="107"/>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107"/>
      <c r="CR82" s="108"/>
      <c r="CS82" s="108"/>
      <c r="CT82" s="108"/>
      <c r="CU82" s="128"/>
    </row>
    <row r="83" spans="2:99" ht="9.75" customHeight="1">
      <c r="B83" s="626"/>
      <c r="C83" s="565"/>
      <c r="D83" s="565"/>
      <c r="E83" s="565"/>
      <c r="F83" s="565"/>
      <c r="G83" s="565"/>
      <c r="H83" s="565"/>
      <c r="I83" s="565"/>
      <c r="J83" s="565"/>
      <c r="K83" s="565"/>
      <c r="L83" s="565"/>
      <c r="M83" s="565"/>
      <c r="N83" s="565"/>
      <c r="O83" s="565"/>
      <c r="P83" s="565"/>
      <c r="Q83" s="565"/>
      <c r="R83" s="565"/>
      <c r="S83" s="565"/>
      <c r="T83" s="565"/>
      <c r="U83" s="565"/>
      <c r="V83" s="565"/>
      <c r="W83" s="603"/>
      <c r="X83" s="126"/>
      <c r="Y83" s="108"/>
      <c r="Z83" s="108"/>
      <c r="AA83" s="108"/>
      <c r="AB83" s="10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107"/>
      <c r="BF83" s="108"/>
      <c r="BG83" s="108"/>
      <c r="BH83" s="108"/>
      <c r="BI83" s="127"/>
      <c r="BJ83" s="126"/>
      <c r="BK83" s="108"/>
      <c r="BL83" s="108"/>
      <c r="BM83" s="108"/>
      <c r="BN83" s="107"/>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107"/>
      <c r="CR83" s="108"/>
      <c r="CS83" s="108"/>
      <c r="CT83" s="108"/>
      <c r="CU83" s="128"/>
    </row>
    <row r="84" spans="2:99" ht="9.75" customHeight="1">
      <c r="B84" s="626"/>
      <c r="C84" s="565"/>
      <c r="D84" s="565"/>
      <c r="E84" s="565"/>
      <c r="F84" s="565"/>
      <c r="G84" s="565"/>
      <c r="H84" s="565"/>
      <c r="I84" s="565"/>
      <c r="J84" s="565"/>
      <c r="K84" s="565"/>
      <c r="L84" s="565"/>
      <c r="M84" s="565"/>
      <c r="N84" s="565"/>
      <c r="O84" s="565"/>
      <c r="P84" s="565"/>
      <c r="Q84" s="565"/>
      <c r="R84" s="565"/>
      <c r="S84" s="565"/>
      <c r="T84" s="565"/>
      <c r="U84" s="565"/>
      <c r="V84" s="565"/>
      <c r="W84" s="603"/>
      <c r="X84" s="126"/>
      <c r="Y84" s="108"/>
      <c r="Z84" s="108"/>
      <c r="AA84" s="108"/>
      <c r="AB84" s="107"/>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107"/>
      <c r="BF84" s="108"/>
      <c r="BG84" s="108"/>
      <c r="BH84" s="108"/>
      <c r="BI84" s="127"/>
      <c r="BJ84" s="126"/>
      <c r="BK84" s="108"/>
      <c r="BL84" s="108"/>
      <c r="BM84" s="108"/>
      <c r="BN84" s="107"/>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107"/>
      <c r="CR84" s="108"/>
      <c r="CS84" s="108"/>
      <c r="CT84" s="108"/>
      <c r="CU84" s="128"/>
    </row>
    <row r="85" spans="2:99" ht="9.75" customHeight="1">
      <c r="B85" s="626"/>
      <c r="C85" s="565"/>
      <c r="D85" s="565"/>
      <c r="E85" s="565"/>
      <c r="F85" s="565"/>
      <c r="G85" s="565"/>
      <c r="H85" s="565"/>
      <c r="I85" s="565"/>
      <c r="J85" s="565"/>
      <c r="K85" s="565"/>
      <c r="L85" s="565"/>
      <c r="M85" s="565"/>
      <c r="N85" s="565"/>
      <c r="O85" s="565"/>
      <c r="P85" s="565"/>
      <c r="Q85" s="565"/>
      <c r="R85" s="565"/>
      <c r="S85" s="565"/>
      <c r="T85" s="565"/>
      <c r="U85" s="565"/>
      <c r="V85" s="565"/>
      <c r="W85" s="603"/>
      <c r="X85" s="126"/>
      <c r="Y85" s="108"/>
      <c r="Z85" s="108"/>
      <c r="AA85" s="108"/>
      <c r="AB85" s="107"/>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107"/>
      <c r="BF85" s="108"/>
      <c r="BG85" s="108"/>
      <c r="BH85" s="108"/>
      <c r="BI85" s="127"/>
      <c r="BJ85" s="126"/>
      <c r="BK85" s="108"/>
      <c r="BL85" s="108"/>
      <c r="BM85" s="108"/>
      <c r="BN85" s="107"/>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107"/>
      <c r="CR85" s="108"/>
      <c r="CS85" s="108"/>
      <c r="CT85" s="108"/>
      <c r="CU85" s="128"/>
    </row>
    <row r="86" spans="2:99" ht="9.75" customHeight="1">
      <c r="B86" s="626"/>
      <c r="C86" s="565"/>
      <c r="D86" s="565"/>
      <c r="E86" s="565"/>
      <c r="F86" s="565"/>
      <c r="G86" s="565"/>
      <c r="H86" s="565"/>
      <c r="I86" s="565"/>
      <c r="J86" s="565"/>
      <c r="K86" s="565"/>
      <c r="L86" s="565"/>
      <c r="M86" s="565"/>
      <c r="N86" s="565"/>
      <c r="O86" s="565"/>
      <c r="P86" s="565"/>
      <c r="Q86" s="565"/>
      <c r="R86" s="565"/>
      <c r="S86" s="565"/>
      <c r="T86" s="565"/>
      <c r="U86" s="565"/>
      <c r="V86" s="565"/>
      <c r="W86" s="603"/>
      <c r="X86" s="126"/>
      <c r="Y86" s="108"/>
      <c r="Z86" s="108"/>
      <c r="AA86" s="108"/>
      <c r="AB86" s="107"/>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107"/>
      <c r="BF86" s="108"/>
      <c r="BG86" s="108"/>
      <c r="BH86" s="108"/>
      <c r="BI86" s="127"/>
      <c r="BJ86" s="126"/>
      <c r="BK86" s="108"/>
      <c r="BL86" s="108"/>
      <c r="BM86" s="108"/>
      <c r="BN86" s="107"/>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107"/>
      <c r="CR86" s="108"/>
      <c r="CS86" s="108"/>
      <c r="CT86" s="108"/>
      <c r="CU86" s="128"/>
    </row>
    <row r="87" spans="2:99" ht="9.75" customHeight="1">
      <c r="B87" s="626"/>
      <c r="C87" s="565"/>
      <c r="D87" s="565"/>
      <c r="E87" s="565"/>
      <c r="F87" s="565"/>
      <c r="G87" s="565"/>
      <c r="H87" s="565"/>
      <c r="I87" s="565"/>
      <c r="J87" s="565"/>
      <c r="K87" s="565"/>
      <c r="L87" s="565"/>
      <c r="M87" s="565"/>
      <c r="N87" s="565"/>
      <c r="O87" s="565"/>
      <c r="P87" s="565"/>
      <c r="Q87" s="565"/>
      <c r="R87" s="565"/>
      <c r="S87" s="565"/>
      <c r="T87" s="565"/>
      <c r="U87" s="565"/>
      <c r="V87" s="565"/>
      <c r="W87" s="603"/>
      <c r="X87" s="126"/>
      <c r="Y87" s="108"/>
      <c r="Z87" s="108"/>
      <c r="AA87" s="108"/>
      <c r="AB87" s="107"/>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107"/>
      <c r="BF87" s="108"/>
      <c r="BG87" s="108"/>
      <c r="BH87" s="108"/>
      <c r="BI87" s="127"/>
      <c r="BJ87" s="126"/>
      <c r="BK87" s="108"/>
      <c r="BL87" s="108"/>
      <c r="BM87" s="108"/>
      <c r="BN87" s="107"/>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107"/>
      <c r="CR87" s="108"/>
      <c r="CS87" s="108"/>
      <c r="CT87" s="108"/>
      <c r="CU87" s="128"/>
    </row>
    <row r="88" spans="2:99" ht="9.75" customHeight="1">
      <c r="B88" s="626"/>
      <c r="C88" s="565"/>
      <c r="D88" s="565"/>
      <c r="E88" s="565"/>
      <c r="F88" s="565"/>
      <c r="G88" s="565"/>
      <c r="H88" s="565"/>
      <c r="I88" s="565"/>
      <c r="J88" s="565"/>
      <c r="K88" s="565"/>
      <c r="L88" s="565"/>
      <c r="M88" s="565"/>
      <c r="N88" s="565"/>
      <c r="O88" s="565"/>
      <c r="P88" s="565"/>
      <c r="Q88" s="565"/>
      <c r="R88" s="565"/>
      <c r="S88" s="565"/>
      <c r="T88" s="565"/>
      <c r="U88" s="565"/>
      <c r="V88" s="565"/>
      <c r="W88" s="603"/>
      <c r="X88" s="126"/>
      <c r="Y88" s="108"/>
      <c r="Z88" s="108"/>
      <c r="AA88" s="108"/>
      <c r="AB88" s="107"/>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107"/>
      <c r="BF88" s="108"/>
      <c r="BG88" s="108"/>
      <c r="BH88" s="108"/>
      <c r="BI88" s="127"/>
      <c r="BJ88" s="126"/>
      <c r="BK88" s="108"/>
      <c r="BL88" s="108"/>
      <c r="BM88" s="108"/>
      <c r="BN88" s="107"/>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107"/>
      <c r="CR88" s="108"/>
      <c r="CS88" s="108"/>
      <c r="CT88" s="108"/>
      <c r="CU88" s="128"/>
    </row>
    <row r="89" spans="2:99" ht="9.75" customHeight="1">
      <c r="B89" s="626"/>
      <c r="C89" s="565"/>
      <c r="D89" s="565"/>
      <c r="E89" s="565"/>
      <c r="F89" s="565"/>
      <c r="G89" s="565"/>
      <c r="H89" s="565"/>
      <c r="I89" s="565"/>
      <c r="J89" s="565"/>
      <c r="K89" s="565"/>
      <c r="L89" s="565"/>
      <c r="M89" s="565"/>
      <c r="N89" s="565"/>
      <c r="O89" s="565"/>
      <c r="P89" s="565"/>
      <c r="Q89" s="565"/>
      <c r="R89" s="565"/>
      <c r="S89" s="565"/>
      <c r="T89" s="565"/>
      <c r="U89" s="565"/>
      <c r="V89" s="565"/>
      <c r="W89" s="603"/>
      <c r="X89" s="126"/>
      <c r="Y89" s="108"/>
      <c r="Z89" s="108"/>
      <c r="AA89" s="108"/>
      <c r="AB89" s="107"/>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107"/>
      <c r="BF89" s="108"/>
      <c r="BG89" s="108"/>
      <c r="BH89" s="108"/>
      <c r="BI89" s="127"/>
      <c r="BJ89" s="126"/>
      <c r="BK89" s="108"/>
      <c r="BL89" s="108"/>
      <c r="BM89" s="108"/>
      <c r="BN89" s="107"/>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107"/>
      <c r="CR89" s="108"/>
      <c r="CS89" s="108"/>
      <c r="CT89" s="108"/>
      <c r="CU89" s="128"/>
    </row>
    <row r="90" spans="2:99" ht="9.75" customHeight="1">
      <c r="B90" s="600"/>
      <c r="C90" s="601"/>
      <c r="D90" s="601"/>
      <c r="E90" s="601"/>
      <c r="F90" s="601"/>
      <c r="G90" s="601"/>
      <c r="H90" s="601"/>
      <c r="I90" s="601"/>
      <c r="J90" s="601"/>
      <c r="K90" s="601"/>
      <c r="L90" s="601"/>
      <c r="M90" s="601"/>
      <c r="N90" s="601"/>
      <c r="O90" s="601"/>
      <c r="P90" s="601"/>
      <c r="Q90" s="601"/>
      <c r="R90" s="601"/>
      <c r="S90" s="601"/>
      <c r="T90" s="601"/>
      <c r="U90" s="601"/>
      <c r="V90" s="601"/>
      <c r="W90" s="605"/>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62" t="s">
        <v>222</v>
      </c>
      <c r="C91" s="565"/>
      <c r="D91" s="565"/>
      <c r="E91" s="565"/>
      <c r="F91" s="565"/>
      <c r="G91" s="565"/>
      <c r="H91" s="565"/>
      <c r="I91" s="565"/>
      <c r="J91" s="565"/>
      <c r="K91" s="565"/>
      <c r="L91" s="565"/>
      <c r="M91" s="565"/>
      <c r="N91" s="565"/>
      <c r="O91" s="565"/>
      <c r="P91" s="565"/>
      <c r="Q91" s="565"/>
      <c r="R91" s="565"/>
      <c r="S91" s="565"/>
      <c r="T91" s="565"/>
      <c r="U91" s="565"/>
      <c r="V91" s="565"/>
      <c r="W91" s="60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626"/>
      <c r="C92" s="565"/>
      <c r="D92" s="565"/>
      <c r="E92" s="565"/>
      <c r="F92" s="565"/>
      <c r="G92" s="565"/>
      <c r="H92" s="565"/>
      <c r="I92" s="565"/>
      <c r="J92" s="565"/>
      <c r="K92" s="565"/>
      <c r="L92" s="565"/>
      <c r="M92" s="565"/>
      <c r="N92" s="565"/>
      <c r="O92" s="565"/>
      <c r="P92" s="565"/>
      <c r="Q92" s="565"/>
      <c r="R92" s="565"/>
      <c r="S92" s="565"/>
      <c r="T92" s="565"/>
      <c r="U92" s="565"/>
      <c r="V92" s="565"/>
      <c r="W92" s="603"/>
      <c r="X92" s="126"/>
      <c r="Y92" s="108"/>
      <c r="Z92" s="108"/>
      <c r="AA92" s="108"/>
      <c r="AC92" s="558" t="s">
        <v>222</v>
      </c>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107"/>
      <c r="BF92" s="108"/>
      <c r="BG92" s="108"/>
      <c r="BH92" s="108"/>
      <c r="BI92" s="127"/>
      <c r="BJ92" s="126"/>
      <c r="BK92" s="108"/>
      <c r="BL92" s="108"/>
      <c r="BM92" s="108"/>
      <c r="BO92" s="558" t="s">
        <v>222</v>
      </c>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107"/>
      <c r="CR92" s="108"/>
      <c r="CS92" s="108"/>
      <c r="CT92" s="108"/>
      <c r="CU92" s="128"/>
    </row>
    <row r="93" spans="2:99" ht="9.75" customHeight="1">
      <c r="B93" s="626"/>
      <c r="C93" s="565"/>
      <c r="D93" s="565"/>
      <c r="E93" s="565"/>
      <c r="F93" s="565"/>
      <c r="G93" s="565"/>
      <c r="H93" s="565"/>
      <c r="I93" s="565"/>
      <c r="J93" s="565"/>
      <c r="K93" s="565"/>
      <c r="L93" s="565"/>
      <c r="M93" s="565"/>
      <c r="N93" s="565"/>
      <c r="O93" s="565"/>
      <c r="P93" s="565"/>
      <c r="Q93" s="565"/>
      <c r="R93" s="565"/>
      <c r="S93" s="565"/>
      <c r="T93" s="565"/>
      <c r="U93" s="565"/>
      <c r="V93" s="565"/>
      <c r="W93" s="603"/>
      <c r="X93" s="126"/>
      <c r="Y93" s="108"/>
      <c r="Z93" s="108"/>
      <c r="AA93" s="108"/>
      <c r="AB93" s="107"/>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107"/>
      <c r="BF93" s="108"/>
      <c r="BG93" s="108"/>
      <c r="BH93" s="108"/>
      <c r="BI93" s="127"/>
      <c r="BJ93" s="126"/>
      <c r="BK93" s="108"/>
      <c r="BL93" s="108"/>
      <c r="BM93" s="108"/>
      <c r="BN93" s="107"/>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107"/>
      <c r="CR93" s="108"/>
      <c r="CS93" s="108"/>
      <c r="CT93" s="108"/>
      <c r="CU93" s="128"/>
    </row>
    <row r="94" spans="2:99" ht="9.75" customHeight="1">
      <c r="B94" s="626"/>
      <c r="C94" s="565"/>
      <c r="D94" s="565"/>
      <c r="E94" s="565"/>
      <c r="F94" s="565"/>
      <c r="G94" s="565"/>
      <c r="H94" s="565"/>
      <c r="I94" s="565"/>
      <c r="J94" s="565"/>
      <c r="K94" s="565"/>
      <c r="L94" s="565"/>
      <c r="M94" s="565"/>
      <c r="N94" s="565"/>
      <c r="O94" s="565"/>
      <c r="P94" s="565"/>
      <c r="Q94" s="565"/>
      <c r="R94" s="565"/>
      <c r="S94" s="565"/>
      <c r="T94" s="565"/>
      <c r="U94" s="565"/>
      <c r="V94" s="565"/>
      <c r="W94" s="603"/>
      <c r="X94" s="126"/>
      <c r="Y94" s="108"/>
      <c r="Z94" s="108"/>
      <c r="AA94" s="108"/>
      <c r="AB94" s="107"/>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107"/>
      <c r="BF94" s="108"/>
      <c r="BG94" s="108"/>
      <c r="BH94" s="108"/>
      <c r="BI94" s="127"/>
      <c r="BJ94" s="126"/>
      <c r="BK94" s="108"/>
      <c r="BL94" s="108"/>
      <c r="BM94" s="108"/>
      <c r="BN94" s="107"/>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107"/>
      <c r="CR94" s="108"/>
      <c r="CS94" s="108"/>
      <c r="CT94" s="108"/>
      <c r="CU94" s="128"/>
    </row>
    <row r="95" spans="2:99" ht="9.75" customHeight="1">
      <c r="B95" s="626"/>
      <c r="C95" s="565"/>
      <c r="D95" s="565"/>
      <c r="E95" s="565"/>
      <c r="F95" s="565"/>
      <c r="G95" s="565"/>
      <c r="H95" s="565"/>
      <c r="I95" s="565"/>
      <c r="J95" s="565"/>
      <c r="K95" s="565"/>
      <c r="L95" s="565"/>
      <c r="M95" s="565"/>
      <c r="N95" s="565"/>
      <c r="O95" s="565"/>
      <c r="P95" s="565"/>
      <c r="Q95" s="565"/>
      <c r="R95" s="565"/>
      <c r="S95" s="565"/>
      <c r="T95" s="565"/>
      <c r="U95" s="565"/>
      <c r="V95" s="565"/>
      <c r="W95" s="603"/>
      <c r="X95" s="126"/>
      <c r="Y95" s="108"/>
      <c r="Z95" s="108"/>
      <c r="AA95" s="108"/>
      <c r="AB95" s="107"/>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107"/>
      <c r="BF95" s="108"/>
      <c r="BG95" s="108"/>
      <c r="BH95" s="108"/>
      <c r="BI95" s="127"/>
      <c r="BJ95" s="126"/>
      <c r="BK95" s="108"/>
      <c r="BL95" s="108"/>
      <c r="BM95" s="108"/>
      <c r="BN95" s="107"/>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107"/>
      <c r="CR95" s="108"/>
      <c r="CS95" s="108"/>
      <c r="CT95" s="108"/>
      <c r="CU95" s="128"/>
    </row>
    <row r="96" spans="2:99" ht="9.75" customHeight="1">
      <c r="B96" s="626"/>
      <c r="C96" s="565"/>
      <c r="D96" s="565"/>
      <c r="E96" s="565"/>
      <c r="F96" s="565"/>
      <c r="G96" s="565"/>
      <c r="H96" s="565"/>
      <c r="I96" s="565"/>
      <c r="J96" s="565"/>
      <c r="K96" s="565"/>
      <c r="L96" s="565"/>
      <c r="M96" s="565"/>
      <c r="N96" s="565"/>
      <c r="O96" s="565"/>
      <c r="P96" s="565"/>
      <c r="Q96" s="565"/>
      <c r="R96" s="565"/>
      <c r="S96" s="565"/>
      <c r="T96" s="565"/>
      <c r="U96" s="565"/>
      <c r="V96" s="565"/>
      <c r="W96" s="603"/>
      <c r="X96" s="126"/>
      <c r="Y96" s="108"/>
      <c r="Z96" s="108"/>
      <c r="AA96" s="108"/>
      <c r="AB96" s="107"/>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107"/>
      <c r="BF96" s="108"/>
      <c r="BG96" s="108"/>
      <c r="BH96" s="108"/>
      <c r="BI96" s="127"/>
      <c r="BJ96" s="126"/>
      <c r="BK96" s="108"/>
      <c r="BL96" s="108"/>
      <c r="BM96" s="108"/>
      <c r="BN96" s="107"/>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107"/>
      <c r="CR96" s="108"/>
      <c r="CS96" s="108"/>
      <c r="CT96" s="108"/>
      <c r="CU96" s="128"/>
    </row>
    <row r="97" spans="2:99" ht="9.75" customHeight="1">
      <c r="B97" s="626"/>
      <c r="C97" s="565"/>
      <c r="D97" s="565"/>
      <c r="E97" s="565"/>
      <c r="F97" s="565"/>
      <c r="G97" s="565"/>
      <c r="H97" s="565"/>
      <c r="I97" s="565"/>
      <c r="J97" s="565"/>
      <c r="K97" s="565"/>
      <c r="L97" s="565"/>
      <c r="M97" s="565"/>
      <c r="N97" s="565"/>
      <c r="O97" s="565"/>
      <c r="P97" s="565"/>
      <c r="Q97" s="565"/>
      <c r="R97" s="565"/>
      <c r="S97" s="565"/>
      <c r="T97" s="565"/>
      <c r="U97" s="565"/>
      <c r="V97" s="565"/>
      <c r="W97" s="603"/>
      <c r="X97" s="126"/>
      <c r="Y97" s="108"/>
      <c r="Z97" s="108"/>
      <c r="AA97" s="108"/>
      <c r="AB97" s="107"/>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107"/>
      <c r="BF97" s="108"/>
      <c r="BG97" s="108"/>
      <c r="BH97" s="108"/>
      <c r="BI97" s="127"/>
      <c r="BJ97" s="126"/>
      <c r="BK97" s="108"/>
      <c r="BL97" s="108"/>
      <c r="BM97" s="108"/>
      <c r="BN97" s="107"/>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107"/>
      <c r="CR97" s="108"/>
      <c r="CS97" s="108"/>
      <c r="CT97" s="108"/>
      <c r="CU97" s="128"/>
    </row>
    <row r="98" spans="2:99" ht="9.75" customHeight="1">
      <c r="B98" s="626"/>
      <c r="C98" s="565"/>
      <c r="D98" s="565"/>
      <c r="E98" s="565"/>
      <c r="F98" s="565"/>
      <c r="G98" s="565"/>
      <c r="H98" s="565"/>
      <c r="I98" s="565"/>
      <c r="J98" s="565"/>
      <c r="K98" s="565"/>
      <c r="L98" s="565"/>
      <c r="M98" s="565"/>
      <c r="N98" s="565"/>
      <c r="O98" s="565"/>
      <c r="P98" s="565"/>
      <c r="Q98" s="565"/>
      <c r="R98" s="565"/>
      <c r="S98" s="565"/>
      <c r="T98" s="565"/>
      <c r="U98" s="565"/>
      <c r="V98" s="565"/>
      <c r="W98" s="603"/>
      <c r="X98" s="126"/>
      <c r="Y98" s="108"/>
      <c r="Z98" s="108"/>
      <c r="AA98" s="108"/>
      <c r="AB98" s="107"/>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107"/>
      <c r="BF98" s="108"/>
      <c r="BG98" s="108"/>
      <c r="BH98" s="108"/>
      <c r="BI98" s="127"/>
      <c r="BJ98" s="126"/>
      <c r="BK98" s="108"/>
      <c r="BL98" s="108"/>
      <c r="BM98" s="108"/>
      <c r="BN98" s="107"/>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107"/>
      <c r="CR98" s="108"/>
      <c r="CS98" s="108"/>
      <c r="CT98" s="108"/>
      <c r="CU98" s="128"/>
    </row>
    <row r="99" spans="2:99" ht="9.75" customHeight="1">
      <c r="B99" s="626"/>
      <c r="C99" s="565"/>
      <c r="D99" s="565"/>
      <c r="E99" s="565"/>
      <c r="F99" s="565"/>
      <c r="G99" s="565"/>
      <c r="H99" s="565"/>
      <c r="I99" s="565"/>
      <c r="J99" s="565"/>
      <c r="K99" s="565"/>
      <c r="L99" s="565"/>
      <c r="M99" s="565"/>
      <c r="N99" s="565"/>
      <c r="O99" s="565"/>
      <c r="P99" s="565"/>
      <c r="Q99" s="565"/>
      <c r="R99" s="565"/>
      <c r="S99" s="565"/>
      <c r="T99" s="565"/>
      <c r="U99" s="565"/>
      <c r="V99" s="565"/>
      <c r="W99" s="603"/>
      <c r="X99" s="126"/>
      <c r="Y99" s="108"/>
      <c r="Z99" s="108"/>
      <c r="AA99" s="108"/>
      <c r="AB99" s="107"/>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107"/>
      <c r="BF99" s="108"/>
      <c r="BG99" s="108"/>
      <c r="BH99" s="108"/>
      <c r="BI99" s="127"/>
      <c r="BJ99" s="126"/>
      <c r="BK99" s="108"/>
      <c r="BL99" s="108"/>
      <c r="BM99" s="108"/>
      <c r="BN99" s="107"/>
      <c r="BO99" s="558"/>
      <c r="BP99" s="558"/>
      <c r="BQ99" s="558"/>
      <c r="BR99" s="558"/>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107"/>
      <c r="CR99" s="108"/>
      <c r="CS99" s="108"/>
      <c r="CT99" s="108"/>
      <c r="CU99" s="128"/>
    </row>
    <row r="100" spans="2:99" ht="9.75" customHeight="1">
      <c r="B100" s="626"/>
      <c r="C100" s="565"/>
      <c r="D100" s="565"/>
      <c r="E100" s="565"/>
      <c r="F100" s="565"/>
      <c r="G100" s="565"/>
      <c r="H100" s="565"/>
      <c r="I100" s="565"/>
      <c r="J100" s="565"/>
      <c r="K100" s="565"/>
      <c r="L100" s="565"/>
      <c r="M100" s="565"/>
      <c r="N100" s="565"/>
      <c r="O100" s="565"/>
      <c r="P100" s="565"/>
      <c r="Q100" s="565"/>
      <c r="R100" s="565"/>
      <c r="S100" s="565"/>
      <c r="T100" s="565"/>
      <c r="U100" s="565"/>
      <c r="V100" s="565"/>
      <c r="W100" s="603"/>
      <c r="X100" s="126"/>
      <c r="Y100" s="108"/>
      <c r="Z100" s="108"/>
      <c r="AA100" s="108"/>
      <c r="AB100" s="107"/>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107"/>
      <c r="BF100" s="108"/>
      <c r="BG100" s="108"/>
      <c r="BH100" s="108"/>
      <c r="BI100" s="127"/>
      <c r="BJ100" s="126"/>
      <c r="BK100" s="108"/>
      <c r="BL100" s="108"/>
      <c r="BM100" s="108"/>
      <c r="BN100" s="107"/>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107"/>
      <c r="CR100" s="108"/>
      <c r="CS100" s="108"/>
      <c r="CT100" s="108"/>
      <c r="CU100" s="128"/>
    </row>
    <row r="101" spans="2:99" ht="9.75" customHeight="1">
      <c r="B101" s="626"/>
      <c r="C101" s="565"/>
      <c r="D101" s="565"/>
      <c r="E101" s="565"/>
      <c r="F101" s="565"/>
      <c r="G101" s="565"/>
      <c r="H101" s="565"/>
      <c r="I101" s="565"/>
      <c r="J101" s="565"/>
      <c r="K101" s="565"/>
      <c r="L101" s="565"/>
      <c r="M101" s="565"/>
      <c r="N101" s="565"/>
      <c r="O101" s="565"/>
      <c r="P101" s="565"/>
      <c r="Q101" s="565"/>
      <c r="R101" s="565"/>
      <c r="S101" s="565"/>
      <c r="T101" s="565"/>
      <c r="U101" s="565"/>
      <c r="V101" s="565"/>
      <c r="W101" s="603"/>
      <c r="X101" s="126"/>
      <c r="Y101" s="108"/>
      <c r="Z101" s="108"/>
      <c r="AA101" s="108"/>
      <c r="AB101" s="107"/>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107"/>
      <c r="BF101" s="108"/>
      <c r="BG101" s="108"/>
      <c r="BH101" s="108"/>
      <c r="BI101" s="127"/>
      <c r="BJ101" s="126"/>
      <c r="BK101" s="108"/>
      <c r="BL101" s="108"/>
      <c r="BM101" s="108"/>
      <c r="BN101" s="107"/>
      <c r="BO101" s="558"/>
      <c r="BP101" s="558"/>
      <c r="BQ101" s="558"/>
      <c r="BR101" s="558"/>
      <c r="BS101" s="558"/>
      <c r="BT101" s="558"/>
      <c r="BU101" s="558"/>
      <c r="BV101" s="558"/>
      <c r="BW101" s="558"/>
      <c r="BX101" s="558"/>
      <c r="BY101" s="558"/>
      <c r="BZ101" s="558"/>
      <c r="CA101" s="558"/>
      <c r="CB101" s="558"/>
      <c r="CC101" s="558"/>
      <c r="CD101" s="558"/>
      <c r="CE101" s="558"/>
      <c r="CF101" s="558"/>
      <c r="CG101" s="558"/>
      <c r="CH101" s="558"/>
      <c r="CI101" s="558"/>
      <c r="CJ101" s="558"/>
      <c r="CK101" s="558"/>
      <c r="CL101" s="558"/>
      <c r="CM101" s="558"/>
      <c r="CN101" s="558"/>
      <c r="CO101" s="558"/>
      <c r="CP101" s="558"/>
      <c r="CQ101" s="107"/>
      <c r="CR101" s="108"/>
      <c r="CS101" s="108"/>
      <c r="CT101" s="108"/>
      <c r="CU101" s="128"/>
    </row>
    <row r="102" spans="2:99" ht="9.75" customHeight="1">
      <c r="B102" s="626"/>
      <c r="C102" s="565"/>
      <c r="D102" s="565"/>
      <c r="E102" s="565"/>
      <c r="F102" s="565"/>
      <c r="G102" s="565"/>
      <c r="H102" s="565"/>
      <c r="I102" s="565"/>
      <c r="J102" s="565"/>
      <c r="K102" s="565"/>
      <c r="L102" s="565"/>
      <c r="M102" s="565"/>
      <c r="N102" s="565"/>
      <c r="O102" s="565"/>
      <c r="P102" s="565"/>
      <c r="Q102" s="565"/>
      <c r="R102" s="565"/>
      <c r="S102" s="565"/>
      <c r="T102" s="565"/>
      <c r="U102" s="565"/>
      <c r="V102" s="565"/>
      <c r="W102" s="603"/>
      <c r="X102" s="126"/>
      <c r="Y102" s="108"/>
      <c r="Z102" s="108"/>
      <c r="AA102" s="108"/>
      <c r="AB102" s="107"/>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107"/>
      <c r="BF102" s="108"/>
      <c r="BG102" s="108"/>
      <c r="BH102" s="108"/>
      <c r="BI102" s="127"/>
      <c r="BJ102" s="126"/>
      <c r="BK102" s="108"/>
      <c r="BL102" s="108"/>
      <c r="BM102" s="108"/>
      <c r="BN102" s="107"/>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107"/>
      <c r="CR102" s="108"/>
      <c r="CS102" s="108"/>
      <c r="CT102" s="108"/>
      <c r="CU102" s="128"/>
    </row>
    <row r="103" spans="2:99" ht="9.75" customHeight="1">
      <c r="B103" s="626"/>
      <c r="C103" s="565"/>
      <c r="D103" s="565"/>
      <c r="E103" s="565"/>
      <c r="F103" s="565"/>
      <c r="G103" s="565"/>
      <c r="H103" s="565"/>
      <c r="I103" s="565"/>
      <c r="J103" s="565"/>
      <c r="K103" s="565"/>
      <c r="L103" s="565"/>
      <c r="M103" s="565"/>
      <c r="N103" s="565"/>
      <c r="O103" s="565"/>
      <c r="P103" s="565"/>
      <c r="Q103" s="565"/>
      <c r="R103" s="565"/>
      <c r="S103" s="565"/>
      <c r="T103" s="565"/>
      <c r="U103" s="565"/>
      <c r="V103" s="565"/>
      <c r="W103" s="603"/>
      <c r="X103" s="126"/>
      <c r="Y103" s="108"/>
      <c r="Z103" s="108"/>
      <c r="AA103" s="108"/>
      <c r="AB103" s="107"/>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107"/>
      <c r="BF103" s="108"/>
      <c r="BG103" s="108"/>
      <c r="BH103" s="108"/>
      <c r="BI103" s="127"/>
      <c r="BJ103" s="126"/>
      <c r="BK103" s="108"/>
      <c r="BL103" s="108"/>
      <c r="BM103" s="108"/>
      <c r="BN103" s="107"/>
      <c r="BO103" s="558"/>
      <c r="BP103" s="558"/>
      <c r="BQ103" s="558"/>
      <c r="BR103" s="558"/>
      <c r="BS103" s="558"/>
      <c r="BT103" s="558"/>
      <c r="BU103" s="558"/>
      <c r="BV103" s="558"/>
      <c r="BW103" s="558"/>
      <c r="BX103" s="558"/>
      <c r="BY103" s="558"/>
      <c r="BZ103" s="558"/>
      <c r="CA103" s="558"/>
      <c r="CB103" s="558"/>
      <c r="CC103" s="558"/>
      <c r="CD103" s="558"/>
      <c r="CE103" s="558"/>
      <c r="CF103" s="558"/>
      <c r="CG103" s="558"/>
      <c r="CH103" s="558"/>
      <c r="CI103" s="558"/>
      <c r="CJ103" s="558"/>
      <c r="CK103" s="558"/>
      <c r="CL103" s="558"/>
      <c r="CM103" s="558"/>
      <c r="CN103" s="558"/>
      <c r="CO103" s="558"/>
      <c r="CP103" s="558"/>
      <c r="CQ103" s="107"/>
      <c r="CR103" s="108"/>
      <c r="CS103" s="108"/>
      <c r="CT103" s="108"/>
      <c r="CU103" s="128"/>
    </row>
    <row r="104" spans="2:99" ht="9.75" customHeight="1">
      <c r="B104" s="626"/>
      <c r="C104" s="565"/>
      <c r="D104" s="565"/>
      <c r="E104" s="565"/>
      <c r="F104" s="565"/>
      <c r="G104" s="565"/>
      <c r="H104" s="565"/>
      <c r="I104" s="565"/>
      <c r="J104" s="565"/>
      <c r="K104" s="565"/>
      <c r="L104" s="565"/>
      <c r="M104" s="565"/>
      <c r="N104" s="565"/>
      <c r="O104" s="565"/>
      <c r="P104" s="565"/>
      <c r="Q104" s="565"/>
      <c r="R104" s="565"/>
      <c r="S104" s="565"/>
      <c r="T104" s="565"/>
      <c r="U104" s="565"/>
      <c r="V104" s="565"/>
      <c r="W104" s="603"/>
      <c r="X104" s="126"/>
      <c r="Y104" s="108"/>
      <c r="Z104" s="108"/>
      <c r="AA104" s="108"/>
      <c r="AB104" s="107"/>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107"/>
      <c r="BF104" s="108"/>
      <c r="BG104" s="108"/>
      <c r="BH104" s="108"/>
      <c r="BI104" s="127"/>
      <c r="BJ104" s="126"/>
      <c r="BK104" s="108"/>
      <c r="BL104" s="108"/>
      <c r="BM104" s="108"/>
      <c r="BN104" s="107"/>
      <c r="BO104" s="558"/>
      <c r="BP104" s="558"/>
      <c r="BQ104" s="558"/>
      <c r="BR104" s="558"/>
      <c r="BS104" s="558"/>
      <c r="BT104" s="558"/>
      <c r="BU104" s="558"/>
      <c r="BV104" s="558"/>
      <c r="BW104" s="558"/>
      <c r="BX104" s="558"/>
      <c r="BY104" s="558"/>
      <c r="BZ104" s="558"/>
      <c r="CA104" s="558"/>
      <c r="CB104" s="558"/>
      <c r="CC104" s="558"/>
      <c r="CD104" s="558"/>
      <c r="CE104" s="558"/>
      <c r="CF104" s="558"/>
      <c r="CG104" s="558"/>
      <c r="CH104" s="558"/>
      <c r="CI104" s="558"/>
      <c r="CJ104" s="558"/>
      <c r="CK104" s="558"/>
      <c r="CL104" s="558"/>
      <c r="CM104" s="558"/>
      <c r="CN104" s="558"/>
      <c r="CO104" s="558"/>
      <c r="CP104" s="558"/>
      <c r="CQ104" s="107"/>
      <c r="CR104" s="108"/>
      <c r="CS104" s="108"/>
      <c r="CT104" s="108"/>
      <c r="CU104" s="128"/>
    </row>
    <row r="105" spans="2:99" ht="9.75" customHeight="1">
      <c r="B105" s="626"/>
      <c r="C105" s="565"/>
      <c r="D105" s="565"/>
      <c r="E105" s="565"/>
      <c r="F105" s="565"/>
      <c r="G105" s="565"/>
      <c r="H105" s="565"/>
      <c r="I105" s="565"/>
      <c r="J105" s="565"/>
      <c r="K105" s="565"/>
      <c r="L105" s="565"/>
      <c r="M105" s="565"/>
      <c r="N105" s="565"/>
      <c r="O105" s="565"/>
      <c r="P105" s="565"/>
      <c r="Q105" s="565"/>
      <c r="R105" s="565"/>
      <c r="S105" s="565"/>
      <c r="T105" s="565"/>
      <c r="U105" s="565"/>
      <c r="V105" s="565"/>
      <c r="W105" s="603"/>
      <c r="X105" s="126"/>
      <c r="Y105" s="108"/>
      <c r="Z105" s="108"/>
      <c r="AA105" s="108"/>
      <c r="AB105" s="107"/>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107"/>
      <c r="BF105" s="108"/>
      <c r="BG105" s="108"/>
      <c r="BH105" s="108"/>
      <c r="BI105" s="127"/>
      <c r="BJ105" s="126"/>
      <c r="BK105" s="108"/>
      <c r="BL105" s="108"/>
      <c r="BM105" s="108"/>
      <c r="BN105" s="107"/>
      <c r="BO105" s="558"/>
      <c r="BP105" s="558"/>
      <c r="BQ105" s="558"/>
      <c r="BR105" s="558"/>
      <c r="BS105" s="558"/>
      <c r="BT105" s="558"/>
      <c r="BU105" s="558"/>
      <c r="BV105" s="558"/>
      <c r="BW105" s="558"/>
      <c r="BX105" s="558"/>
      <c r="BY105" s="558"/>
      <c r="BZ105" s="558"/>
      <c r="CA105" s="558"/>
      <c r="CB105" s="558"/>
      <c r="CC105" s="558"/>
      <c r="CD105" s="558"/>
      <c r="CE105" s="558"/>
      <c r="CF105" s="558"/>
      <c r="CG105" s="558"/>
      <c r="CH105" s="558"/>
      <c r="CI105" s="558"/>
      <c r="CJ105" s="558"/>
      <c r="CK105" s="558"/>
      <c r="CL105" s="558"/>
      <c r="CM105" s="558"/>
      <c r="CN105" s="558"/>
      <c r="CO105" s="558"/>
      <c r="CP105" s="558"/>
      <c r="CQ105" s="107"/>
      <c r="CR105" s="108"/>
      <c r="CS105" s="108"/>
      <c r="CT105" s="108"/>
      <c r="CU105" s="128"/>
    </row>
    <row r="106" spans="2:99" ht="9.75" customHeight="1">
      <c r="B106" s="626"/>
      <c r="C106" s="565"/>
      <c r="D106" s="565"/>
      <c r="E106" s="565"/>
      <c r="F106" s="565"/>
      <c r="G106" s="565"/>
      <c r="H106" s="565"/>
      <c r="I106" s="565"/>
      <c r="J106" s="565"/>
      <c r="K106" s="565"/>
      <c r="L106" s="565"/>
      <c r="M106" s="565"/>
      <c r="N106" s="565"/>
      <c r="O106" s="565"/>
      <c r="P106" s="565"/>
      <c r="Q106" s="565"/>
      <c r="R106" s="565"/>
      <c r="S106" s="565"/>
      <c r="T106" s="565"/>
      <c r="U106" s="565"/>
      <c r="V106" s="565"/>
      <c r="W106" s="603"/>
      <c r="X106" s="126"/>
      <c r="Y106" s="108"/>
      <c r="Z106" s="108"/>
      <c r="AA106" s="108"/>
      <c r="AB106" s="107"/>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107"/>
      <c r="BF106" s="108"/>
      <c r="BG106" s="108"/>
      <c r="BH106" s="108"/>
      <c r="BI106" s="127"/>
      <c r="BJ106" s="126"/>
      <c r="BK106" s="108"/>
      <c r="BL106" s="108"/>
      <c r="BM106" s="108"/>
      <c r="BN106" s="107"/>
      <c r="BO106" s="558"/>
      <c r="BP106" s="558"/>
      <c r="BQ106" s="558"/>
      <c r="BR106" s="558"/>
      <c r="BS106" s="558"/>
      <c r="BT106" s="558"/>
      <c r="BU106" s="558"/>
      <c r="BV106" s="558"/>
      <c r="BW106" s="558"/>
      <c r="BX106" s="558"/>
      <c r="BY106" s="558"/>
      <c r="BZ106" s="558"/>
      <c r="CA106" s="558"/>
      <c r="CB106" s="558"/>
      <c r="CC106" s="558"/>
      <c r="CD106" s="558"/>
      <c r="CE106" s="558"/>
      <c r="CF106" s="558"/>
      <c r="CG106" s="558"/>
      <c r="CH106" s="558"/>
      <c r="CI106" s="558"/>
      <c r="CJ106" s="558"/>
      <c r="CK106" s="558"/>
      <c r="CL106" s="558"/>
      <c r="CM106" s="558"/>
      <c r="CN106" s="558"/>
      <c r="CO106" s="558"/>
      <c r="CP106" s="558"/>
      <c r="CQ106" s="107"/>
      <c r="CR106" s="108"/>
      <c r="CS106" s="108"/>
      <c r="CT106" s="108"/>
      <c r="CU106" s="128"/>
    </row>
    <row r="107" spans="2:99" ht="9.75" customHeight="1">
      <c r="B107" s="600"/>
      <c r="C107" s="601"/>
      <c r="D107" s="601"/>
      <c r="E107" s="601"/>
      <c r="F107" s="601"/>
      <c r="G107" s="601"/>
      <c r="H107" s="601"/>
      <c r="I107" s="601"/>
      <c r="J107" s="601"/>
      <c r="K107" s="601"/>
      <c r="L107" s="601"/>
      <c r="M107" s="601"/>
      <c r="N107" s="601"/>
      <c r="O107" s="601"/>
      <c r="P107" s="601"/>
      <c r="Q107" s="601"/>
      <c r="R107" s="601"/>
      <c r="S107" s="601"/>
      <c r="T107" s="601"/>
      <c r="U107" s="601"/>
      <c r="V107" s="601"/>
      <c r="W107" s="605"/>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663" t="s">
        <v>223</v>
      </c>
      <c r="C108" s="664"/>
      <c r="D108" s="664"/>
      <c r="E108" s="664"/>
      <c r="F108" s="664"/>
      <c r="G108" s="664"/>
      <c r="H108" s="669" t="s">
        <v>208</v>
      </c>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70"/>
    </row>
    <row r="109" spans="2:99" ht="7.5" customHeight="1">
      <c r="B109" s="665"/>
      <c r="C109" s="666"/>
      <c r="D109" s="666"/>
      <c r="E109" s="666"/>
      <c r="F109" s="666"/>
      <c r="G109" s="66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1"/>
      <c r="CM109" s="671"/>
      <c r="CN109" s="671"/>
      <c r="CO109" s="671"/>
      <c r="CP109" s="671"/>
      <c r="CQ109" s="671"/>
      <c r="CR109" s="671"/>
      <c r="CS109" s="671"/>
      <c r="CT109" s="671"/>
      <c r="CU109" s="672"/>
    </row>
    <row r="110" spans="2:99" ht="7.5" customHeight="1">
      <c r="B110" s="665"/>
      <c r="C110" s="666"/>
      <c r="D110" s="666"/>
      <c r="E110" s="666"/>
      <c r="F110" s="666"/>
      <c r="G110" s="666"/>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1"/>
      <c r="CO110" s="671"/>
      <c r="CP110" s="671"/>
      <c r="CQ110" s="671"/>
      <c r="CR110" s="671"/>
      <c r="CS110" s="671"/>
      <c r="CT110" s="671"/>
      <c r="CU110" s="672"/>
    </row>
    <row r="111" spans="2:99" ht="7.5" customHeight="1" thickBot="1">
      <c r="B111" s="667"/>
      <c r="C111" s="668"/>
      <c r="D111" s="668"/>
      <c r="E111" s="668"/>
      <c r="F111" s="668"/>
      <c r="G111" s="668"/>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4"/>
    </row>
    <row r="112" spans="2:99" ht="10.95" customHeight="1">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c r="BN112" s="675"/>
      <c r="BO112" s="675"/>
      <c r="BP112" s="675"/>
      <c r="BQ112" s="675"/>
      <c r="BR112" s="675"/>
      <c r="BS112" s="675"/>
      <c r="BT112" s="675"/>
      <c r="BU112" s="675"/>
      <c r="BV112" s="675"/>
      <c r="BW112" s="675"/>
      <c r="BX112" s="675"/>
      <c r="BY112" s="675"/>
      <c r="BZ112" s="675"/>
      <c r="CA112" s="675"/>
      <c r="CB112" s="675"/>
      <c r="CC112" s="675"/>
      <c r="CD112" s="675"/>
      <c r="CE112" s="675"/>
      <c r="CF112" s="675"/>
      <c r="CG112" s="675"/>
      <c r="CH112" s="675"/>
      <c r="CI112" s="675"/>
      <c r="CJ112" s="675"/>
      <c r="CK112" s="675"/>
      <c r="CL112" s="675"/>
      <c r="CM112" s="675"/>
      <c r="CN112" s="675"/>
      <c r="CO112" s="675"/>
      <c r="CP112" s="675"/>
      <c r="CQ112" s="675"/>
      <c r="CR112" s="675"/>
      <c r="CS112" s="675"/>
      <c r="CT112" s="675"/>
      <c r="CU112" s="675"/>
    </row>
    <row r="113" spans="2:99" ht="10.95" customHeight="1">
      <c r="B113" s="676" t="s">
        <v>224</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c r="CN113" s="676"/>
      <c r="CO113" s="676"/>
      <c r="CP113" s="676"/>
      <c r="CQ113" s="676"/>
      <c r="CR113" s="676"/>
      <c r="CS113" s="676"/>
      <c r="CT113" s="676"/>
      <c r="CU113" s="676"/>
    </row>
    <row r="114" spans="2:99" ht="10.95" customHeight="1">
      <c r="B114" s="676" t="s">
        <v>225</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row>
  </sheetData>
  <mergeCells count="116">
    <mergeCell ref="B108:G111"/>
    <mergeCell ref="H108:CU111"/>
    <mergeCell ref="B112:CU112"/>
    <mergeCell ref="B113:CU113"/>
    <mergeCell ref="B114:CU114"/>
    <mergeCell ref="B74:W90"/>
    <mergeCell ref="AC75:BD89"/>
    <mergeCell ref="BO75:CP89"/>
    <mergeCell ref="B91:W107"/>
    <mergeCell ref="AC92:BD106"/>
    <mergeCell ref="BO92:CP106"/>
    <mergeCell ref="B55:W56"/>
    <mergeCell ref="X55:BI56"/>
    <mergeCell ref="BJ55:CU56"/>
    <mergeCell ref="B57:W73"/>
    <mergeCell ref="AC58:BD72"/>
    <mergeCell ref="BO58:CP72"/>
    <mergeCell ref="CW51:CW52"/>
    <mergeCell ref="CX51:CX52"/>
    <mergeCell ref="CY51:CY52"/>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Z47:AJ48"/>
    <mergeCell ref="AK47:CD48"/>
    <mergeCell ref="CW47:CW48"/>
    <mergeCell ref="CX47:CX48"/>
    <mergeCell ref="CY47:CY48"/>
    <mergeCell ref="CZ47:CZ48"/>
    <mergeCell ref="DA47:DA48"/>
    <mergeCell ref="B49:D50"/>
    <mergeCell ref="E49:K50"/>
    <mergeCell ref="L49:Y50"/>
    <mergeCell ref="Z49:AJ50"/>
    <mergeCell ref="AK49:CD50"/>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B35:R36"/>
    <mergeCell ref="T35:CU36"/>
    <mergeCell ref="B37:CU38"/>
    <mergeCell ref="B39:CD40"/>
    <mergeCell ref="CE39:CU42"/>
    <mergeCell ref="B41:D42"/>
    <mergeCell ref="E41:K42"/>
    <mergeCell ref="L41:Y42"/>
    <mergeCell ref="Z41:AJ42"/>
    <mergeCell ref="AK41:CD42"/>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14:K15"/>
    <mergeCell ref="M14:Y15"/>
    <mergeCell ref="Z14:AC15"/>
    <mergeCell ref="AD14:AP15"/>
    <mergeCell ref="B16:K17"/>
    <mergeCell ref="M16:Z17"/>
    <mergeCell ref="A7:AE9"/>
    <mergeCell ref="AF7:AL9"/>
    <mergeCell ref="CA8:CF9"/>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s>
  <phoneticPr fontId="3"/>
  <conditionalFormatting sqref="B43:CD52">
    <cfRule type="expression" dxfId="21" priority="1">
      <formula>($AK43&lt;&gt;"-")</formula>
    </cfRule>
  </conditionalFormatting>
  <conditionalFormatting sqref="CE43">
    <cfRule type="cellIs" dxfId="20" priority="2" operator="equal">
      <formula>"検出"</formula>
    </cfRule>
  </conditionalFormatting>
  <dataValidations count="2">
    <dataValidation allowBlank="1" showErrorMessage="1" sqref="CW43:DA43 CW45:DA45 CW47:DA47 CW49:DA49 CW51:DA51" xr:uid="{9573D4A3-28A6-4EDA-82FC-557D185AFDAC}"/>
    <dataValidation type="list" allowBlank="1" showInputMessage="1" showErrorMessage="1" sqref="M16:Z17" xr:uid="{8AFC288A-9482-4866-922E-71F383857A1A}">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0A983-6C21-48EE-A8BA-4A8AAAC55D4F}">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266</v>
      </c>
      <c r="CP1" s="689"/>
      <c r="CQ1" s="569" t="s">
        <v>247</v>
      </c>
      <c r="CR1" s="569"/>
      <c r="CS1" s="568">
        <f>'★成績書 (21)'!$CW$1</f>
        <v>0</v>
      </c>
      <c r="CT1" s="568"/>
      <c r="CU1" s="141" t="s">
        <v>246</v>
      </c>
      <c r="CW1" s="144">
        <f>'★成績書 (9)'!CW1</f>
        <v>0</v>
      </c>
      <c r="CX1" s="143" t="s">
        <v>249</v>
      </c>
    </row>
    <row r="2" spans="1:102" ht="9" customHeight="1" thickTop="1">
      <c r="B2" s="562" t="s">
        <v>175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row>
    <row r="3" spans="1:102" ht="9" customHeight="1">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W3" s="556" t="s">
        <v>221</v>
      </c>
    </row>
    <row r="4" spans="1:102" ht="9"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W4" s="556"/>
    </row>
    <row r="5" spans="1:102" ht="9"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W5" s="556"/>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558" t="s">
        <v>176</v>
      </c>
      <c r="CB6" s="558"/>
      <c r="CC6" s="558"/>
      <c r="CD6" s="558"/>
      <c r="CE6" s="558"/>
      <c r="CF6" s="558"/>
      <c r="CG6" s="557" t="str">
        <f>'★成績書 (21)'!$CW$3</f>
        <v>A04942-A1</v>
      </c>
      <c r="CH6" s="557"/>
      <c r="CI6" s="557"/>
      <c r="CJ6" s="557"/>
      <c r="CK6" s="557"/>
      <c r="CL6" s="557"/>
      <c r="CM6" s="557"/>
      <c r="CN6" s="557"/>
      <c r="CO6" s="557"/>
      <c r="CP6" s="557"/>
      <c r="CQ6" s="558" t="s">
        <v>189</v>
      </c>
      <c r="CR6" s="559" t="str">
        <f>CO1</f>
        <v>21</v>
      </c>
      <c r="CS6" s="559"/>
      <c r="CT6" s="559"/>
      <c r="CU6" s="559"/>
      <c r="CW6" s="556"/>
    </row>
    <row r="7" spans="1:102" ht="9" customHeight="1">
      <c r="A7" s="566">
        <f>★注文シート!C31</f>
        <v>0</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7" t="str">
        <f>IF(COUNTIF(★注文シート!C31,"*株式会社*")+COUNTIF(★注文シート!C31,"*有限会社*"),"御中","様")</f>
        <v>様</v>
      </c>
      <c r="AG7" s="567"/>
      <c r="AH7" s="567"/>
      <c r="AI7" s="567"/>
      <c r="AJ7" s="567"/>
      <c r="AK7" s="567"/>
      <c r="AL7" s="56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558"/>
      <c r="CB7" s="558"/>
      <c r="CC7" s="558"/>
      <c r="CD7" s="558"/>
      <c r="CE7" s="558"/>
      <c r="CF7" s="558"/>
      <c r="CG7" s="557"/>
      <c r="CH7" s="557"/>
      <c r="CI7" s="557"/>
      <c r="CJ7" s="557"/>
      <c r="CK7" s="557"/>
      <c r="CL7" s="557"/>
      <c r="CM7" s="557"/>
      <c r="CN7" s="557"/>
      <c r="CO7" s="557"/>
      <c r="CP7" s="557"/>
      <c r="CQ7" s="558"/>
      <c r="CR7" s="559"/>
      <c r="CS7" s="559"/>
      <c r="CT7" s="559"/>
      <c r="CU7" s="559"/>
    </row>
    <row r="8" spans="1:102" ht="9" customHeight="1">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567"/>
      <c r="AH8" s="567"/>
      <c r="AI8" s="567"/>
      <c r="AJ8" s="567"/>
      <c r="AK8" s="567"/>
      <c r="AL8" s="56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558" t="s">
        <v>177</v>
      </c>
      <c r="CB8" s="558"/>
      <c r="CC8" s="558"/>
      <c r="CD8" s="558"/>
      <c r="CE8" s="558"/>
      <c r="CF8" s="558"/>
      <c r="CG8" s="564">
        <f>'★成績書 (20)'!CG8:CU9</f>
        <v>0</v>
      </c>
      <c r="CH8" s="564"/>
      <c r="CI8" s="564"/>
      <c r="CJ8" s="564"/>
      <c r="CK8" s="564"/>
      <c r="CL8" s="564"/>
      <c r="CM8" s="564"/>
      <c r="CN8" s="564"/>
      <c r="CO8" s="564"/>
      <c r="CP8" s="564"/>
      <c r="CQ8" s="564"/>
      <c r="CR8" s="564"/>
      <c r="CS8" s="564"/>
      <c r="CT8" s="564"/>
      <c r="CU8" s="564"/>
      <c r="CW8" s="677" t="s">
        <v>256</v>
      </c>
    </row>
    <row r="9" spans="1:102" ht="9" customHeight="1">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c r="AG9" s="567"/>
      <c r="AH9" s="567"/>
      <c r="AI9" s="567"/>
      <c r="AJ9" s="567"/>
      <c r="AK9" s="567"/>
      <c r="AL9" s="56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558"/>
      <c r="CB9" s="558"/>
      <c r="CC9" s="558"/>
      <c r="CD9" s="558"/>
      <c r="CE9" s="558"/>
      <c r="CF9" s="558"/>
      <c r="CG9" s="564"/>
      <c r="CH9" s="564"/>
      <c r="CI9" s="564"/>
      <c r="CJ9" s="564"/>
      <c r="CK9" s="564"/>
      <c r="CL9" s="564"/>
      <c r="CM9" s="564"/>
      <c r="CN9" s="564"/>
      <c r="CO9" s="564"/>
      <c r="CP9" s="564"/>
      <c r="CQ9" s="564"/>
      <c r="CR9" s="564"/>
      <c r="CS9" s="564"/>
      <c r="CT9" s="564"/>
      <c r="CU9" s="564"/>
      <c r="CW9" s="677"/>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560" t="s">
        <v>258</v>
      </c>
      <c r="CX11" s="560"/>
    </row>
    <row r="12" spans="1:102" ht="10.95" customHeight="1">
      <c r="B12" s="558" t="s">
        <v>178</v>
      </c>
      <c r="C12" s="565"/>
      <c r="D12" s="565"/>
      <c r="E12" s="565"/>
      <c r="F12" s="565"/>
      <c r="G12" s="565"/>
      <c r="H12" s="565"/>
      <c r="I12" s="565"/>
      <c r="J12" s="565"/>
      <c r="K12" s="565"/>
      <c r="L12" s="109"/>
      <c r="M12" s="570">
        <f>★注文シート!C16</f>
        <v>0</v>
      </c>
      <c r="N12" s="570"/>
      <c r="O12" s="570"/>
      <c r="P12" s="570"/>
      <c r="Q12" s="570"/>
      <c r="R12" s="570"/>
      <c r="S12" s="570"/>
      <c r="T12" s="570"/>
      <c r="U12" s="570"/>
      <c r="V12" s="570"/>
      <c r="W12" s="570"/>
      <c r="X12" s="570"/>
      <c r="Y12" s="57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560"/>
      <c r="CX12" s="560"/>
    </row>
    <row r="13" spans="1:102" ht="10.95" customHeight="1">
      <c r="B13" s="565"/>
      <c r="C13" s="565"/>
      <c r="D13" s="565"/>
      <c r="E13" s="565"/>
      <c r="F13" s="565"/>
      <c r="G13" s="565"/>
      <c r="H13" s="565"/>
      <c r="I13" s="565"/>
      <c r="J13" s="565"/>
      <c r="K13" s="565"/>
      <c r="L13" s="109"/>
      <c r="M13" s="570"/>
      <c r="N13" s="570"/>
      <c r="O13" s="570"/>
      <c r="P13" s="570"/>
      <c r="Q13" s="570"/>
      <c r="R13" s="570"/>
      <c r="S13" s="570"/>
      <c r="T13" s="570"/>
      <c r="U13" s="570"/>
      <c r="V13" s="570"/>
      <c r="W13" s="570"/>
      <c r="X13" s="570"/>
      <c r="Y13" s="57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558" t="s">
        <v>179</v>
      </c>
      <c r="C14" s="565"/>
      <c r="D14" s="565"/>
      <c r="E14" s="565"/>
      <c r="F14" s="565"/>
      <c r="G14" s="565"/>
      <c r="H14" s="565"/>
      <c r="I14" s="565"/>
      <c r="J14" s="565"/>
      <c r="K14" s="565"/>
      <c r="L14" s="109"/>
      <c r="M14" s="570">
        <f>M12</f>
        <v>0</v>
      </c>
      <c r="N14" s="570"/>
      <c r="O14" s="570"/>
      <c r="P14" s="570"/>
      <c r="Q14" s="570"/>
      <c r="R14" s="570"/>
      <c r="S14" s="570"/>
      <c r="T14" s="570"/>
      <c r="U14" s="570"/>
      <c r="V14" s="570"/>
      <c r="W14" s="570"/>
      <c r="X14" s="570"/>
      <c r="Y14" s="570"/>
      <c r="Z14" s="564" t="s">
        <v>180</v>
      </c>
      <c r="AA14" s="564"/>
      <c r="AB14" s="564"/>
      <c r="AC14" s="564"/>
      <c r="AD14" s="570">
        <f>CG8</f>
        <v>0</v>
      </c>
      <c r="AE14" s="570"/>
      <c r="AF14" s="570"/>
      <c r="AG14" s="570"/>
      <c r="AH14" s="570"/>
      <c r="AI14" s="570"/>
      <c r="AJ14" s="570"/>
      <c r="AK14" s="570"/>
      <c r="AL14" s="570"/>
      <c r="AM14" s="570"/>
      <c r="AN14" s="570"/>
      <c r="AO14" s="570"/>
      <c r="AP14" s="57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565"/>
      <c r="C15" s="565"/>
      <c r="D15" s="565"/>
      <c r="E15" s="565"/>
      <c r="F15" s="565"/>
      <c r="G15" s="565"/>
      <c r="H15" s="565"/>
      <c r="I15" s="565"/>
      <c r="J15" s="565"/>
      <c r="K15" s="565"/>
      <c r="L15" s="109"/>
      <c r="M15" s="570"/>
      <c r="N15" s="570"/>
      <c r="O15" s="570"/>
      <c r="P15" s="570"/>
      <c r="Q15" s="570"/>
      <c r="R15" s="570"/>
      <c r="S15" s="570"/>
      <c r="T15" s="570"/>
      <c r="U15" s="570"/>
      <c r="V15" s="570"/>
      <c r="W15" s="570"/>
      <c r="X15" s="570"/>
      <c r="Y15" s="570"/>
      <c r="Z15" s="564"/>
      <c r="AA15" s="564"/>
      <c r="AB15" s="564"/>
      <c r="AC15" s="564"/>
      <c r="AD15" s="570"/>
      <c r="AE15" s="570"/>
      <c r="AF15" s="570"/>
      <c r="AG15" s="570"/>
      <c r="AH15" s="570"/>
      <c r="AI15" s="570"/>
      <c r="AJ15" s="570"/>
      <c r="AK15" s="570"/>
      <c r="AL15" s="570"/>
      <c r="AM15" s="570"/>
      <c r="AN15" s="570"/>
      <c r="AO15" s="570"/>
      <c r="AP15" s="57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558" t="s">
        <v>181</v>
      </c>
      <c r="C16" s="565"/>
      <c r="D16" s="565"/>
      <c r="E16" s="565"/>
      <c r="F16" s="565"/>
      <c r="G16" s="565"/>
      <c r="H16" s="565"/>
      <c r="I16" s="565"/>
      <c r="J16" s="565"/>
      <c r="K16" s="565"/>
      <c r="L16" s="107"/>
      <c r="M16" s="581" t="s">
        <v>182</v>
      </c>
      <c r="N16" s="581"/>
      <c r="O16" s="581"/>
      <c r="P16" s="581"/>
      <c r="Q16" s="581"/>
      <c r="R16" s="581"/>
      <c r="S16" s="581"/>
      <c r="T16" s="581"/>
      <c r="U16" s="581"/>
      <c r="V16" s="581"/>
      <c r="W16" s="581"/>
      <c r="X16" s="581"/>
      <c r="Y16" s="581"/>
      <c r="Z16" s="581"/>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565"/>
      <c r="C17" s="565"/>
      <c r="D17" s="565"/>
      <c r="E17" s="565"/>
      <c r="F17" s="565"/>
      <c r="G17" s="565"/>
      <c r="H17" s="565"/>
      <c r="I17" s="565"/>
      <c r="J17" s="565"/>
      <c r="K17" s="565"/>
      <c r="L17" s="107"/>
      <c r="M17" s="581"/>
      <c r="N17" s="581"/>
      <c r="O17" s="581"/>
      <c r="P17" s="581"/>
      <c r="Q17" s="581"/>
      <c r="R17" s="581"/>
      <c r="S17" s="581"/>
      <c r="T17" s="581"/>
      <c r="U17" s="581"/>
      <c r="V17" s="581"/>
      <c r="W17" s="581"/>
      <c r="X17" s="581"/>
      <c r="Y17" s="581"/>
      <c r="Z17" s="581"/>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558" t="s">
        <v>183</v>
      </c>
      <c r="C18" s="565"/>
      <c r="D18" s="565"/>
      <c r="E18" s="565"/>
      <c r="F18" s="565"/>
      <c r="G18" s="565"/>
      <c r="H18" s="565"/>
      <c r="I18" s="565"/>
      <c r="J18" s="565"/>
      <c r="K18" s="565"/>
      <c r="L18" s="107"/>
      <c r="M18" s="582">
        <f>★注文シート!G62</f>
        <v>0</v>
      </c>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565"/>
      <c r="C19" s="565"/>
      <c r="D19" s="565"/>
      <c r="E19" s="565"/>
      <c r="F19" s="565"/>
      <c r="G19" s="565"/>
      <c r="H19" s="565"/>
      <c r="I19" s="565"/>
      <c r="J19" s="565"/>
      <c r="K19" s="565"/>
      <c r="L19" s="107"/>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583" t="s">
        <v>184</v>
      </c>
      <c r="C24" s="584"/>
      <c r="D24" s="584"/>
      <c r="E24" s="584"/>
      <c r="F24" s="584"/>
      <c r="G24" s="584"/>
      <c r="H24" s="584"/>
      <c r="I24" s="584"/>
      <c r="J24" s="584"/>
      <c r="K24" s="584"/>
      <c r="L24" s="113"/>
      <c r="M24" s="585">
        <f>★注文シート!C38</f>
        <v>0</v>
      </c>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row>
    <row r="25" spans="2:104" ht="9" customHeight="1">
      <c r="B25" s="584"/>
      <c r="C25" s="584"/>
      <c r="D25" s="584"/>
      <c r="E25" s="584"/>
      <c r="F25" s="584"/>
      <c r="G25" s="584"/>
      <c r="H25" s="584"/>
      <c r="I25" s="584"/>
      <c r="J25" s="584"/>
      <c r="K25" s="584"/>
      <c r="L25" s="113"/>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row>
    <row r="26" spans="2:104" ht="9" customHeight="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row>
    <row r="27" spans="2:104" ht="7.5" customHeight="1">
      <c r="B27" s="558" t="s">
        <v>185</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row>
    <row r="28" spans="2:104" ht="7.5" customHeight="1" thickBot="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row>
    <row r="29" spans="2:104" ht="9" customHeight="1">
      <c r="B29" s="586" t="s">
        <v>186</v>
      </c>
      <c r="C29" s="587"/>
      <c r="D29" s="587"/>
      <c r="E29" s="587"/>
      <c r="F29" s="587"/>
      <c r="G29" s="587"/>
      <c r="H29" s="587"/>
      <c r="I29" s="587"/>
      <c r="J29" s="587"/>
      <c r="K29" s="587"/>
      <c r="L29" s="587"/>
      <c r="M29" s="587"/>
      <c r="N29" s="587"/>
      <c r="O29" s="587"/>
      <c r="P29" s="587"/>
      <c r="Q29" s="587"/>
      <c r="R29" s="588"/>
      <c r="S29" s="114"/>
      <c r="T29" s="589">
        <f>★注文シート!D62</f>
        <v>0</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90"/>
      <c r="CX29" s="148" t="s">
        <v>195</v>
      </c>
      <c r="CY29" s="148" t="s">
        <v>196</v>
      </c>
      <c r="CZ29" s="148" t="s">
        <v>197</v>
      </c>
    </row>
    <row r="30" spans="2:104" ht="9" customHeight="1">
      <c r="B30" s="574"/>
      <c r="C30" s="575"/>
      <c r="D30" s="575"/>
      <c r="E30" s="575"/>
      <c r="F30" s="575"/>
      <c r="G30" s="575"/>
      <c r="H30" s="575"/>
      <c r="I30" s="575"/>
      <c r="J30" s="575"/>
      <c r="K30" s="575"/>
      <c r="L30" s="575"/>
      <c r="M30" s="575"/>
      <c r="N30" s="575"/>
      <c r="O30" s="575"/>
      <c r="P30" s="575"/>
      <c r="Q30" s="575"/>
      <c r="R30" s="576"/>
      <c r="S30" s="1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80"/>
      <c r="CW30" s="105" t="s">
        <v>203</v>
      </c>
      <c r="CX30" s="105" t="s">
        <v>204</v>
      </c>
      <c r="CY30" s="105" t="s">
        <v>205</v>
      </c>
      <c r="CZ30" s="149">
        <v>0</v>
      </c>
    </row>
    <row r="31" spans="2:104" ht="9" customHeight="1">
      <c r="B31" s="571" t="s">
        <v>187</v>
      </c>
      <c r="C31" s="572"/>
      <c r="D31" s="572"/>
      <c r="E31" s="572"/>
      <c r="F31" s="572"/>
      <c r="G31" s="572"/>
      <c r="H31" s="572"/>
      <c r="I31" s="572"/>
      <c r="J31" s="572"/>
      <c r="K31" s="572"/>
      <c r="L31" s="572"/>
      <c r="M31" s="572"/>
      <c r="N31" s="572"/>
      <c r="O31" s="572"/>
      <c r="P31" s="572"/>
      <c r="Q31" s="572"/>
      <c r="R31" s="573"/>
      <c r="S31" s="117"/>
      <c r="T31" s="577">
        <f>★注文シート!F62</f>
        <v>0</v>
      </c>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8"/>
      <c r="CW31" s="105" t="s">
        <v>206</v>
      </c>
      <c r="CX31" s="105" t="s">
        <v>207</v>
      </c>
      <c r="CY31" s="105" t="s">
        <v>205</v>
      </c>
      <c r="CZ31" s="149">
        <v>0</v>
      </c>
    </row>
    <row r="32" spans="2:104" ht="9" customHeight="1">
      <c r="B32" s="574"/>
      <c r="C32" s="575"/>
      <c r="D32" s="575"/>
      <c r="E32" s="575"/>
      <c r="F32" s="575"/>
      <c r="G32" s="575"/>
      <c r="H32" s="575"/>
      <c r="I32" s="575"/>
      <c r="J32" s="575"/>
      <c r="K32" s="575"/>
      <c r="L32" s="575"/>
      <c r="M32" s="575"/>
      <c r="N32" s="575"/>
      <c r="O32" s="575"/>
      <c r="P32" s="575"/>
      <c r="Q32" s="575"/>
      <c r="R32" s="576"/>
      <c r="S32" s="116"/>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80"/>
      <c r="CW32" s="105" t="s">
        <v>209</v>
      </c>
      <c r="CX32" s="105" t="s">
        <v>210</v>
      </c>
      <c r="CY32" s="105" t="s">
        <v>205</v>
      </c>
      <c r="CZ32" s="149">
        <v>0</v>
      </c>
    </row>
    <row r="33" spans="2:105" ht="9" customHeight="1">
      <c r="B33" s="571" t="s">
        <v>188</v>
      </c>
      <c r="C33" s="572"/>
      <c r="D33" s="572"/>
      <c r="E33" s="572"/>
      <c r="F33" s="572"/>
      <c r="G33" s="572"/>
      <c r="H33" s="572"/>
      <c r="I33" s="572"/>
      <c r="J33" s="572"/>
      <c r="K33" s="572"/>
      <c r="L33" s="572"/>
      <c r="M33" s="572"/>
      <c r="N33" s="572"/>
      <c r="O33" s="572"/>
      <c r="P33" s="572"/>
      <c r="Q33" s="572"/>
      <c r="R33" s="573"/>
      <c r="S33" s="118"/>
      <c r="T33" s="613">
        <f>★注文シート!E62</f>
        <v>0</v>
      </c>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4"/>
      <c r="CW33" s="66" t="s">
        <v>211</v>
      </c>
      <c r="CX33" s="105" t="s">
        <v>212</v>
      </c>
      <c r="CY33" s="105" t="s">
        <v>205</v>
      </c>
      <c r="CZ33" s="149">
        <v>0</v>
      </c>
    </row>
    <row r="34" spans="2:105" ht="9" customHeight="1">
      <c r="B34" s="574"/>
      <c r="C34" s="575"/>
      <c r="D34" s="575"/>
      <c r="E34" s="575"/>
      <c r="F34" s="575"/>
      <c r="G34" s="575"/>
      <c r="H34" s="575"/>
      <c r="I34" s="575"/>
      <c r="J34" s="575"/>
      <c r="K34" s="575"/>
      <c r="L34" s="575"/>
      <c r="M34" s="575"/>
      <c r="N34" s="575"/>
      <c r="O34" s="575"/>
      <c r="P34" s="575"/>
      <c r="Q34" s="575"/>
      <c r="R34" s="576"/>
      <c r="S34" s="1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c r="CU34" s="616"/>
      <c r="CW34" s="66" t="s">
        <v>213</v>
      </c>
      <c r="CX34" s="105" t="s">
        <v>214</v>
      </c>
      <c r="CY34" s="105" t="s">
        <v>205</v>
      </c>
      <c r="CZ34" s="149">
        <v>0</v>
      </c>
    </row>
    <row r="35" spans="2:105" ht="9" customHeight="1">
      <c r="B35" s="571" t="s">
        <v>190</v>
      </c>
      <c r="C35" s="572"/>
      <c r="D35" s="572"/>
      <c r="E35" s="572"/>
      <c r="F35" s="572"/>
      <c r="G35" s="572"/>
      <c r="H35" s="572"/>
      <c r="I35" s="572"/>
      <c r="J35" s="572"/>
      <c r="K35" s="572"/>
      <c r="L35" s="572"/>
      <c r="M35" s="572"/>
      <c r="N35" s="572"/>
      <c r="O35" s="572"/>
      <c r="P35" s="572"/>
      <c r="Q35" s="572"/>
      <c r="R35" s="573"/>
      <c r="S35" s="119"/>
      <c r="T35" s="620" t="s">
        <v>191</v>
      </c>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1"/>
      <c r="CW35" s="105" t="s">
        <v>215</v>
      </c>
      <c r="CX35" s="105" t="s">
        <v>216</v>
      </c>
      <c r="CY35" s="105" t="s">
        <v>205</v>
      </c>
      <c r="CZ35" s="149">
        <v>0</v>
      </c>
    </row>
    <row r="36" spans="2:105" ht="9" customHeight="1" thickBot="1">
      <c r="B36" s="617"/>
      <c r="C36" s="618"/>
      <c r="D36" s="618"/>
      <c r="E36" s="618"/>
      <c r="F36" s="618"/>
      <c r="G36" s="618"/>
      <c r="H36" s="618"/>
      <c r="I36" s="618"/>
      <c r="J36" s="618"/>
      <c r="K36" s="618"/>
      <c r="L36" s="618"/>
      <c r="M36" s="618"/>
      <c r="N36" s="618"/>
      <c r="O36" s="618"/>
      <c r="P36" s="618"/>
      <c r="Q36" s="618"/>
      <c r="R36" s="619"/>
      <c r="S36" s="120"/>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3"/>
    </row>
    <row r="37" spans="2:105" ht="9" customHeight="1">
      <c r="B37" s="624" t="s">
        <v>192</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625"/>
    </row>
    <row r="38" spans="2:105" ht="9" customHeight="1" thickBot="1">
      <c r="B38" s="626"/>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625"/>
    </row>
    <row r="39" spans="2:105" ht="9" customHeight="1">
      <c r="B39" s="586" t="s">
        <v>193</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2"/>
      <c r="CE39" s="586" t="s">
        <v>194</v>
      </c>
      <c r="CF39" s="591"/>
      <c r="CG39" s="591"/>
      <c r="CH39" s="591"/>
      <c r="CI39" s="591"/>
      <c r="CJ39" s="591"/>
      <c r="CK39" s="591"/>
      <c r="CL39" s="591"/>
      <c r="CM39" s="591"/>
      <c r="CN39" s="591"/>
      <c r="CO39" s="591"/>
      <c r="CP39" s="591"/>
      <c r="CQ39" s="591"/>
      <c r="CR39" s="591"/>
      <c r="CS39" s="591"/>
      <c r="CT39" s="591"/>
      <c r="CU39" s="592"/>
    </row>
    <row r="40" spans="2:105" ht="9"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5"/>
      <c r="CE40" s="593"/>
      <c r="CF40" s="594"/>
      <c r="CG40" s="594"/>
      <c r="CH40" s="594"/>
      <c r="CI40" s="594"/>
      <c r="CJ40" s="594"/>
      <c r="CK40" s="594"/>
      <c r="CL40" s="594"/>
      <c r="CM40" s="594"/>
      <c r="CN40" s="594"/>
      <c r="CO40" s="594"/>
      <c r="CP40" s="594"/>
      <c r="CQ40" s="594"/>
      <c r="CR40" s="594"/>
      <c r="CS40" s="594"/>
      <c r="CT40" s="594"/>
      <c r="CU40" s="595"/>
    </row>
    <row r="41" spans="2:105" ht="9" customHeight="1">
      <c r="B41" s="593" t="s">
        <v>198</v>
      </c>
      <c r="C41" s="599"/>
      <c r="D41" s="599"/>
      <c r="E41" s="602" t="s">
        <v>199</v>
      </c>
      <c r="F41" s="599"/>
      <c r="G41" s="599"/>
      <c r="H41" s="599"/>
      <c r="I41" s="599"/>
      <c r="J41" s="599"/>
      <c r="K41" s="603"/>
      <c r="L41" s="602" t="s">
        <v>200</v>
      </c>
      <c r="M41" s="599"/>
      <c r="N41" s="599"/>
      <c r="O41" s="599"/>
      <c r="P41" s="599"/>
      <c r="Q41" s="599"/>
      <c r="R41" s="599"/>
      <c r="S41" s="599"/>
      <c r="T41" s="599"/>
      <c r="U41" s="599"/>
      <c r="V41" s="599"/>
      <c r="W41" s="599"/>
      <c r="X41" s="599"/>
      <c r="Y41" s="603"/>
      <c r="Z41" s="602" t="s">
        <v>201</v>
      </c>
      <c r="AA41" s="594"/>
      <c r="AB41" s="594"/>
      <c r="AC41" s="594"/>
      <c r="AD41" s="594"/>
      <c r="AE41" s="594"/>
      <c r="AF41" s="594"/>
      <c r="AG41" s="594"/>
      <c r="AH41" s="594"/>
      <c r="AI41" s="594"/>
      <c r="AJ41" s="594"/>
      <c r="AK41" s="607" t="s">
        <v>202</v>
      </c>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9"/>
      <c r="CE41" s="593"/>
      <c r="CF41" s="594"/>
      <c r="CG41" s="594"/>
      <c r="CH41" s="594"/>
      <c r="CI41" s="594"/>
      <c r="CJ41" s="594"/>
      <c r="CK41" s="594"/>
      <c r="CL41" s="594"/>
      <c r="CM41" s="594"/>
      <c r="CN41" s="594"/>
      <c r="CO41" s="594"/>
      <c r="CP41" s="594"/>
      <c r="CQ41" s="594"/>
      <c r="CR41" s="594"/>
      <c r="CS41" s="594"/>
      <c r="CT41" s="594"/>
      <c r="CU41" s="595"/>
    </row>
    <row r="42" spans="2:105" ht="9" customHeight="1">
      <c r="B42" s="600"/>
      <c r="C42" s="601"/>
      <c r="D42" s="601"/>
      <c r="E42" s="604"/>
      <c r="F42" s="601"/>
      <c r="G42" s="601"/>
      <c r="H42" s="601"/>
      <c r="I42" s="601"/>
      <c r="J42" s="601"/>
      <c r="K42" s="605"/>
      <c r="L42" s="604"/>
      <c r="M42" s="601"/>
      <c r="N42" s="601"/>
      <c r="O42" s="601"/>
      <c r="P42" s="601"/>
      <c r="Q42" s="601"/>
      <c r="R42" s="601"/>
      <c r="S42" s="601"/>
      <c r="T42" s="601"/>
      <c r="U42" s="601"/>
      <c r="V42" s="601"/>
      <c r="W42" s="601"/>
      <c r="X42" s="601"/>
      <c r="Y42" s="605"/>
      <c r="Z42" s="606"/>
      <c r="AA42" s="597"/>
      <c r="AB42" s="597"/>
      <c r="AC42" s="597"/>
      <c r="AD42" s="597"/>
      <c r="AE42" s="597"/>
      <c r="AF42" s="597"/>
      <c r="AG42" s="597"/>
      <c r="AH42" s="597"/>
      <c r="AI42" s="597"/>
      <c r="AJ42" s="597"/>
      <c r="AK42" s="610"/>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2"/>
      <c r="CE42" s="596"/>
      <c r="CF42" s="597"/>
      <c r="CG42" s="597"/>
      <c r="CH42" s="597"/>
      <c r="CI42" s="597"/>
      <c r="CJ42" s="597"/>
      <c r="CK42" s="597"/>
      <c r="CL42" s="597"/>
      <c r="CM42" s="597"/>
      <c r="CN42" s="597"/>
      <c r="CO42" s="597"/>
      <c r="CP42" s="597"/>
      <c r="CQ42" s="597"/>
      <c r="CR42" s="597"/>
      <c r="CS42" s="597"/>
      <c r="CT42" s="597"/>
      <c r="CU42" s="598"/>
      <c r="CW42" s="145" t="s">
        <v>250</v>
      </c>
      <c r="CX42" s="146" t="s">
        <v>251</v>
      </c>
      <c r="CY42" s="146" t="s">
        <v>252</v>
      </c>
      <c r="CZ42" s="146" t="s">
        <v>253</v>
      </c>
      <c r="DA42" s="147" t="s">
        <v>254</v>
      </c>
    </row>
    <row r="43" spans="2:105" ht="9" customHeight="1">
      <c r="B43" s="633">
        <v>1</v>
      </c>
      <c r="C43" s="634"/>
      <c r="D43" s="635"/>
      <c r="E43" s="636" t="str">
        <f>CW43</f>
        <v>-</v>
      </c>
      <c r="F43" s="637"/>
      <c r="G43" s="637"/>
      <c r="H43" s="637"/>
      <c r="I43" s="637"/>
      <c r="J43" s="637"/>
      <c r="K43" s="638"/>
      <c r="L43" s="642" t="str">
        <f>CY43</f>
        <v>-</v>
      </c>
      <c r="M43" s="643"/>
      <c r="N43" s="643"/>
      <c r="O43" s="643"/>
      <c r="P43" s="643"/>
      <c r="Q43" s="643"/>
      <c r="R43" s="643"/>
      <c r="S43" s="643"/>
      <c r="T43" s="643"/>
      <c r="U43" s="643"/>
      <c r="V43" s="643"/>
      <c r="W43" s="643"/>
      <c r="X43" s="643"/>
      <c r="Y43" s="644"/>
      <c r="Z43" s="648" t="str">
        <f>CX43</f>
        <v>-</v>
      </c>
      <c r="AA43" s="649"/>
      <c r="AB43" s="649"/>
      <c r="AC43" s="649"/>
      <c r="AD43" s="649"/>
      <c r="AE43" s="649"/>
      <c r="AF43" s="649"/>
      <c r="AG43" s="649"/>
      <c r="AH43" s="649"/>
      <c r="AI43" s="649"/>
      <c r="AJ43" s="649"/>
      <c r="AK43" s="648" t="str">
        <f>IF(DA43="","-",DA43)</f>
        <v>-</v>
      </c>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52"/>
      <c r="CE43" s="680" t="str">
        <f>IF(DA43&amp;DA45&amp;DA47&amp;DA49&amp;DA51&lt;&gt;"","検出","不検出")</f>
        <v>不検出</v>
      </c>
      <c r="CF43" s="681"/>
      <c r="CG43" s="681"/>
      <c r="CH43" s="681"/>
      <c r="CI43" s="681"/>
      <c r="CJ43" s="681"/>
      <c r="CK43" s="681"/>
      <c r="CL43" s="681"/>
      <c r="CM43" s="681"/>
      <c r="CN43" s="681"/>
      <c r="CO43" s="681"/>
      <c r="CP43" s="681"/>
      <c r="CQ43" s="681"/>
      <c r="CR43" s="681"/>
      <c r="CS43" s="681"/>
      <c r="CT43" s="681"/>
      <c r="CU43" s="682"/>
      <c r="CW43" s="552" t="s">
        <v>255</v>
      </c>
      <c r="CX43" s="554" t="s">
        <v>255</v>
      </c>
      <c r="CY43" s="554" t="s">
        <v>255</v>
      </c>
      <c r="CZ43" s="554" t="s">
        <v>255</v>
      </c>
      <c r="DA43" s="554"/>
    </row>
    <row r="44" spans="2:105" ht="9" customHeight="1">
      <c r="B44" s="600"/>
      <c r="C44" s="601"/>
      <c r="D44" s="605"/>
      <c r="E44" s="639"/>
      <c r="F44" s="640"/>
      <c r="G44" s="640"/>
      <c r="H44" s="640"/>
      <c r="I44" s="640"/>
      <c r="J44" s="640"/>
      <c r="K44" s="641"/>
      <c r="L44" s="645"/>
      <c r="M44" s="646"/>
      <c r="N44" s="646"/>
      <c r="O44" s="646"/>
      <c r="P44" s="646"/>
      <c r="Q44" s="646"/>
      <c r="R44" s="646"/>
      <c r="S44" s="646"/>
      <c r="T44" s="646"/>
      <c r="U44" s="646"/>
      <c r="V44" s="646"/>
      <c r="W44" s="646"/>
      <c r="X44" s="646"/>
      <c r="Y44" s="647"/>
      <c r="Z44" s="650"/>
      <c r="AA44" s="651"/>
      <c r="AB44" s="651"/>
      <c r="AC44" s="651"/>
      <c r="AD44" s="651"/>
      <c r="AE44" s="651"/>
      <c r="AF44" s="651"/>
      <c r="AG44" s="651"/>
      <c r="AH44" s="651"/>
      <c r="AI44" s="651"/>
      <c r="AJ44" s="651"/>
      <c r="AK44" s="627"/>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9"/>
      <c r="CE44" s="683"/>
      <c r="CF44" s="684"/>
      <c r="CG44" s="684"/>
      <c r="CH44" s="684"/>
      <c r="CI44" s="684"/>
      <c r="CJ44" s="684"/>
      <c r="CK44" s="684"/>
      <c r="CL44" s="684"/>
      <c r="CM44" s="684"/>
      <c r="CN44" s="684"/>
      <c r="CO44" s="684"/>
      <c r="CP44" s="684"/>
      <c r="CQ44" s="684"/>
      <c r="CR44" s="684"/>
      <c r="CS44" s="684"/>
      <c r="CT44" s="684"/>
      <c r="CU44" s="685"/>
      <c r="CW44" s="553"/>
      <c r="CX44" s="555"/>
      <c r="CY44" s="555"/>
      <c r="CZ44" s="555"/>
      <c r="DA44" s="555"/>
    </row>
    <row r="45" spans="2:105" ht="9" customHeight="1">
      <c r="B45" s="653">
        <v>2</v>
      </c>
      <c r="C45" s="634"/>
      <c r="D45" s="635"/>
      <c r="E45" s="636" t="str">
        <f t="shared" ref="E45" si="0">CW45</f>
        <v>-</v>
      </c>
      <c r="F45" s="637"/>
      <c r="G45" s="637"/>
      <c r="H45" s="637"/>
      <c r="I45" s="637"/>
      <c r="J45" s="637"/>
      <c r="K45" s="638"/>
      <c r="L45" s="654" t="str">
        <f t="shared" ref="L45" si="1">CY45</f>
        <v>-</v>
      </c>
      <c r="M45" s="643"/>
      <c r="N45" s="643"/>
      <c r="O45" s="643"/>
      <c r="P45" s="643"/>
      <c r="Q45" s="643"/>
      <c r="R45" s="643"/>
      <c r="S45" s="643"/>
      <c r="T45" s="643"/>
      <c r="U45" s="643"/>
      <c r="V45" s="643"/>
      <c r="W45" s="643"/>
      <c r="X45" s="643"/>
      <c r="Y45" s="644"/>
      <c r="Z45" s="648" t="str">
        <f t="shared" ref="Z45" si="2">CX45</f>
        <v>-</v>
      </c>
      <c r="AA45" s="649"/>
      <c r="AB45" s="649"/>
      <c r="AC45" s="649"/>
      <c r="AD45" s="649"/>
      <c r="AE45" s="649"/>
      <c r="AF45" s="649"/>
      <c r="AG45" s="649"/>
      <c r="AH45" s="649"/>
      <c r="AI45" s="649"/>
      <c r="AJ45" s="649"/>
      <c r="AK45" s="648" t="str">
        <f t="shared" ref="AK45" si="3">IF(DA45="","-",DA45)</f>
        <v>-</v>
      </c>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49"/>
      <c r="CD45" s="652"/>
      <c r="CE45" s="683"/>
      <c r="CF45" s="684"/>
      <c r="CG45" s="684"/>
      <c r="CH45" s="684"/>
      <c r="CI45" s="684"/>
      <c r="CJ45" s="684"/>
      <c r="CK45" s="684"/>
      <c r="CL45" s="684"/>
      <c r="CM45" s="684"/>
      <c r="CN45" s="684"/>
      <c r="CO45" s="684"/>
      <c r="CP45" s="684"/>
      <c r="CQ45" s="684"/>
      <c r="CR45" s="684"/>
      <c r="CS45" s="684"/>
      <c r="CT45" s="684"/>
      <c r="CU45" s="685"/>
      <c r="CW45" s="552" t="s">
        <v>255</v>
      </c>
      <c r="CX45" s="554" t="s">
        <v>255</v>
      </c>
      <c r="CY45" s="554" t="s">
        <v>255</v>
      </c>
      <c r="CZ45" s="554" t="s">
        <v>255</v>
      </c>
      <c r="DA45" s="554"/>
    </row>
    <row r="46" spans="2:105" ht="9" customHeight="1">
      <c r="B46" s="600"/>
      <c r="C46" s="601"/>
      <c r="D46" s="605"/>
      <c r="E46" s="639"/>
      <c r="F46" s="640"/>
      <c r="G46" s="640"/>
      <c r="H46" s="640"/>
      <c r="I46" s="640"/>
      <c r="J46" s="640"/>
      <c r="K46" s="641"/>
      <c r="L46" s="645"/>
      <c r="M46" s="646"/>
      <c r="N46" s="646"/>
      <c r="O46" s="646"/>
      <c r="P46" s="646"/>
      <c r="Q46" s="646"/>
      <c r="R46" s="646"/>
      <c r="S46" s="646"/>
      <c r="T46" s="646"/>
      <c r="U46" s="646"/>
      <c r="V46" s="646"/>
      <c r="W46" s="646"/>
      <c r="X46" s="646"/>
      <c r="Y46" s="647"/>
      <c r="Z46" s="650"/>
      <c r="AA46" s="651"/>
      <c r="AB46" s="651"/>
      <c r="AC46" s="651"/>
      <c r="AD46" s="651"/>
      <c r="AE46" s="651"/>
      <c r="AF46" s="651"/>
      <c r="AG46" s="651"/>
      <c r="AH46" s="651"/>
      <c r="AI46" s="651"/>
      <c r="AJ46" s="651"/>
      <c r="AK46" s="650"/>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79"/>
      <c r="CE46" s="683"/>
      <c r="CF46" s="684"/>
      <c r="CG46" s="684"/>
      <c r="CH46" s="684"/>
      <c r="CI46" s="684"/>
      <c r="CJ46" s="684"/>
      <c r="CK46" s="684"/>
      <c r="CL46" s="684"/>
      <c r="CM46" s="684"/>
      <c r="CN46" s="684"/>
      <c r="CO46" s="684"/>
      <c r="CP46" s="684"/>
      <c r="CQ46" s="684"/>
      <c r="CR46" s="684"/>
      <c r="CS46" s="684"/>
      <c r="CT46" s="684"/>
      <c r="CU46" s="685"/>
      <c r="CW46" s="553"/>
      <c r="CX46" s="555"/>
      <c r="CY46" s="555"/>
      <c r="CZ46" s="555"/>
      <c r="DA46" s="555"/>
    </row>
    <row r="47" spans="2:105" ht="9" customHeight="1">
      <c r="B47" s="653">
        <v>3</v>
      </c>
      <c r="C47" s="634"/>
      <c r="D47" s="635"/>
      <c r="E47" s="636" t="str">
        <f t="shared" ref="E47" si="4">CW47</f>
        <v>-</v>
      </c>
      <c r="F47" s="637"/>
      <c r="G47" s="637"/>
      <c r="H47" s="637"/>
      <c r="I47" s="637"/>
      <c r="J47" s="637"/>
      <c r="K47" s="638"/>
      <c r="L47" s="654" t="str">
        <f t="shared" ref="L47" si="5">CY47</f>
        <v>-</v>
      </c>
      <c r="M47" s="643"/>
      <c r="N47" s="643"/>
      <c r="O47" s="643"/>
      <c r="P47" s="643"/>
      <c r="Q47" s="643"/>
      <c r="R47" s="643"/>
      <c r="S47" s="643"/>
      <c r="T47" s="643"/>
      <c r="U47" s="643"/>
      <c r="V47" s="643"/>
      <c r="W47" s="643"/>
      <c r="X47" s="643"/>
      <c r="Y47" s="644"/>
      <c r="Z47" s="648" t="str">
        <f t="shared" ref="Z47" si="6">CX47</f>
        <v>-</v>
      </c>
      <c r="AA47" s="649"/>
      <c r="AB47" s="649"/>
      <c r="AC47" s="649"/>
      <c r="AD47" s="649"/>
      <c r="AE47" s="649"/>
      <c r="AF47" s="649"/>
      <c r="AG47" s="649"/>
      <c r="AH47" s="649"/>
      <c r="AI47" s="649"/>
      <c r="AJ47" s="649"/>
      <c r="AK47" s="627" t="str">
        <f t="shared" ref="AK47" si="7">IF(DA47="","-",DA47)</f>
        <v>-</v>
      </c>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9"/>
      <c r="CE47" s="683"/>
      <c r="CF47" s="684"/>
      <c r="CG47" s="684"/>
      <c r="CH47" s="684"/>
      <c r="CI47" s="684"/>
      <c r="CJ47" s="684"/>
      <c r="CK47" s="684"/>
      <c r="CL47" s="684"/>
      <c r="CM47" s="684"/>
      <c r="CN47" s="684"/>
      <c r="CO47" s="684"/>
      <c r="CP47" s="684"/>
      <c r="CQ47" s="684"/>
      <c r="CR47" s="684"/>
      <c r="CS47" s="684"/>
      <c r="CT47" s="684"/>
      <c r="CU47" s="685"/>
      <c r="CW47" s="552" t="s">
        <v>255</v>
      </c>
      <c r="CX47" s="554" t="s">
        <v>255</v>
      </c>
      <c r="CY47" s="554" t="s">
        <v>255</v>
      </c>
      <c r="CZ47" s="554" t="s">
        <v>255</v>
      </c>
      <c r="DA47" s="554"/>
    </row>
    <row r="48" spans="2:105" ht="9" customHeight="1">
      <c r="B48" s="600"/>
      <c r="C48" s="601"/>
      <c r="D48" s="605"/>
      <c r="E48" s="639"/>
      <c r="F48" s="640"/>
      <c r="G48" s="640"/>
      <c r="H48" s="640"/>
      <c r="I48" s="640"/>
      <c r="J48" s="640"/>
      <c r="K48" s="641"/>
      <c r="L48" s="645"/>
      <c r="M48" s="646"/>
      <c r="N48" s="646"/>
      <c r="O48" s="646"/>
      <c r="P48" s="646"/>
      <c r="Q48" s="646"/>
      <c r="R48" s="646"/>
      <c r="S48" s="646"/>
      <c r="T48" s="646"/>
      <c r="U48" s="646"/>
      <c r="V48" s="646"/>
      <c r="W48" s="646"/>
      <c r="X48" s="646"/>
      <c r="Y48" s="647"/>
      <c r="Z48" s="650"/>
      <c r="AA48" s="651"/>
      <c r="AB48" s="651"/>
      <c r="AC48" s="651"/>
      <c r="AD48" s="651"/>
      <c r="AE48" s="651"/>
      <c r="AF48" s="651"/>
      <c r="AG48" s="651"/>
      <c r="AH48" s="651"/>
      <c r="AI48" s="651"/>
      <c r="AJ48" s="651"/>
      <c r="AK48" s="627"/>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8"/>
      <c r="CD48" s="629"/>
      <c r="CE48" s="683"/>
      <c r="CF48" s="684"/>
      <c r="CG48" s="684"/>
      <c r="CH48" s="684"/>
      <c r="CI48" s="684"/>
      <c r="CJ48" s="684"/>
      <c r="CK48" s="684"/>
      <c r="CL48" s="684"/>
      <c r="CM48" s="684"/>
      <c r="CN48" s="684"/>
      <c r="CO48" s="684"/>
      <c r="CP48" s="684"/>
      <c r="CQ48" s="684"/>
      <c r="CR48" s="684"/>
      <c r="CS48" s="684"/>
      <c r="CT48" s="684"/>
      <c r="CU48" s="685"/>
      <c r="CW48" s="553"/>
      <c r="CX48" s="555"/>
      <c r="CY48" s="555"/>
      <c r="CZ48" s="555"/>
      <c r="DA48" s="555"/>
    </row>
    <row r="49" spans="2:105" ht="9" customHeight="1">
      <c r="B49" s="653">
        <v>4</v>
      </c>
      <c r="C49" s="634"/>
      <c r="D49" s="635"/>
      <c r="E49" s="636" t="str">
        <f t="shared" ref="E49" si="8">CW49</f>
        <v>-</v>
      </c>
      <c r="F49" s="637"/>
      <c r="G49" s="637"/>
      <c r="H49" s="637"/>
      <c r="I49" s="637"/>
      <c r="J49" s="637"/>
      <c r="K49" s="638"/>
      <c r="L49" s="654" t="str">
        <f t="shared" ref="L49" si="9">CY49</f>
        <v>-</v>
      </c>
      <c r="M49" s="643"/>
      <c r="N49" s="643"/>
      <c r="O49" s="643"/>
      <c r="P49" s="643"/>
      <c r="Q49" s="643"/>
      <c r="R49" s="643"/>
      <c r="S49" s="643"/>
      <c r="T49" s="643"/>
      <c r="U49" s="643"/>
      <c r="V49" s="643"/>
      <c r="W49" s="643"/>
      <c r="X49" s="643"/>
      <c r="Y49" s="644"/>
      <c r="Z49" s="648" t="str">
        <f t="shared" ref="Z49" si="10">CX49</f>
        <v>-</v>
      </c>
      <c r="AA49" s="649"/>
      <c r="AB49" s="649"/>
      <c r="AC49" s="649"/>
      <c r="AD49" s="649"/>
      <c r="AE49" s="649"/>
      <c r="AF49" s="649"/>
      <c r="AG49" s="649"/>
      <c r="AH49" s="649"/>
      <c r="AI49" s="649"/>
      <c r="AJ49" s="649"/>
      <c r="AK49" s="648" t="str">
        <f t="shared" ref="AK49" si="11">IF(DA49="","-",DA49)</f>
        <v>-</v>
      </c>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B49" s="649"/>
      <c r="CC49" s="649"/>
      <c r="CD49" s="652"/>
      <c r="CE49" s="683"/>
      <c r="CF49" s="684"/>
      <c r="CG49" s="684"/>
      <c r="CH49" s="684"/>
      <c r="CI49" s="684"/>
      <c r="CJ49" s="684"/>
      <c r="CK49" s="684"/>
      <c r="CL49" s="684"/>
      <c r="CM49" s="684"/>
      <c r="CN49" s="684"/>
      <c r="CO49" s="684"/>
      <c r="CP49" s="684"/>
      <c r="CQ49" s="684"/>
      <c r="CR49" s="684"/>
      <c r="CS49" s="684"/>
      <c r="CT49" s="684"/>
      <c r="CU49" s="685"/>
      <c r="CW49" s="552" t="s">
        <v>255</v>
      </c>
      <c r="CX49" s="554" t="s">
        <v>255</v>
      </c>
      <c r="CY49" s="554" t="s">
        <v>255</v>
      </c>
      <c r="CZ49" s="554" t="s">
        <v>255</v>
      </c>
      <c r="DA49" s="554"/>
    </row>
    <row r="50" spans="2:105" ht="9" customHeight="1">
      <c r="B50" s="600"/>
      <c r="C50" s="601"/>
      <c r="D50" s="605"/>
      <c r="E50" s="639"/>
      <c r="F50" s="640"/>
      <c r="G50" s="640"/>
      <c r="H50" s="640"/>
      <c r="I50" s="640"/>
      <c r="J50" s="640"/>
      <c r="K50" s="641"/>
      <c r="L50" s="645"/>
      <c r="M50" s="646"/>
      <c r="N50" s="646"/>
      <c r="O50" s="646"/>
      <c r="P50" s="646"/>
      <c r="Q50" s="646"/>
      <c r="R50" s="646"/>
      <c r="S50" s="646"/>
      <c r="T50" s="646"/>
      <c r="U50" s="646"/>
      <c r="V50" s="646"/>
      <c r="W50" s="646"/>
      <c r="X50" s="646"/>
      <c r="Y50" s="647"/>
      <c r="Z50" s="650"/>
      <c r="AA50" s="651"/>
      <c r="AB50" s="651"/>
      <c r="AC50" s="651"/>
      <c r="AD50" s="651"/>
      <c r="AE50" s="651"/>
      <c r="AF50" s="651"/>
      <c r="AG50" s="651"/>
      <c r="AH50" s="651"/>
      <c r="AI50" s="651"/>
      <c r="AJ50" s="651"/>
      <c r="AK50" s="650"/>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79"/>
      <c r="CE50" s="683"/>
      <c r="CF50" s="684"/>
      <c r="CG50" s="684"/>
      <c r="CH50" s="684"/>
      <c r="CI50" s="684"/>
      <c r="CJ50" s="684"/>
      <c r="CK50" s="684"/>
      <c r="CL50" s="684"/>
      <c r="CM50" s="684"/>
      <c r="CN50" s="684"/>
      <c r="CO50" s="684"/>
      <c r="CP50" s="684"/>
      <c r="CQ50" s="684"/>
      <c r="CR50" s="684"/>
      <c r="CS50" s="684"/>
      <c r="CT50" s="684"/>
      <c r="CU50" s="685"/>
      <c r="CW50" s="553"/>
      <c r="CX50" s="555"/>
      <c r="CY50" s="555"/>
      <c r="CZ50" s="555"/>
      <c r="DA50" s="555"/>
    </row>
    <row r="51" spans="2:105" ht="9" customHeight="1">
      <c r="B51" s="653">
        <v>5</v>
      </c>
      <c r="C51" s="634"/>
      <c r="D51" s="635"/>
      <c r="E51" s="636" t="str">
        <f t="shared" ref="E51" si="12">CW51</f>
        <v>-</v>
      </c>
      <c r="F51" s="637"/>
      <c r="G51" s="637"/>
      <c r="H51" s="637"/>
      <c r="I51" s="637"/>
      <c r="J51" s="637"/>
      <c r="K51" s="638"/>
      <c r="L51" s="654" t="str">
        <f t="shared" ref="L51" si="13">CY51</f>
        <v>-</v>
      </c>
      <c r="M51" s="643"/>
      <c r="N51" s="643"/>
      <c r="O51" s="643"/>
      <c r="P51" s="643"/>
      <c r="Q51" s="643"/>
      <c r="R51" s="643"/>
      <c r="S51" s="643"/>
      <c r="T51" s="643"/>
      <c r="U51" s="643"/>
      <c r="V51" s="643"/>
      <c r="W51" s="643"/>
      <c r="X51" s="643"/>
      <c r="Y51" s="644"/>
      <c r="Z51" s="648" t="str">
        <f t="shared" ref="Z51" si="14">CX51</f>
        <v>-</v>
      </c>
      <c r="AA51" s="649"/>
      <c r="AB51" s="649"/>
      <c r="AC51" s="649"/>
      <c r="AD51" s="649"/>
      <c r="AE51" s="649"/>
      <c r="AF51" s="649"/>
      <c r="AG51" s="649"/>
      <c r="AH51" s="649"/>
      <c r="AI51" s="649"/>
      <c r="AJ51" s="649"/>
      <c r="AK51" s="627" t="str">
        <f t="shared" ref="AK51" si="15">IF(DA51="","-",DA51)</f>
        <v>-</v>
      </c>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9"/>
      <c r="CE51" s="683"/>
      <c r="CF51" s="684"/>
      <c r="CG51" s="684"/>
      <c r="CH51" s="684"/>
      <c r="CI51" s="684"/>
      <c r="CJ51" s="684"/>
      <c r="CK51" s="684"/>
      <c r="CL51" s="684"/>
      <c r="CM51" s="684"/>
      <c r="CN51" s="684"/>
      <c r="CO51" s="684"/>
      <c r="CP51" s="684"/>
      <c r="CQ51" s="684"/>
      <c r="CR51" s="684"/>
      <c r="CS51" s="684"/>
      <c r="CT51" s="684"/>
      <c r="CU51" s="685"/>
      <c r="CW51" s="552" t="s">
        <v>255</v>
      </c>
      <c r="CX51" s="554" t="s">
        <v>255</v>
      </c>
      <c r="CY51" s="554" t="s">
        <v>255</v>
      </c>
      <c r="CZ51" s="554" t="s">
        <v>255</v>
      </c>
      <c r="DA51" s="554"/>
    </row>
    <row r="52" spans="2:105" ht="9" customHeight="1" thickBot="1">
      <c r="B52" s="617"/>
      <c r="C52" s="618"/>
      <c r="D52" s="619"/>
      <c r="E52" s="639"/>
      <c r="F52" s="640"/>
      <c r="G52" s="640"/>
      <c r="H52" s="640"/>
      <c r="I52" s="640"/>
      <c r="J52" s="640"/>
      <c r="K52" s="641"/>
      <c r="L52" s="655"/>
      <c r="M52" s="656"/>
      <c r="N52" s="656"/>
      <c r="O52" s="656"/>
      <c r="P52" s="656"/>
      <c r="Q52" s="656"/>
      <c r="R52" s="656"/>
      <c r="S52" s="656"/>
      <c r="T52" s="656"/>
      <c r="U52" s="656"/>
      <c r="V52" s="656"/>
      <c r="W52" s="656"/>
      <c r="X52" s="656"/>
      <c r="Y52" s="657"/>
      <c r="Z52" s="630"/>
      <c r="AA52" s="631"/>
      <c r="AB52" s="631"/>
      <c r="AC52" s="631"/>
      <c r="AD52" s="631"/>
      <c r="AE52" s="631"/>
      <c r="AF52" s="631"/>
      <c r="AG52" s="631"/>
      <c r="AH52" s="631"/>
      <c r="AI52" s="631"/>
      <c r="AJ52" s="631"/>
      <c r="AK52" s="630"/>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2"/>
      <c r="CE52" s="686"/>
      <c r="CF52" s="687"/>
      <c r="CG52" s="687"/>
      <c r="CH52" s="687"/>
      <c r="CI52" s="687"/>
      <c r="CJ52" s="687"/>
      <c r="CK52" s="687"/>
      <c r="CL52" s="687"/>
      <c r="CM52" s="687"/>
      <c r="CN52" s="687"/>
      <c r="CO52" s="687"/>
      <c r="CP52" s="687"/>
      <c r="CQ52" s="687"/>
      <c r="CR52" s="687"/>
      <c r="CS52" s="687"/>
      <c r="CT52" s="687"/>
      <c r="CU52" s="688"/>
      <c r="CW52" s="553"/>
      <c r="CX52" s="555"/>
      <c r="CY52" s="555"/>
      <c r="CZ52" s="555"/>
      <c r="DA52" s="555"/>
    </row>
    <row r="53" spans="2:105" ht="9" customHeight="1">
      <c r="B53" s="586" t="s">
        <v>217</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678"/>
      <c r="CY53" s="66"/>
    </row>
    <row r="54" spans="2:105" ht="9" customHeight="1">
      <c r="B54" s="626"/>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625"/>
      <c r="CY54" s="66"/>
    </row>
    <row r="55" spans="2:105" ht="7.5" customHeight="1">
      <c r="B55" s="633" t="s">
        <v>218</v>
      </c>
      <c r="C55" s="658"/>
      <c r="D55" s="658"/>
      <c r="E55" s="658"/>
      <c r="F55" s="658"/>
      <c r="G55" s="658"/>
      <c r="H55" s="658"/>
      <c r="I55" s="658"/>
      <c r="J55" s="658"/>
      <c r="K55" s="658"/>
      <c r="L55" s="658"/>
      <c r="M55" s="658"/>
      <c r="N55" s="658"/>
      <c r="O55" s="658"/>
      <c r="P55" s="658"/>
      <c r="Q55" s="658"/>
      <c r="R55" s="658"/>
      <c r="S55" s="658"/>
      <c r="T55" s="658"/>
      <c r="U55" s="658"/>
      <c r="V55" s="658"/>
      <c r="W55" s="635"/>
      <c r="X55" s="659" t="s">
        <v>219</v>
      </c>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35"/>
      <c r="BJ55" s="659" t="s">
        <v>220</v>
      </c>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60"/>
      <c r="CW55" s="151">
        <f>SUM(CW43:CW52)</f>
        <v>0</v>
      </c>
      <c r="CX55" s="122"/>
      <c r="CY55" s="66"/>
    </row>
    <row r="56" spans="2:105" ht="9.75" customHeight="1">
      <c r="B56" s="600"/>
      <c r="C56" s="601"/>
      <c r="D56" s="601"/>
      <c r="E56" s="601"/>
      <c r="F56" s="601"/>
      <c r="G56" s="601"/>
      <c r="H56" s="601"/>
      <c r="I56" s="601"/>
      <c r="J56" s="601"/>
      <c r="K56" s="601"/>
      <c r="L56" s="601"/>
      <c r="M56" s="601"/>
      <c r="N56" s="601"/>
      <c r="O56" s="601"/>
      <c r="P56" s="601"/>
      <c r="Q56" s="601"/>
      <c r="R56" s="601"/>
      <c r="S56" s="601"/>
      <c r="T56" s="601"/>
      <c r="U56" s="601"/>
      <c r="V56" s="601"/>
      <c r="W56" s="605"/>
      <c r="X56" s="604"/>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5"/>
      <c r="BJ56" s="604"/>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61"/>
      <c r="CX56" s="122"/>
      <c r="CY56" s="66"/>
    </row>
    <row r="57" spans="2:105" ht="9.75" customHeight="1">
      <c r="B57" s="662" t="str">
        <f>IF(CE43="不検出","不検出",IF(CE43="検出","クリソタイル",""))</f>
        <v>不検出</v>
      </c>
      <c r="C57" s="565"/>
      <c r="D57" s="565"/>
      <c r="E57" s="565"/>
      <c r="F57" s="565"/>
      <c r="G57" s="565"/>
      <c r="H57" s="565"/>
      <c r="I57" s="565"/>
      <c r="J57" s="565"/>
      <c r="K57" s="565"/>
      <c r="L57" s="565"/>
      <c r="M57" s="565"/>
      <c r="N57" s="565"/>
      <c r="O57" s="565"/>
      <c r="P57" s="565"/>
      <c r="Q57" s="565"/>
      <c r="R57" s="565"/>
      <c r="S57" s="565"/>
      <c r="T57" s="565"/>
      <c r="U57" s="565"/>
      <c r="V57" s="565"/>
      <c r="W57" s="60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626"/>
      <c r="C58" s="565"/>
      <c r="D58" s="565"/>
      <c r="E58" s="565"/>
      <c r="F58" s="565"/>
      <c r="G58" s="565"/>
      <c r="H58" s="565"/>
      <c r="I58" s="565"/>
      <c r="J58" s="565"/>
      <c r="K58" s="565"/>
      <c r="L58" s="565"/>
      <c r="M58" s="565"/>
      <c r="N58" s="565"/>
      <c r="O58" s="565"/>
      <c r="P58" s="565"/>
      <c r="Q58" s="565"/>
      <c r="R58" s="565"/>
      <c r="S58" s="565"/>
      <c r="T58" s="565"/>
      <c r="U58" s="565"/>
      <c r="V58" s="565"/>
      <c r="W58" s="603"/>
      <c r="X58" s="126"/>
      <c r="Y58" s="108"/>
      <c r="Z58" s="108"/>
      <c r="AA58" s="108"/>
      <c r="AC58" s="558" t="s">
        <v>222</v>
      </c>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107"/>
      <c r="BF58" s="108"/>
      <c r="BG58" s="108"/>
      <c r="BH58" s="108"/>
      <c r="BI58" s="127"/>
      <c r="BJ58" s="126"/>
      <c r="BK58" s="108"/>
      <c r="BL58" s="108"/>
      <c r="BM58" s="108"/>
      <c r="BO58" s="558" t="s">
        <v>222</v>
      </c>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107"/>
      <c r="CR58" s="108"/>
      <c r="CS58" s="108"/>
      <c r="CT58" s="108"/>
      <c r="CU58" s="128"/>
      <c r="CX58" s="122"/>
      <c r="CY58" s="66"/>
    </row>
    <row r="59" spans="2:105" ht="9.75" customHeight="1">
      <c r="B59" s="626"/>
      <c r="C59" s="565"/>
      <c r="D59" s="565"/>
      <c r="E59" s="565"/>
      <c r="F59" s="565"/>
      <c r="G59" s="565"/>
      <c r="H59" s="565"/>
      <c r="I59" s="565"/>
      <c r="J59" s="565"/>
      <c r="K59" s="565"/>
      <c r="L59" s="565"/>
      <c r="M59" s="565"/>
      <c r="N59" s="565"/>
      <c r="O59" s="565"/>
      <c r="P59" s="565"/>
      <c r="Q59" s="565"/>
      <c r="R59" s="565"/>
      <c r="S59" s="565"/>
      <c r="T59" s="565"/>
      <c r="U59" s="565"/>
      <c r="V59" s="565"/>
      <c r="W59" s="603"/>
      <c r="X59" s="126"/>
      <c r="Y59" s="108"/>
      <c r="Z59" s="108"/>
      <c r="AA59" s="108"/>
      <c r="AB59" s="107"/>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107"/>
      <c r="BF59" s="108"/>
      <c r="BG59" s="108"/>
      <c r="BH59" s="108"/>
      <c r="BI59" s="127"/>
      <c r="BJ59" s="126"/>
      <c r="BK59" s="108"/>
      <c r="BL59" s="108"/>
      <c r="BM59" s="108"/>
      <c r="BN59" s="107"/>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107"/>
      <c r="CR59" s="108"/>
      <c r="CS59" s="108"/>
      <c r="CT59" s="108"/>
      <c r="CU59" s="128"/>
      <c r="CX59" s="122"/>
      <c r="CY59" s="66"/>
    </row>
    <row r="60" spans="2:105" ht="9.75" customHeight="1">
      <c r="B60" s="626"/>
      <c r="C60" s="565"/>
      <c r="D60" s="565"/>
      <c r="E60" s="565"/>
      <c r="F60" s="565"/>
      <c r="G60" s="565"/>
      <c r="H60" s="565"/>
      <c r="I60" s="565"/>
      <c r="J60" s="565"/>
      <c r="K60" s="565"/>
      <c r="L60" s="565"/>
      <c r="M60" s="565"/>
      <c r="N60" s="565"/>
      <c r="O60" s="565"/>
      <c r="P60" s="565"/>
      <c r="Q60" s="565"/>
      <c r="R60" s="565"/>
      <c r="S60" s="565"/>
      <c r="T60" s="565"/>
      <c r="U60" s="565"/>
      <c r="V60" s="565"/>
      <c r="W60" s="603"/>
      <c r="X60" s="126"/>
      <c r="Y60" s="108"/>
      <c r="Z60" s="108"/>
      <c r="AA60" s="108"/>
      <c r="AB60" s="107"/>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107"/>
      <c r="BF60" s="108"/>
      <c r="BG60" s="108"/>
      <c r="BH60" s="108"/>
      <c r="BI60" s="127"/>
      <c r="BJ60" s="126"/>
      <c r="BK60" s="108"/>
      <c r="BL60" s="108"/>
      <c r="BM60" s="108"/>
      <c r="BN60" s="107"/>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107"/>
      <c r="CR60" s="108"/>
      <c r="CS60" s="108"/>
      <c r="CT60" s="108"/>
      <c r="CU60" s="128"/>
      <c r="CX60" s="122"/>
    </row>
    <row r="61" spans="2:105" ht="9.75" customHeight="1">
      <c r="B61" s="626"/>
      <c r="C61" s="565"/>
      <c r="D61" s="565"/>
      <c r="E61" s="565"/>
      <c r="F61" s="565"/>
      <c r="G61" s="565"/>
      <c r="H61" s="565"/>
      <c r="I61" s="565"/>
      <c r="J61" s="565"/>
      <c r="K61" s="565"/>
      <c r="L61" s="565"/>
      <c r="M61" s="565"/>
      <c r="N61" s="565"/>
      <c r="O61" s="565"/>
      <c r="P61" s="565"/>
      <c r="Q61" s="565"/>
      <c r="R61" s="565"/>
      <c r="S61" s="565"/>
      <c r="T61" s="565"/>
      <c r="U61" s="565"/>
      <c r="V61" s="565"/>
      <c r="W61" s="603"/>
      <c r="X61" s="126"/>
      <c r="Y61" s="108"/>
      <c r="Z61" s="108"/>
      <c r="AA61" s="108"/>
      <c r="AB61" s="107"/>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107"/>
      <c r="BF61" s="108"/>
      <c r="BG61" s="108"/>
      <c r="BH61" s="108"/>
      <c r="BI61" s="127"/>
      <c r="BJ61" s="126"/>
      <c r="BK61" s="108"/>
      <c r="BL61" s="108"/>
      <c r="BM61" s="108"/>
      <c r="BN61" s="107"/>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107"/>
      <c r="CR61" s="108"/>
      <c r="CS61" s="108"/>
      <c r="CT61" s="108"/>
      <c r="CU61" s="128"/>
    </row>
    <row r="62" spans="2:105" ht="9.75" customHeight="1">
      <c r="B62" s="626"/>
      <c r="C62" s="565"/>
      <c r="D62" s="565"/>
      <c r="E62" s="565"/>
      <c r="F62" s="565"/>
      <c r="G62" s="565"/>
      <c r="H62" s="565"/>
      <c r="I62" s="565"/>
      <c r="J62" s="565"/>
      <c r="K62" s="565"/>
      <c r="L62" s="565"/>
      <c r="M62" s="565"/>
      <c r="N62" s="565"/>
      <c r="O62" s="565"/>
      <c r="P62" s="565"/>
      <c r="Q62" s="565"/>
      <c r="R62" s="565"/>
      <c r="S62" s="565"/>
      <c r="T62" s="565"/>
      <c r="U62" s="565"/>
      <c r="V62" s="565"/>
      <c r="W62" s="603"/>
      <c r="X62" s="126"/>
      <c r="Y62" s="108"/>
      <c r="Z62" s="108"/>
      <c r="AA62" s="108"/>
      <c r="AB62" s="107"/>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107"/>
      <c r="BF62" s="108"/>
      <c r="BG62" s="108"/>
      <c r="BH62" s="108"/>
      <c r="BI62" s="127"/>
      <c r="BJ62" s="126"/>
      <c r="BK62" s="108"/>
      <c r="BL62" s="108"/>
      <c r="BM62" s="108"/>
      <c r="BN62" s="107"/>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107"/>
      <c r="CR62" s="108"/>
      <c r="CS62" s="108"/>
      <c r="CT62" s="108"/>
      <c r="CU62" s="128"/>
      <c r="CX62" s="122"/>
    </row>
    <row r="63" spans="2:105" ht="9.75" customHeight="1">
      <c r="B63" s="626"/>
      <c r="C63" s="565"/>
      <c r="D63" s="565"/>
      <c r="E63" s="565"/>
      <c r="F63" s="565"/>
      <c r="G63" s="565"/>
      <c r="H63" s="565"/>
      <c r="I63" s="565"/>
      <c r="J63" s="565"/>
      <c r="K63" s="565"/>
      <c r="L63" s="565"/>
      <c r="M63" s="565"/>
      <c r="N63" s="565"/>
      <c r="O63" s="565"/>
      <c r="P63" s="565"/>
      <c r="Q63" s="565"/>
      <c r="R63" s="565"/>
      <c r="S63" s="565"/>
      <c r="T63" s="565"/>
      <c r="U63" s="565"/>
      <c r="V63" s="565"/>
      <c r="W63" s="603"/>
      <c r="X63" s="126"/>
      <c r="Y63" s="108"/>
      <c r="Z63" s="108"/>
      <c r="AA63" s="108"/>
      <c r="AB63" s="107"/>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107"/>
      <c r="BF63" s="108"/>
      <c r="BG63" s="108"/>
      <c r="BH63" s="108"/>
      <c r="BI63" s="127"/>
      <c r="BJ63" s="126"/>
      <c r="BK63" s="108"/>
      <c r="BL63" s="108"/>
      <c r="BM63" s="108"/>
      <c r="BN63" s="107"/>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107"/>
      <c r="CR63" s="108"/>
      <c r="CS63" s="108"/>
      <c r="CT63" s="108"/>
      <c r="CU63" s="128"/>
    </row>
    <row r="64" spans="2:105" ht="9.75" customHeight="1">
      <c r="B64" s="626"/>
      <c r="C64" s="565"/>
      <c r="D64" s="565"/>
      <c r="E64" s="565"/>
      <c r="F64" s="565"/>
      <c r="G64" s="565"/>
      <c r="H64" s="565"/>
      <c r="I64" s="565"/>
      <c r="J64" s="565"/>
      <c r="K64" s="565"/>
      <c r="L64" s="565"/>
      <c r="M64" s="565"/>
      <c r="N64" s="565"/>
      <c r="O64" s="565"/>
      <c r="P64" s="565"/>
      <c r="Q64" s="565"/>
      <c r="R64" s="565"/>
      <c r="S64" s="565"/>
      <c r="T64" s="565"/>
      <c r="U64" s="565"/>
      <c r="V64" s="565"/>
      <c r="W64" s="603"/>
      <c r="X64" s="126"/>
      <c r="Y64" s="108"/>
      <c r="Z64" s="108"/>
      <c r="AA64" s="108"/>
      <c r="AB64" s="107"/>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107"/>
      <c r="BF64" s="108"/>
      <c r="BG64" s="108"/>
      <c r="BH64" s="108"/>
      <c r="BI64" s="127"/>
      <c r="BJ64" s="126"/>
      <c r="BK64" s="108"/>
      <c r="BL64" s="108"/>
      <c r="BM64" s="108"/>
      <c r="BN64" s="107"/>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107"/>
      <c r="CR64" s="108"/>
      <c r="CS64" s="108"/>
      <c r="CT64" s="108"/>
      <c r="CU64" s="128"/>
    </row>
    <row r="65" spans="2:99" ht="9.75" customHeight="1">
      <c r="B65" s="626"/>
      <c r="C65" s="565"/>
      <c r="D65" s="565"/>
      <c r="E65" s="565"/>
      <c r="F65" s="565"/>
      <c r="G65" s="565"/>
      <c r="H65" s="565"/>
      <c r="I65" s="565"/>
      <c r="J65" s="565"/>
      <c r="K65" s="565"/>
      <c r="L65" s="565"/>
      <c r="M65" s="565"/>
      <c r="N65" s="565"/>
      <c r="O65" s="565"/>
      <c r="P65" s="565"/>
      <c r="Q65" s="565"/>
      <c r="R65" s="565"/>
      <c r="S65" s="565"/>
      <c r="T65" s="565"/>
      <c r="U65" s="565"/>
      <c r="V65" s="565"/>
      <c r="W65" s="603"/>
      <c r="X65" s="126"/>
      <c r="Y65" s="108"/>
      <c r="Z65" s="108"/>
      <c r="AA65" s="108"/>
      <c r="AB65" s="107"/>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107"/>
      <c r="BF65" s="108"/>
      <c r="BG65" s="108"/>
      <c r="BH65" s="108"/>
      <c r="BI65" s="127"/>
      <c r="BJ65" s="126"/>
      <c r="BK65" s="108"/>
      <c r="BL65" s="108"/>
      <c r="BM65" s="108"/>
      <c r="BN65" s="107"/>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107"/>
      <c r="CR65" s="108"/>
      <c r="CS65" s="108"/>
      <c r="CT65" s="108"/>
      <c r="CU65" s="128"/>
    </row>
    <row r="66" spans="2:99" ht="9.75" customHeight="1">
      <c r="B66" s="626"/>
      <c r="C66" s="565"/>
      <c r="D66" s="565"/>
      <c r="E66" s="565"/>
      <c r="F66" s="565"/>
      <c r="G66" s="565"/>
      <c r="H66" s="565"/>
      <c r="I66" s="565"/>
      <c r="J66" s="565"/>
      <c r="K66" s="565"/>
      <c r="L66" s="565"/>
      <c r="M66" s="565"/>
      <c r="N66" s="565"/>
      <c r="O66" s="565"/>
      <c r="P66" s="565"/>
      <c r="Q66" s="565"/>
      <c r="R66" s="565"/>
      <c r="S66" s="565"/>
      <c r="T66" s="565"/>
      <c r="U66" s="565"/>
      <c r="V66" s="565"/>
      <c r="W66" s="603"/>
      <c r="X66" s="126"/>
      <c r="Y66" s="108"/>
      <c r="Z66" s="108"/>
      <c r="AA66" s="108"/>
      <c r="AB66" s="107"/>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107"/>
      <c r="BF66" s="108"/>
      <c r="BG66" s="108"/>
      <c r="BH66" s="108"/>
      <c r="BI66" s="127"/>
      <c r="BJ66" s="126"/>
      <c r="BK66" s="108"/>
      <c r="BL66" s="108"/>
      <c r="BM66" s="108"/>
      <c r="BN66" s="107"/>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107"/>
      <c r="CR66" s="108"/>
      <c r="CS66" s="108"/>
      <c r="CT66" s="108"/>
      <c r="CU66" s="128"/>
    </row>
    <row r="67" spans="2:99" ht="9.75" customHeight="1">
      <c r="B67" s="626"/>
      <c r="C67" s="565"/>
      <c r="D67" s="565"/>
      <c r="E67" s="565"/>
      <c r="F67" s="565"/>
      <c r="G67" s="565"/>
      <c r="H67" s="565"/>
      <c r="I67" s="565"/>
      <c r="J67" s="565"/>
      <c r="K67" s="565"/>
      <c r="L67" s="565"/>
      <c r="M67" s="565"/>
      <c r="N67" s="565"/>
      <c r="O67" s="565"/>
      <c r="P67" s="565"/>
      <c r="Q67" s="565"/>
      <c r="R67" s="565"/>
      <c r="S67" s="565"/>
      <c r="T67" s="565"/>
      <c r="U67" s="565"/>
      <c r="V67" s="565"/>
      <c r="W67" s="603"/>
      <c r="X67" s="126"/>
      <c r="Y67" s="108"/>
      <c r="Z67" s="108"/>
      <c r="AA67" s="108"/>
      <c r="AB67" s="107"/>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107"/>
      <c r="BF67" s="108"/>
      <c r="BG67" s="108"/>
      <c r="BH67" s="108"/>
      <c r="BI67" s="127"/>
      <c r="BJ67" s="126"/>
      <c r="BK67" s="108"/>
      <c r="BL67" s="108"/>
      <c r="BM67" s="108"/>
      <c r="BN67" s="107"/>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107"/>
      <c r="CR67" s="108"/>
      <c r="CS67" s="108"/>
      <c r="CT67" s="108"/>
      <c r="CU67" s="128"/>
    </row>
    <row r="68" spans="2:99" ht="9.75" customHeight="1">
      <c r="B68" s="626"/>
      <c r="C68" s="565"/>
      <c r="D68" s="565"/>
      <c r="E68" s="565"/>
      <c r="F68" s="565"/>
      <c r="G68" s="565"/>
      <c r="H68" s="565"/>
      <c r="I68" s="565"/>
      <c r="J68" s="565"/>
      <c r="K68" s="565"/>
      <c r="L68" s="565"/>
      <c r="M68" s="565"/>
      <c r="N68" s="565"/>
      <c r="O68" s="565"/>
      <c r="P68" s="565"/>
      <c r="Q68" s="565"/>
      <c r="R68" s="565"/>
      <c r="S68" s="565"/>
      <c r="T68" s="565"/>
      <c r="U68" s="565"/>
      <c r="V68" s="565"/>
      <c r="W68" s="603"/>
      <c r="X68" s="126"/>
      <c r="Y68" s="108"/>
      <c r="Z68" s="108"/>
      <c r="AA68" s="108"/>
      <c r="AB68" s="107"/>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107"/>
      <c r="BF68" s="108"/>
      <c r="BG68" s="108"/>
      <c r="BH68" s="108"/>
      <c r="BI68" s="127"/>
      <c r="BJ68" s="126"/>
      <c r="BK68" s="108"/>
      <c r="BL68" s="108"/>
      <c r="BM68" s="108"/>
      <c r="BN68" s="107"/>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107"/>
      <c r="CR68" s="108"/>
      <c r="CS68" s="108"/>
      <c r="CT68" s="108"/>
      <c r="CU68" s="128"/>
    </row>
    <row r="69" spans="2:99" ht="9.75" customHeight="1">
      <c r="B69" s="626"/>
      <c r="C69" s="565"/>
      <c r="D69" s="565"/>
      <c r="E69" s="565"/>
      <c r="F69" s="565"/>
      <c r="G69" s="565"/>
      <c r="H69" s="565"/>
      <c r="I69" s="565"/>
      <c r="J69" s="565"/>
      <c r="K69" s="565"/>
      <c r="L69" s="565"/>
      <c r="M69" s="565"/>
      <c r="N69" s="565"/>
      <c r="O69" s="565"/>
      <c r="P69" s="565"/>
      <c r="Q69" s="565"/>
      <c r="R69" s="565"/>
      <c r="S69" s="565"/>
      <c r="T69" s="565"/>
      <c r="U69" s="565"/>
      <c r="V69" s="565"/>
      <c r="W69" s="603"/>
      <c r="X69" s="126"/>
      <c r="Y69" s="108"/>
      <c r="Z69" s="108"/>
      <c r="AA69" s="108"/>
      <c r="AB69" s="107"/>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107"/>
      <c r="BF69" s="108"/>
      <c r="BG69" s="108"/>
      <c r="BH69" s="108"/>
      <c r="BI69" s="127"/>
      <c r="BJ69" s="126"/>
      <c r="BK69" s="108"/>
      <c r="BL69" s="108"/>
      <c r="BM69" s="108"/>
      <c r="BN69" s="107"/>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107"/>
      <c r="CR69" s="108"/>
      <c r="CS69" s="108"/>
      <c r="CT69" s="108"/>
      <c r="CU69" s="128"/>
    </row>
    <row r="70" spans="2:99" ht="9.75" customHeight="1">
      <c r="B70" s="626"/>
      <c r="C70" s="565"/>
      <c r="D70" s="565"/>
      <c r="E70" s="565"/>
      <c r="F70" s="565"/>
      <c r="G70" s="565"/>
      <c r="H70" s="565"/>
      <c r="I70" s="565"/>
      <c r="J70" s="565"/>
      <c r="K70" s="565"/>
      <c r="L70" s="565"/>
      <c r="M70" s="565"/>
      <c r="N70" s="565"/>
      <c r="O70" s="565"/>
      <c r="P70" s="565"/>
      <c r="Q70" s="565"/>
      <c r="R70" s="565"/>
      <c r="S70" s="565"/>
      <c r="T70" s="565"/>
      <c r="U70" s="565"/>
      <c r="V70" s="565"/>
      <c r="W70" s="603"/>
      <c r="X70" s="126"/>
      <c r="Y70" s="108"/>
      <c r="Z70" s="108"/>
      <c r="AA70" s="108"/>
      <c r="AB70" s="107"/>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107"/>
      <c r="BF70" s="108"/>
      <c r="BG70" s="108"/>
      <c r="BH70" s="108"/>
      <c r="BI70" s="127"/>
      <c r="BJ70" s="126"/>
      <c r="BK70" s="108"/>
      <c r="BL70" s="108"/>
      <c r="BM70" s="108"/>
      <c r="BN70" s="107"/>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107"/>
      <c r="CR70" s="108"/>
      <c r="CS70" s="108"/>
      <c r="CT70" s="108"/>
      <c r="CU70" s="128"/>
    </row>
    <row r="71" spans="2:99" ht="9.75" customHeight="1">
      <c r="B71" s="626"/>
      <c r="C71" s="565"/>
      <c r="D71" s="565"/>
      <c r="E71" s="565"/>
      <c r="F71" s="565"/>
      <c r="G71" s="565"/>
      <c r="H71" s="565"/>
      <c r="I71" s="565"/>
      <c r="J71" s="565"/>
      <c r="K71" s="565"/>
      <c r="L71" s="565"/>
      <c r="M71" s="565"/>
      <c r="N71" s="565"/>
      <c r="O71" s="565"/>
      <c r="P71" s="565"/>
      <c r="Q71" s="565"/>
      <c r="R71" s="565"/>
      <c r="S71" s="565"/>
      <c r="T71" s="565"/>
      <c r="U71" s="565"/>
      <c r="V71" s="565"/>
      <c r="W71" s="603"/>
      <c r="X71" s="126"/>
      <c r="Y71" s="108"/>
      <c r="Z71" s="108"/>
      <c r="AA71" s="108"/>
      <c r="AB71" s="107"/>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107"/>
      <c r="BF71" s="108"/>
      <c r="BG71" s="108"/>
      <c r="BH71" s="108"/>
      <c r="BI71" s="127"/>
      <c r="BJ71" s="126"/>
      <c r="BK71" s="108"/>
      <c r="BL71" s="108"/>
      <c r="BM71" s="108"/>
      <c r="BN71" s="107"/>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107"/>
      <c r="CR71" s="108"/>
      <c r="CS71" s="108"/>
      <c r="CT71" s="108"/>
      <c r="CU71" s="128"/>
    </row>
    <row r="72" spans="2:99" ht="9.75" customHeight="1">
      <c r="B72" s="626"/>
      <c r="C72" s="565"/>
      <c r="D72" s="565"/>
      <c r="E72" s="565"/>
      <c r="F72" s="565"/>
      <c r="G72" s="565"/>
      <c r="H72" s="565"/>
      <c r="I72" s="565"/>
      <c r="J72" s="565"/>
      <c r="K72" s="565"/>
      <c r="L72" s="565"/>
      <c r="M72" s="565"/>
      <c r="N72" s="565"/>
      <c r="O72" s="565"/>
      <c r="P72" s="565"/>
      <c r="Q72" s="565"/>
      <c r="R72" s="565"/>
      <c r="S72" s="565"/>
      <c r="T72" s="565"/>
      <c r="U72" s="565"/>
      <c r="V72" s="565"/>
      <c r="W72" s="603"/>
      <c r="X72" s="126"/>
      <c r="Y72" s="108"/>
      <c r="Z72" s="108"/>
      <c r="AA72" s="108"/>
      <c r="AB72" s="107"/>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107"/>
      <c r="BF72" s="108"/>
      <c r="BG72" s="108"/>
      <c r="BH72" s="108"/>
      <c r="BI72" s="127"/>
      <c r="BJ72" s="126"/>
      <c r="BK72" s="108"/>
      <c r="BL72" s="108"/>
      <c r="BM72" s="108"/>
      <c r="BN72" s="107"/>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107"/>
      <c r="CR72" s="108"/>
      <c r="CS72" s="108"/>
      <c r="CT72" s="108"/>
      <c r="CU72" s="128"/>
    </row>
    <row r="73" spans="2:99" ht="9.75" customHeight="1">
      <c r="B73" s="600"/>
      <c r="C73" s="601"/>
      <c r="D73" s="601"/>
      <c r="E73" s="601"/>
      <c r="F73" s="601"/>
      <c r="G73" s="601"/>
      <c r="H73" s="601"/>
      <c r="I73" s="601"/>
      <c r="J73" s="601"/>
      <c r="K73" s="601"/>
      <c r="L73" s="601"/>
      <c r="M73" s="601"/>
      <c r="N73" s="601"/>
      <c r="O73" s="601"/>
      <c r="P73" s="601"/>
      <c r="Q73" s="601"/>
      <c r="R73" s="601"/>
      <c r="S73" s="601"/>
      <c r="T73" s="601"/>
      <c r="U73" s="601"/>
      <c r="V73" s="601"/>
      <c r="W73" s="605"/>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62" t="s">
        <v>222</v>
      </c>
      <c r="C74" s="565"/>
      <c r="D74" s="565"/>
      <c r="E74" s="565"/>
      <c r="F74" s="565"/>
      <c r="G74" s="565"/>
      <c r="H74" s="565"/>
      <c r="I74" s="565"/>
      <c r="J74" s="565"/>
      <c r="K74" s="565"/>
      <c r="L74" s="565"/>
      <c r="M74" s="565"/>
      <c r="N74" s="565"/>
      <c r="O74" s="565"/>
      <c r="P74" s="565"/>
      <c r="Q74" s="565"/>
      <c r="R74" s="565"/>
      <c r="S74" s="565"/>
      <c r="T74" s="565"/>
      <c r="U74" s="565"/>
      <c r="V74" s="565"/>
      <c r="W74" s="60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626"/>
      <c r="C75" s="565"/>
      <c r="D75" s="565"/>
      <c r="E75" s="565"/>
      <c r="F75" s="565"/>
      <c r="G75" s="565"/>
      <c r="H75" s="565"/>
      <c r="I75" s="565"/>
      <c r="J75" s="565"/>
      <c r="K75" s="565"/>
      <c r="L75" s="565"/>
      <c r="M75" s="565"/>
      <c r="N75" s="565"/>
      <c r="O75" s="565"/>
      <c r="P75" s="565"/>
      <c r="Q75" s="565"/>
      <c r="R75" s="565"/>
      <c r="S75" s="565"/>
      <c r="T75" s="565"/>
      <c r="U75" s="565"/>
      <c r="V75" s="565"/>
      <c r="W75" s="603"/>
      <c r="X75" s="126"/>
      <c r="Y75" s="108"/>
      <c r="Z75" s="108"/>
      <c r="AA75" s="108"/>
      <c r="AC75" s="558" t="s">
        <v>222</v>
      </c>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107"/>
      <c r="BF75" s="108"/>
      <c r="BG75" s="108"/>
      <c r="BH75" s="108"/>
      <c r="BI75" s="127"/>
      <c r="BJ75" s="126"/>
      <c r="BK75" s="108"/>
      <c r="BL75" s="108"/>
      <c r="BM75" s="108"/>
      <c r="BO75" s="558" t="s">
        <v>222</v>
      </c>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107"/>
      <c r="CR75" s="108"/>
      <c r="CS75" s="108"/>
      <c r="CT75" s="108"/>
      <c r="CU75" s="128"/>
    </row>
    <row r="76" spans="2:99" ht="9.75" customHeight="1">
      <c r="B76" s="626"/>
      <c r="C76" s="565"/>
      <c r="D76" s="565"/>
      <c r="E76" s="565"/>
      <c r="F76" s="565"/>
      <c r="G76" s="565"/>
      <c r="H76" s="565"/>
      <c r="I76" s="565"/>
      <c r="J76" s="565"/>
      <c r="K76" s="565"/>
      <c r="L76" s="565"/>
      <c r="M76" s="565"/>
      <c r="N76" s="565"/>
      <c r="O76" s="565"/>
      <c r="P76" s="565"/>
      <c r="Q76" s="565"/>
      <c r="R76" s="565"/>
      <c r="S76" s="565"/>
      <c r="T76" s="565"/>
      <c r="U76" s="565"/>
      <c r="V76" s="565"/>
      <c r="W76" s="603"/>
      <c r="X76" s="126"/>
      <c r="Y76" s="108"/>
      <c r="Z76" s="108"/>
      <c r="AA76" s="108"/>
      <c r="AB76" s="107"/>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107"/>
      <c r="BF76" s="108"/>
      <c r="BG76" s="108"/>
      <c r="BH76" s="108"/>
      <c r="BI76" s="127"/>
      <c r="BJ76" s="126"/>
      <c r="BK76" s="108"/>
      <c r="BL76" s="108"/>
      <c r="BM76" s="108"/>
      <c r="BN76" s="107"/>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107"/>
      <c r="CR76" s="108"/>
      <c r="CS76" s="108"/>
      <c r="CT76" s="108"/>
      <c r="CU76" s="128"/>
    </row>
    <row r="77" spans="2:99" ht="9.75" customHeight="1">
      <c r="B77" s="626"/>
      <c r="C77" s="565"/>
      <c r="D77" s="565"/>
      <c r="E77" s="565"/>
      <c r="F77" s="565"/>
      <c r="G77" s="565"/>
      <c r="H77" s="565"/>
      <c r="I77" s="565"/>
      <c r="J77" s="565"/>
      <c r="K77" s="565"/>
      <c r="L77" s="565"/>
      <c r="M77" s="565"/>
      <c r="N77" s="565"/>
      <c r="O77" s="565"/>
      <c r="P77" s="565"/>
      <c r="Q77" s="565"/>
      <c r="R77" s="565"/>
      <c r="S77" s="565"/>
      <c r="T77" s="565"/>
      <c r="U77" s="565"/>
      <c r="V77" s="565"/>
      <c r="W77" s="603"/>
      <c r="X77" s="126"/>
      <c r="Y77" s="108"/>
      <c r="Z77" s="108"/>
      <c r="AA77" s="108"/>
      <c r="AB77" s="107"/>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107"/>
      <c r="BF77" s="108"/>
      <c r="BG77" s="108"/>
      <c r="BH77" s="108"/>
      <c r="BI77" s="127"/>
      <c r="BJ77" s="126"/>
      <c r="BK77" s="108"/>
      <c r="BL77" s="108"/>
      <c r="BM77" s="108"/>
      <c r="BN77" s="107"/>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107"/>
      <c r="CR77" s="108"/>
      <c r="CS77" s="108"/>
      <c r="CT77" s="108"/>
      <c r="CU77" s="128"/>
    </row>
    <row r="78" spans="2:99" ht="9.75" customHeight="1">
      <c r="B78" s="626"/>
      <c r="C78" s="565"/>
      <c r="D78" s="565"/>
      <c r="E78" s="565"/>
      <c r="F78" s="565"/>
      <c r="G78" s="565"/>
      <c r="H78" s="565"/>
      <c r="I78" s="565"/>
      <c r="J78" s="565"/>
      <c r="K78" s="565"/>
      <c r="L78" s="565"/>
      <c r="M78" s="565"/>
      <c r="N78" s="565"/>
      <c r="O78" s="565"/>
      <c r="P78" s="565"/>
      <c r="Q78" s="565"/>
      <c r="R78" s="565"/>
      <c r="S78" s="565"/>
      <c r="T78" s="565"/>
      <c r="U78" s="565"/>
      <c r="V78" s="565"/>
      <c r="W78" s="603"/>
      <c r="X78" s="126"/>
      <c r="Y78" s="108"/>
      <c r="Z78" s="108"/>
      <c r="AA78" s="108"/>
      <c r="AB78" s="107"/>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107"/>
      <c r="BF78" s="108"/>
      <c r="BG78" s="108"/>
      <c r="BH78" s="108"/>
      <c r="BI78" s="127"/>
      <c r="BJ78" s="126"/>
      <c r="BK78" s="108"/>
      <c r="BL78" s="108"/>
      <c r="BM78" s="108"/>
      <c r="BN78" s="107"/>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107"/>
      <c r="CR78" s="108"/>
      <c r="CS78" s="108"/>
      <c r="CT78" s="108"/>
      <c r="CU78" s="128"/>
    </row>
    <row r="79" spans="2:99" ht="9.75" customHeight="1">
      <c r="B79" s="626"/>
      <c r="C79" s="565"/>
      <c r="D79" s="565"/>
      <c r="E79" s="565"/>
      <c r="F79" s="565"/>
      <c r="G79" s="565"/>
      <c r="H79" s="565"/>
      <c r="I79" s="565"/>
      <c r="J79" s="565"/>
      <c r="K79" s="565"/>
      <c r="L79" s="565"/>
      <c r="M79" s="565"/>
      <c r="N79" s="565"/>
      <c r="O79" s="565"/>
      <c r="P79" s="565"/>
      <c r="Q79" s="565"/>
      <c r="R79" s="565"/>
      <c r="S79" s="565"/>
      <c r="T79" s="565"/>
      <c r="U79" s="565"/>
      <c r="V79" s="565"/>
      <c r="W79" s="603"/>
      <c r="X79" s="126"/>
      <c r="Y79" s="108"/>
      <c r="Z79" s="108"/>
      <c r="AA79" s="108"/>
      <c r="AB79" s="107"/>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107"/>
      <c r="BF79" s="108"/>
      <c r="BG79" s="108"/>
      <c r="BH79" s="108"/>
      <c r="BI79" s="127"/>
      <c r="BJ79" s="126"/>
      <c r="BK79" s="108"/>
      <c r="BL79" s="108"/>
      <c r="BM79" s="108"/>
      <c r="BN79" s="107"/>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107"/>
      <c r="CR79" s="108"/>
      <c r="CS79" s="108"/>
      <c r="CT79" s="108"/>
      <c r="CU79" s="128"/>
    </row>
    <row r="80" spans="2:99" ht="9.75" customHeight="1">
      <c r="B80" s="626"/>
      <c r="C80" s="565"/>
      <c r="D80" s="565"/>
      <c r="E80" s="565"/>
      <c r="F80" s="565"/>
      <c r="G80" s="565"/>
      <c r="H80" s="565"/>
      <c r="I80" s="565"/>
      <c r="J80" s="565"/>
      <c r="K80" s="565"/>
      <c r="L80" s="565"/>
      <c r="M80" s="565"/>
      <c r="N80" s="565"/>
      <c r="O80" s="565"/>
      <c r="P80" s="565"/>
      <c r="Q80" s="565"/>
      <c r="R80" s="565"/>
      <c r="S80" s="565"/>
      <c r="T80" s="565"/>
      <c r="U80" s="565"/>
      <c r="V80" s="565"/>
      <c r="W80" s="603"/>
      <c r="X80" s="126"/>
      <c r="Y80" s="108"/>
      <c r="Z80" s="108"/>
      <c r="AA80" s="108"/>
      <c r="AB80" s="107"/>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107"/>
      <c r="BF80" s="108"/>
      <c r="BG80" s="108"/>
      <c r="BH80" s="108"/>
      <c r="BI80" s="127"/>
      <c r="BJ80" s="126"/>
      <c r="BK80" s="108"/>
      <c r="BL80" s="108"/>
      <c r="BM80" s="108"/>
      <c r="BN80" s="107"/>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107"/>
      <c r="CR80" s="108"/>
      <c r="CS80" s="108"/>
      <c r="CT80" s="108"/>
      <c r="CU80" s="128"/>
    </row>
    <row r="81" spans="2:99" ht="9.75" customHeight="1">
      <c r="B81" s="626"/>
      <c r="C81" s="565"/>
      <c r="D81" s="565"/>
      <c r="E81" s="565"/>
      <c r="F81" s="565"/>
      <c r="G81" s="565"/>
      <c r="H81" s="565"/>
      <c r="I81" s="565"/>
      <c r="J81" s="565"/>
      <c r="K81" s="565"/>
      <c r="L81" s="565"/>
      <c r="M81" s="565"/>
      <c r="N81" s="565"/>
      <c r="O81" s="565"/>
      <c r="P81" s="565"/>
      <c r="Q81" s="565"/>
      <c r="R81" s="565"/>
      <c r="S81" s="565"/>
      <c r="T81" s="565"/>
      <c r="U81" s="565"/>
      <c r="V81" s="565"/>
      <c r="W81" s="603"/>
      <c r="X81" s="126"/>
      <c r="Y81" s="108"/>
      <c r="Z81" s="108"/>
      <c r="AA81" s="108"/>
      <c r="AB81" s="107"/>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107"/>
      <c r="BF81" s="108"/>
      <c r="BG81" s="108"/>
      <c r="BH81" s="108"/>
      <c r="BI81" s="127"/>
      <c r="BJ81" s="126"/>
      <c r="BK81" s="108"/>
      <c r="BL81" s="108"/>
      <c r="BM81" s="108"/>
      <c r="BN81" s="107"/>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107"/>
      <c r="CR81" s="108"/>
      <c r="CS81" s="108"/>
      <c r="CT81" s="108"/>
      <c r="CU81" s="128"/>
    </row>
    <row r="82" spans="2:99" ht="9.75" customHeight="1">
      <c r="B82" s="626"/>
      <c r="C82" s="565"/>
      <c r="D82" s="565"/>
      <c r="E82" s="565"/>
      <c r="F82" s="565"/>
      <c r="G82" s="565"/>
      <c r="H82" s="565"/>
      <c r="I82" s="565"/>
      <c r="J82" s="565"/>
      <c r="K82" s="565"/>
      <c r="L82" s="565"/>
      <c r="M82" s="565"/>
      <c r="N82" s="565"/>
      <c r="O82" s="565"/>
      <c r="P82" s="565"/>
      <c r="Q82" s="565"/>
      <c r="R82" s="565"/>
      <c r="S82" s="565"/>
      <c r="T82" s="565"/>
      <c r="U82" s="565"/>
      <c r="V82" s="565"/>
      <c r="W82" s="603"/>
      <c r="X82" s="126"/>
      <c r="Y82" s="108"/>
      <c r="Z82" s="108"/>
      <c r="AA82" s="108"/>
      <c r="AB82" s="10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107"/>
      <c r="BF82" s="108"/>
      <c r="BG82" s="108"/>
      <c r="BH82" s="108"/>
      <c r="BI82" s="127"/>
      <c r="BJ82" s="126"/>
      <c r="BK82" s="108"/>
      <c r="BL82" s="108"/>
      <c r="BM82" s="108"/>
      <c r="BN82" s="107"/>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107"/>
      <c r="CR82" s="108"/>
      <c r="CS82" s="108"/>
      <c r="CT82" s="108"/>
      <c r="CU82" s="128"/>
    </row>
    <row r="83" spans="2:99" ht="9.75" customHeight="1">
      <c r="B83" s="626"/>
      <c r="C83" s="565"/>
      <c r="D83" s="565"/>
      <c r="E83" s="565"/>
      <c r="F83" s="565"/>
      <c r="G83" s="565"/>
      <c r="H83" s="565"/>
      <c r="I83" s="565"/>
      <c r="J83" s="565"/>
      <c r="K83" s="565"/>
      <c r="L83" s="565"/>
      <c r="M83" s="565"/>
      <c r="N83" s="565"/>
      <c r="O83" s="565"/>
      <c r="P83" s="565"/>
      <c r="Q83" s="565"/>
      <c r="R83" s="565"/>
      <c r="S83" s="565"/>
      <c r="T83" s="565"/>
      <c r="U83" s="565"/>
      <c r="V83" s="565"/>
      <c r="W83" s="603"/>
      <c r="X83" s="126"/>
      <c r="Y83" s="108"/>
      <c r="Z83" s="108"/>
      <c r="AA83" s="108"/>
      <c r="AB83" s="10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107"/>
      <c r="BF83" s="108"/>
      <c r="BG83" s="108"/>
      <c r="BH83" s="108"/>
      <c r="BI83" s="127"/>
      <c r="BJ83" s="126"/>
      <c r="BK83" s="108"/>
      <c r="BL83" s="108"/>
      <c r="BM83" s="108"/>
      <c r="BN83" s="107"/>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107"/>
      <c r="CR83" s="108"/>
      <c r="CS83" s="108"/>
      <c r="CT83" s="108"/>
      <c r="CU83" s="128"/>
    </row>
    <row r="84" spans="2:99" ht="9.75" customHeight="1">
      <c r="B84" s="626"/>
      <c r="C84" s="565"/>
      <c r="D84" s="565"/>
      <c r="E84" s="565"/>
      <c r="F84" s="565"/>
      <c r="G84" s="565"/>
      <c r="H84" s="565"/>
      <c r="I84" s="565"/>
      <c r="J84" s="565"/>
      <c r="K84" s="565"/>
      <c r="L84" s="565"/>
      <c r="M84" s="565"/>
      <c r="N84" s="565"/>
      <c r="O84" s="565"/>
      <c r="P84" s="565"/>
      <c r="Q84" s="565"/>
      <c r="R84" s="565"/>
      <c r="S84" s="565"/>
      <c r="T84" s="565"/>
      <c r="U84" s="565"/>
      <c r="V84" s="565"/>
      <c r="W84" s="603"/>
      <c r="X84" s="126"/>
      <c r="Y84" s="108"/>
      <c r="Z84" s="108"/>
      <c r="AA84" s="108"/>
      <c r="AB84" s="107"/>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107"/>
      <c r="BF84" s="108"/>
      <c r="BG84" s="108"/>
      <c r="BH84" s="108"/>
      <c r="BI84" s="127"/>
      <c r="BJ84" s="126"/>
      <c r="BK84" s="108"/>
      <c r="BL84" s="108"/>
      <c r="BM84" s="108"/>
      <c r="BN84" s="107"/>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107"/>
      <c r="CR84" s="108"/>
      <c r="CS84" s="108"/>
      <c r="CT84" s="108"/>
      <c r="CU84" s="128"/>
    </row>
    <row r="85" spans="2:99" ht="9.75" customHeight="1">
      <c r="B85" s="626"/>
      <c r="C85" s="565"/>
      <c r="D85" s="565"/>
      <c r="E85" s="565"/>
      <c r="F85" s="565"/>
      <c r="G85" s="565"/>
      <c r="H85" s="565"/>
      <c r="I85" s="565"/>
      <c r="J85" s="565"/>
      <c r="K85" s="565"/>
      <c r="L85" s="565"/>
      <c r="M85" s="565"/>
      <c r="N85" s="565"/>
      <c r="O85" s="565"/>
      <c r="P85" s="565"/>
      <c r="Q85" s="565"/>
      <c r="R85" s="565"/>
      <c r="S85" s="565"/>
      <c r="T85" s="565"/>
      <c r="U85" s="565"/>
      <c r="V85" s="565"/>
      <c r="W85" s="603"/>
      <c r="X85" s="126"/>
      <c r="Y85" s="108"/>
      <c r="Z85" s="108"/>
      <c r="AA85" s="108"/>
      <c r="AB85" s="107"/>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107"/>
      <c r="BF85" s="108"/>
      <c r="BG85" s="108"/>
      <c r="BH85" s="108"/>
      <c r="BI85" s="127"/>
      <c r="BJ85" s="126"/>
      <c r="BK85" s="108"/>
      <c r="BL85" s="108"/>
      <c r="BM85" s="108"/>
      <c r="BN85" s="107"/>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107"/>
      <c r="CR85" s="108"/>
      <c r="CS85" s="108"/>
      <c r="CT85" s="108"/>
      <c r="CU85" s="128"/>
    </row>
    <row r="86" spans="2:99" ht="9.75" customHeight="1">
      <c r="B86" s="626"/>
      <c r="C86" s="565"/>
      <c r="D86" s="565"/>
      <c r="E86" s="565"/>
      <c r="F86" s="565"/>
      <c r="G86" s="565"/>
      <c r="H86" s="565"/>
      <c r="I86" s="565"/>
      <c r="J86" s="565"/>
      <c r="K86" s="565"/>
      <c r="L86" s="565"/>
      <c r="M86" s="565"/>
      <c r="N86" s="565"/>
      <c r="O86" s="565"/>
      <c r="P86" s="565"/>
      <c r="Q86" s="565"/>
      <c r="R86" s="565"/>
      <c r="S86" s="565"/>
      <c r="T86" s="565"/>
      <c r="U86" s="565"/>
      <c r="V86" s="565"/>
      <c r="W86" s="603"/>
      <c r="X86" s="126"/>
      <c r="Y86" s="108"/>
      <c r="Z86" s="108"/>
      <c r="AA86" s="108"/>
      <c r="AB86" s="107"/>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107"/>
      <c r="BF86" s="108"/>
      <c r="BG86" s="108"/>
      <c r="BH86" s="108"/>
      <c r="BI86" s="127"/>
      <c r="BJ86" s="126"/>
      <c r="BK86" s="108"/>
      <c r="BL86" s="108"/>
      <c r="BM86" s="108"/>
      <c r="BN86" s="107"/>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107"/>
      <c r="CR86" s="108"/>
      <c r="CS86" s="108"/>
      <c r="CT86" s="108"/>
      <c r="CU86" s="128"/>
    </row>
    <row r="87" spans="2:99" ht="9.75" customHeight="1">
      <c r="B87" s="626"/>
      <c r="C87" s="565"/>
      <c r="D87" s="565"/>
      <c r="E87" s="565"/>
      <c r="F87" s="565"/>
      <c r="G87" s="565"/>
      <c r="H87" s="565"/>
      <c r="I87" s="565"/>
      <c r="J87" s="565"/>
      <c r="K87" s="565"/>
      <c r="L87" s="565"/>
      <c r="M87" s="565"/>
      <c r="N87" s="565"/>
      <c r="O87" s="565"/>
      <c r="P87" s="565"/>
      <c r="Q87" s="565"/>
      <c r="R87" s="565"/>
      <c r="S87" s="565"/>
      <c r="T87" s="565"/>
      <c r="U87" s="565"/>
      <c r="V87" s="565"/>
      <c r="W87" s="603"/>
      <c r="X87" s="126"/>
      <c r="Y87" s="108"/>
      <c r="Z87" s="108"/>
      <c r="AA87" s="108"/>
      <c r="AB87" s="107"/>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107"/>
      <c r="BF87" s="108"/>
      <c r="BG87" s="108"/>
      <c r="BH87" s="108"/>
      <c r="BI87" s="127"/>
      <c r="BJ87" s="126"/>
      <c r="BK87" s="108"/>
      <c r="BL87" s="108"/>
      <c r="BM87" s="108"/>
      <c r="BN87" s="107"/>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107"/>
      <c r="CR87" s="108"/>
      <c r="CS87" s="108"/>
      <c r="CT87" s="108"/>
      <c r="CU87" s="128"/>
    </row>
    <row r="88" spans="2:99" ht="9.75" customHeight="1">
      <c r="B88" s="626"/>
      <c r="C88" s="565"/>
      <c r="D88" s="565"/>
      <c r="E88" s="565"/>
      <c r="F88" s="565"/>
      <c r="G88" s="565"/>
      <c r="H88" s="565"/>
      <c r="I88" s="565"/>
      <c r="J88" s="565"/>
      <c r="K88" s="565"/>
      <c r="L88" s="565"/>
      <c r="M88" s="565"/>
      <c r="N88" s="565"/>
      <c r="O88" s="565"/>
      <c r="P88" s="565"/>
      <c r="Q88" s="565"/>
      <c r="R88" s="565"/>
      <c r="S88" s="565"/>
      <c r="T88" s="565"/>
      <c r="U88" s="565"/>
      <c r="V88" s="565"/>
      <c r="W88" s="603"/>
      <c r="X88" s="126"/>
      <c r="Y88" s="108"/>
      <c r="Z88" s="108"/>
      <c r="AA88" s="108"/>
      <c r="AB88" s="107"/>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107"/>
      <c r="BF88" s="108"/>
      <c r="BG88" s="108"/>
      <c r="BH88" s="108"/>
      <c r="BI88" s="127"/>
      <c r="BJ88" s="126"/>
      <c r="BK88" s="108"/>
      <c r="BL88" s="108"/>
      <c r="BM88" s="108"/>
      <c r="BN88" s="107"/>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107"/>
      <c r="CR88" s="108"/>
      <c r="CS88" s="108"/>
      <c r="CT88" s="108"/>
      <c r="CU88" s="128"/>
    </row>
    <row r="89" spans="2:99" ht="9.75" customHeight="1">
      <c r="B89" s="626"/>
      <c r="C89" s="565"/>
      <c r="D89" s="565"/>
      <c r="E89" s="565"/>
      <c r="F89" s="565"/>
      <c r="G89" s="565"/>
      <c r="H89" s="565"/>
      <c r="I89" s="565"/>
      <c r="J89" s="565"/>
      <c r="K89" s="565"/>
      <c r="L89" s="565"/>
      <c r="M89" s="565"/>
      <c r="N89" s="565"/>
      <c r="O89" s="565"/>
      <c r="P89" s="565"/>
      <c r="Q89" s="565"/>
      <c r="R89" s="565"/>
      <c r="S89" s="565"/>
      <c r="T89" s="565"/>
      <c r="U89" s="565"/>
      <c r="V89" s="565"/>
      <c r="W89" s="603"/>
      <c r="X89" s="126"/>
      <c r="Y89" s="108"/>
      <c r="Z89" s="108"/>
      <c r="AA89" s="108"/>
      <c r="AB89" s="107"/>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107"/>
      <c r="BF89" s="108"/>
      <c r="BG89" s="108"/>
      <c r="BH89" s="108"/>
      <c r="BI89" s="127"/>
      <c r="BJ89" s="126"/>
      <c r="BK89" s="108"/>
      <c r="BL89" s="108"/>
      <c r="BM89" s="108"/>
      <c r="BN89" s="107"/>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107"/>
      <c r="CR89" s="108"/>
      <c r="CS89" s="108"/>
      <c r="CT89" s="108"/>
      <c r="CU89" s="128"/>
    </row>
    <row r="90" spans="2:99" ht="9.75" customHeight="1">
      <c r="B90" s="600"/>
      <c r="C90" s="601"/>
      <c r="D90" s="601"/>
      <c r="E90" s="601"/>
      <c r="F90" s="601"/>
      <c r="G90" s="601"/>
      <c r="H90" s="601"/>
      <c r="I90" s="601"/>
      <c r="J90" s="601"/>
      <c r="K90" s="601"/>
      <c r="L90" s="601"/>
      <c r="M90" s="601"/>
      <c r="N90" s="601"/>
      <c r="O90" s="601"/>
      <c r="P90" s="601"/>
      <c r="Q90" s="601"/>
      <c r="R90" s="601"/>
      <c r="S90" s="601"/>
      <c r="T90" s="601"/>
      <c r="U90" s="601"/>
      <c r="V90" s="601"/>
      <c r="W90" s="605"/>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62" t="s">
        <v>222</v>
      </c>
      <c r="C91" s="565"/>
      <c r="D91" s="565"/>
      <c r="E91" s="565"/>
      <c r="F91" s="565"/>
      <c r="G91" s="565"/>
      <c r="H91" s="565"/>
      <c r="I91" s="565"/>
      <c r="J91" s="565"/>
      <c r="K91" s="565"/>
      <c r="L91" s="565"/>
      <c r="M91" s="565"/>
      <c r="N91" s="565"/>
      <c r="O91" s="565"/>
      <c r="P91" s="565"/>
      <c r="Q91" s="565"/>
      <c r="R91" s="565"/>
      <c r="S91" s="565"/>
      <c r="T91" s="565"/>
      <c r="U91" s="565"/>
      <c r="V91" s="565"/>
      <c r="W91" s="60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626"/>
      <c r="C92" s="565"/>
      <c r="D92" s="565"/>
      <c r="E92" s="565"/>
      <c r="F92" s="565"/>
      <c r="G92" s="565"/>
      <c r="H92" s="565"/>
      <c r="I92" s="565"/>
      <c r="J92" s="565"/>
      <c r="K92" s="565"/>
      <c r="L92" s="565"/>
      <c r="M92" s="565"/>
      <c r="N92" s="565"/>
      <c r="O92" s="565"/>
      <c r="P92" s="565"/>
      <c r="Q92" s="565"/>
      <c r="R92" s="565"/>
      <c r="S92" s="565"/>
      <c r="T92" s="565"/>
      <c r="U92" s="565"/>
      <c r="V92" s="565"/>
      <c r="W92" s="603"/>
      <c r="X92" s="126"/>
      <c r="Y92" s="108"/>
      <c r="Z92" s="108"/>
      <c r="AA92" s="108"/>
      <c r="AC92" s="558" t="s">
        <v>222</v>
      </c>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107"/>
      <c r="BF92" s="108"/>
      <c r="BG92" s="108"/>
      <c r="BH92" s="108"/>
      <c r="BI92" s="127"/>
      <c r="BJ92" s="126"/>
      <c r="BK92" s="108"/>
      <c r="BL92" s="108"/>
      <c r="BM92" s="108"/>
      <c r="BO92" s="558" t="s">
        <v>222</v>
      </c>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107"/>
      <c r="CR92" s="108"/>
      <c r="CS92" s="108"/>
      <c r="CT92" s="108"/>
      <c r="CU92" s="128"/>
    </row>
    <row r="93" spans="2:99" ht="9.75" customHeight="1">
      <c r="B93" s="626"/>
      <c r="C93" s="565"/>
      <c r="D93" s="565"/>
      <c r="E93" s="565"/>
      <c r="F93" s="565"/>
      <c r="G93" s="565"/>
      <c r="H93" s="565"/>
      <c r="I93" s="565"/>
      <c r="J93" s="565"/>
      <c r="K93" s="565"/>
      <c r="L93" s="565"/>
      <c r="M93" s="565"/>
      <c r="N93" s="565"/>
      <c r="O93" s="565"/>
      <c r="P93" s="565"/>
      <c r="Q93" s="565"/>
      <c r="R93" s="565"/>
      <c r="S93" s="565"/>
      <c r="T93" s="565"/>
      <c r="U93" s="565"/>
      <c r="V93" s="565"/>
      <c r="W93" s="603"/>
      <c r="X93" s="126"/>
      <c r="Y93" s="108"/>
      <c r="Z93" s="108"/>
      <c r="AA93" s="108"/>
      <c r="AB93" s="107"/>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107"/>
      <c r="BF93" s="108"/>
      <c r="BG93" s="108"/>
      <c r="BH93" s="108"/>
      <c r="BI93" s="127"/>
      <c r="BJ93" s="126"/>
      <c r="BK93" s="108"/>
      <c r="BL93" s="108"/>
      <c r="BM93" s="108"/>
      <c r="BN93" s="107"/>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107"/>
      <c r="CR93" s="108"/>
      <c r="CS93" s="108"/>
      <c r="CT93" s="108"/>
      <c r="CU93" s="128"/>
    </row>
    <row r="94" spans="2:99" ht="9.75" customHeight="1">
      <c r="B94" s="626"/>
      <c r="C94" s="565"/>
      <c r="D94" s="565"/>
      <c r="E94" s="565"/>
      <c r="F94" s="565"/>
      <c r="G94" s="565"/>
      <c r="H94" s="565"/>
      <c r="I94" s="565"/>
      <c r="J94" s="565"/>
      <c r="K94" s="565"/>
      <c r="L94" s="565"/>
      <c r="M94" s="565"/>
      <c r="N94" s="565"/>
      <c r="O94" s="565"/>
      <c r="P94" s="565"/>
      <c r="Q94" s="565"/>
      <c r="R94" s="565"/>
      <c r="S94" s="565"/>
      <c r="T94" s="565"/>
      <c r="U94" s="565"/>
      <c r="V94" s="565"/>
      <c r="W94" s="603"/>
      <c r="X94" s="126"/>
      <c r="Y94" s="108"/>
      <c r="Z94" s="108"/>
      <c r="AA94" s="108"/>
      <c r="AB94" s="107"/>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107"/>
      <c r="BF94" s="108"/>
      <c r="BG94" s="108"/>
      <c r="BH94" s="108"/>
      <c r="BI94" s="127"/>
      <c r="BJ94" s="126"/>
      <c r="BK94" s="108"/>
      <c r="BL94" s="108"/>
      <c r="BM94" s="108"/>
      <c r="BN94" s="107"/>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107"/>
      <c r="CR94" s="108"/>
      <c r="CS94" s="108"/>
      <c r="CT94" s="108"/>
      <c r="CU94" s="128"/>
    </row>
    <row r="95" spans="2:99" ht="9.75" customHeight="1">
      <c r="B95" s="626"/>
      <c r="C95" s="565"/>
      <c r="D95" s="565"/>
      <c r="E95" s="565"/>
      <c r="F95" s="565"/>
      <c r="G95" s="565"/>
      <c r="H95" s="565"/>
      <c r="I95" s="565"/>
      <c r="J95" s="565"/>
      <c r="K95" s="565"/>
      <c r="L95" s="565"/>
      <c r="M95" s="565"/>
      <c r="N95" s="565"/>
      <c r="O95" s="565"/>
      <c r="P95" s="565"/>
      <c r="Q95" s="565"/>
      <c r="R95" s="565"/>
      <c r="S95" s="565"/>
      <c r="T95" s="565"/>
      <c r="U95" s="565"/>
      <c r="V95" s="565"/>
      <c r="W95" s="603"/>
      <c r="X95" s="126"/>
      <c r="Y95" s="108"/>
      <c r="Z95" s="108"/>
      <c r="AA95" s="108"/>
      <c r="AB95" s="107"/>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107"/>
      <c r="BF95" s="108"/>
      <c r="BG95" s="108"/>
      <c r="BH95" s="108"/>
      <c r="BI95" s="127"/>
      <c r="BJ95" s="126"/>
      <c r="BK95" s="108"/>
      <c r="BL95" s="108"/>
      <c r="BM95" s="108"/>
      <c r="BN95" s="107"/>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107"/>
      <c r="CR95" s="108"/>
      <c r="CS95" s="108"/>
      <c r="CT95" s="108"/>
      <c r="CU95" s="128"/>
    </row>
    <row r="96" spans="2:99" ht="9.75" customHeight="1">
      <c r="B96" s="626"/>
      <c r="C96" s="565"/>
      <c r="D96" s="565"/>
      <c r="E96" s="565"/>
      <c r="F96" s="565"/>
      <c r="G96" s="565"/>
      <c r="H96" s="565"/>
      <c r="I96" s="565"/>
      <c r="J96" s="565"/>
      <c r="K96" s="565"/>
      <c r="L96" s="565"/>
      <c r="M96" s="565"/>
      <c r="N96" s="565"/>
      <c r="O96" s="565"/>
      <c r="P96" s="565"/>
      <c r="Q96" s="565"/>
      <c r="R96" s="565"/>
      <c r="S96" s="565"/>
      <c r="T96" s="565"/>
      <c r="U96" s="565"/>
      <c r="V96" s="565"/>
      <c r="W96" s="603"/>
      <c r="X96" s="126"/>
      <c r="Y96" s="108"/>
      <c r="Z96" s="108"/>
      <c r="AA96" s="108"/>
      <c r="AB96" s="107"/>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107"/>
      <c r="BF96" s="108"/>
      <c r="BG96" s="108"/>
      <c r="BH96" s="108"/>
      <c r="BI96" s="127"/>
      <c r="BJ96" s="126"/>
      <c r="BK96" s="108"/>
      <c r="BL96" s="108"/>
      <c r="BM96" s="108"/>
      <c r="BN96" s="107"/>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107"/>
      <c r="CR96" s="108"/>
      <c r="CS96" s="108"/>
      <c r="CT96" s="108"/>
      <c r="CU96" s="128"/>
    </row>
    <row r="97" spans="2:99" ht="9.75" customHeight="1">
      <c r="B97" s="626"/>
      <c r="C97" s="565"/>
      <c r="D97" s="565"/>
      <c r="E97" s="565"/>
      <c r="F97" s="565"/>
      <c r="G97" s="565"/>
      <c r="H97" s="565"/>
      <c r="I97" s="565"/>
      <c r="J97" s="565"/>
      <c r="K97" s="565"/>
      <c r="L97" s="565"/>
      <c r="M97" s="565"/>
      <c r="N97" s="565"/>
      <c r="O97" s="565"/>
      <c r="P97" s="565"/>
      <c r="Q97" s="565"/>
      <c r="R97" s="565"/>
      <c r="S97" s="565"/>
      <c r="T97" s="565"/>
      <c r="U97" s="565"/>
      <c r="V97" s="565"/>
      <c r="W97" s="603"/>
      <c r="X97" s="126"/>
      <c r="Y97" s="108"/>
      <c r="Z97" s="108"/>
      <c r="AA97" s="108"/>
      <c r="AB97" s="107"/>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107"/>
      <c r="BF97" s="108"/>
      <c r="BG97" s="108"/>
      <c r="BH97" s="108"/>
      <c r="BI97" s="127"/>
      <c r="BJ97" s="126"/>
      <c r="BK97" s="108"/>
      <c r="BL97" s="108"/>
      <c r="BM97" s="108"/>
      <c r="BN97" s="107"/>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107"/>
      <c r="CR97" s="108"/>
      <c r="CS97" s="108"/>
      <c r="CT97" s="108"/>
      <c r="CU97" s="128"/>
    </row>
    <row r="98" spans="2:99" ht="9.75" customHeight="1">
      <c r="B98" s="626"/>
      <c r="C98" s="565"/>
      <c r="D98" s="565"/>
      <c r="E98" s="565"/>
      <c r="F98" s="565"/>
      <c r="G98" s="565"/>
      <c r="H98" s="565"/>
      <c r="I98" s="565"/>
      <c r="J98" s="565"/>
      <c r="K98" s="565"/>
      <c r="L98" s="565"/>
      <c r="M98" s="565"/>
      <c r="N98" s="565"/>
      <c r="O98" s="565"/>
      <c r="P98" s="565"/>
      <c r="Q98" s="565"/>
      <c r="R98" s="565"/>
      <c r="S98" s="565"/>
      <c r="T98" s="565"/>
      <c r="U98" s="565"/>
      <c r="V98" s="565"/>
      <c r="W98" s="603"/>
      <c r="X98" s="126"/>
      <c r="Y98" s="108"/>
      <c r="Z98" s="108"/>
      <c r="AA98" s="108"/>
      <c r="AB98" s="107"/>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107"/>
      <c r="BF98" s="108"/>
      <c r="BG98" s="108"/>
      <c r="BH98" s="108"/>
      <c r="BI98" s="127"/>
      <c r="BJ98" s="126"/>
      <c r="BK98" s="108"/>
      <c r="BL98" s="108"/>
      <c r="BM98" s="108"/>
      <c r="BN98" s="107"/>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107"/>
      <c r="CR98" s="108"/>
      <c r="CS98" s="108"/>
      <c r="CT98" s="108"/>
      <c r="CU98" s="128"/>
    </row>
    <row r="99" spans="2:99" ht="9.75" customHeight="1">
      <c r="B99" s="626"/>
      <c r="C99" s="565"/>
      <c r="D99" s="565"/>
      <c r="E99" s="565"/>
      <c r="F99" s="565"/>
      <c r="G99" s="565"/>
      <c r="H99" s="565"/>
      <c r="I99" s="565"/>
      <c r="J99" s="565"/>
      <c r="K99" s="565"/>
      <c r="L99" s="565"/>
      <c r="M99" s="565"/>
      <c r="N99" s="565"/>
      <c r="O99" s="565"/>
      <c r="P99" s="565"/>
      <c r="Q99" s="565"/>
      <c r="R99" s="565"/>
      <c r="S99" s="565"/>
      <c r="T99" s="565"/>
      <c r="U99" s="565"/>
      <c r="V99" s="565"/>
      <c r="W99" s="603"/>
      <c r="X99" s="126"/>
      <c r="Y99" s="108"/>
      <c r="Z99" s="108"/>
      <c r="AA99" s="108"/>
      <c r="AB99" s="107"/>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107"/>
      <c r="BF99" s="108"/>
      <c r="BG99" s="108"/>
      <c r="BH99" s="108"/>
      <c r="BI99" s="127"/>
      <c r="BJ99" s="126"/>
      <c r="BK99" s="108"/>
      <c r="BL99" s="108"/>
      <c r="BM99" s="108"/>
      <c r="BN99" s="107"/>
      <c r="BO99" s="558"/>
      <c r="BP99" s="558"/>
      <c r="BQ99" s="558"/>
      <c r="BR99" s="558"/>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107"/>
      <c r="CR99" s="108"/>
      <c r="CS99" s="108"/>
      <c r="CT99" s="108"/>
      <c r="CU99" s="128"/>
    </row>
    <row r="100" spans="2:99" ht="9.75" customHeight="1">
      <c r="B100" s="626"/>
      <c r="C100" s="565"/>
      <c r="D100" s="565"/>
      <c r="E100" s="565"/>
      <c r="F100" s="565"/>
      <c r="G100" s="565"/>
      <c r="H100" s="565"/>
      <c r="I100" s="565"/>
      <c r="J100" s="565"/>
      <c r="K100" s="565"/>
      <c r="L100" s="565"/>
      <c r="M100" s="565"/>
      <c r="N100" s="565"/>
      <c r="O100" s="565"/>
      <c r="P100" s="565"/>
      <c r="Q100" s="565"/>
      <c r="R100" s="565"/>
      <c r="S100" s="565"/>
      <c r="T100" s="565"/>
      <c r="U100" s="565"/>
      <c r="V100" s="565"/>
      <c r="W100" s="603"/>
      <c r="X100" s="126"/>
      <c r="Y100" s="108"/>
      <c r="Z100" s="108"/>
      <c r="AA100" s="108"/>
      <c r="AB100" s="107"/>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107"/>
      <c r="BF100" s="108"/>
      <c r="BG100" s="108"/>
      <c r="BH100" s="108"/>
      <c r="BI100" s="127"/>
      <c r="BJ100" s="126"/>
      <c r="BK100" s="108"/>
      <c r="BL100" s="108"/>
      <c r="BM100" s="108"/>
      <c r="BN100" s="107"/>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107"/>
      <c r="CR100" s="108"/>
      <c r="CS100" s="108"/>
      <c r="CT100" s="108"/>
      <c r="CU100" s="128"/>
    </row>
    <row r="101" spans="2:99" ht="9.75" customHeight="1">
      <c r="B101" s="626"/>
      <c r="C101" s="565"/>
      <c r="D101" s="565"/>
      <c r="E101" s="565"/>
      <c r="F101" s="565"/>
      <c r="G101" s="565"/>
      <c r="H101" s="565"/>
      <c r="I101" s="565"/>
      <c r="J101" s="565"/>
      <c r="K101" s="565"/>
      <c r="L101" s="565"/>
      <c r="M101" s="565"/>
      <c r="N101" s="565"/>
      <c r="O101" s="565"/>
      <c r="P101" s="565"/>
      <c r="Q101" s="565"/>
      <c r="R101" s="565"/>
      <c r="S101" s="565"/>
      <c r="T101" s="565"/>
      <c r="U101" s="565"/>
      <c r="V101" s="565"/>
      <c r="W101" s="603"/>
      <c r="X101" s="126"/>
      <c r="Y101" s="108"/>
      <c r="Z101" s="108"/>
      <c r="AA101" s="108"/>
      <c r="AB101" s="107"/>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107"/>
      <c r="BF101" s="108"/>
      <c r="BG101" s="108"/>
      <c r="BH101" s="108"/>
      <c r="BI101" s="127"/>
      <c r="BJ101" s="126"/>
      <c r="BK101" s="108"/>
      <c r="BL101" s="108"/>
      <c r="BM101" s="108"/>
      <c r="BN101" s="107"/>
      <c r="BO101" s="558"/>
      <c r="BP101" s="558"/>
      <c r="BQ101" s="558"/>
      <c r="BR101" s="558"/>
      <c r="BS101" s="558"/>
      <c r="BT101" s="558"/>
      <c r="BU101" s="558"/>
      <c r="BV101" s="558"/>
      <c r="BW101" s="558"/>
      <c r="BX101" s="558"/>
      <c r="BY101" s="558"/>
      <c r="BZ101" s="558"/>
      <c r="CA101" s="558"/>
      <c r="CB101" s="558"/>
      <c r="CC101" s="558"/>
      <c r="CD101" s="558"/>
      <c r="CE101" s="558"/>
      <c r="CF101" s="558"/>
      <c r="CG101" s="558"/>
      <c r="CH101" s="558"/>
      <c r="CI101" s="558"/>
      <c r="CJ101" s="558"/>
      <c r="CK101" s="558"/>
      <c r="CL101" s="558"/>
      <c r="CM101" s="558"/>
      <c r="CN101" s="558"/>
      <c r="CO101" s="558"/>
      <c r="CP101" s="558"/>
      <c r="CQ101" s="107"/>
      <c r="CR101" s="108"/>
      <c r="CS101" s="108"/>
      <c r="CT101" s="108"/>
      <c r="CU101" s="128"/>
    </row>
    <row r="102" spans="2:99" ht="9.75" customHeight="1">
      <c r="B102" s="626"/>
      <c r="C102" s="565"/>
      <c r="D102" s="565"/>
      <c r="E102" s="565"/>
      <c r="F102" s="565"/>
      <c r="G102" s="565"/>
      <c r="H102" s="565"/>
      <c r="I102" s="565"/>
      <c r="J102" s="565"/>
      <c r="K102" s="565"/>
      <c r="L102" s="565"/>
      <c r="M102" s="565"/>
      <c r="N102" s="565"/>
      <c r="O102" s="565"/>
      <c r="P102" s="565"/>
      <c r="Q102" s="565"/>
      <c r="R102" s="565"/>
      <c r="S102" s="565"/>
      <c r="T102" s="565"/>
      <c r="U102" s="565"/>
      <c r="V102" s="565"/>
      <c r="W102" s="603"/>
      <c r="X102" s="126"/>
      <c r="Y102" s="108"/>
      <c r="Z102" s="108"/>
      <c r="AA102" s="108"/>
      <c r="AB102" s="107"/>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107"/>
      <c r="BF102" s="108"/>
      <c r="BG102" s="108"/>
      <c r="BH102" s="108"/>
      <c r="BI102" s="127"/>
      <c r="BJ102" s="126"/>
      <c r="BK102" s="108"/>
      <c r="BL102" s="108"/>
      <c r="BM102" s="108"/>
      <c r="BN102" s="107"/>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107"/>
      <c r="CR102" s="108"/>
      <c r="CS102" s="108"/>
      <c r="CT102" s="108"/>
      <c r="CU102" s="128"/>
    </row>
    <row r="103" spans="2:99" ht="9.75" customHeight="1">
      <c r="B103" s="626"/>
      <c r="C103" s="565"/>
      <c r="D103" s="565"/>
      <c r="E103" s="565"/>
      <c r="F103" s="565"/>
      <c r="G103" s="565"/>
      <c r="H103" s="565"/>
      <c r="I103" s="565"/>
      <c r="J103" s="565"/>
      <c r="K103" s="565"/>
      <c r="L103" s="565"/>
      <c r="M103" s="565"/>
      <c r="N103" s="565"/>
      <c r="O103" s="565"/>
      <c r="P103" s="565"/>
      <c r="Q103" s="565"/>
      <c r="R103" s="565"/>
      <c r="S103" s="565"/>
      <c r="T103" s="565"/>
      <c r="U103" s="565"/>
      <c r="V103" s="565"/>
      <c r="W103" s="603"/>
      <c r="X103" s="126"/>
      <c r="Y103" s="108"/>
      <c r="Z103" s="108"/>
      <c r="AA103" s="108"/>
      <c r="AB103" s="107"/>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107"/>
      <c r="BF103" s="108"/>
      <c r="BG103" s="108"/>
      <c r="BH103" s="108"/>
      <c r="BI103" s="127"/>
      <c r="BJ103" s="126"/>
      <c r="BK103" s="108"/>
      <c r="BL103" s="108"/>
      <c r="BM103" s="108"/>
      <c r="BN103" s="107"/>
      <c r="BO103" s="558"/>
      <c r="BP103" s="558"/>
      <c r="BQ103" s="558"/>
      <c r="BR103" s="558"/>
      <c r="BS103" s="558"/>
      <c r="BT103" s="558"/>
      <c r="BU103" s="558"/>
      <c r="BV103" s="558"/>
      <c r="BW103" s="558"/>
      <c r="BX103" s="558"/>
      <c r="BY103" s="558"/>
      <c r="BZ103" s="558"/>
      <c r="CA103" s="558"/>
      <c r="CB103" s="558"/>
      <c r="CC103" s="558"/>
      <c r="CD103" s="558"/>
      <c r="CE103" s="558"/>
      <c r="CF103" s="558"/>
      <c r="CG103" s="558"/>
      <c r="CH103" s="558"/>
      <c r="CI103" s="558"/>
      <c r="CJ103" s="558"/>
      <c r="CK103" s="558"/>
      <c r="CL103" s="558"/>
      <c r="CM103" s="558"/>
      <c r="CN103" s="558"/>
      <c r="CO103" s="558"/>
      <c r="CP103" s="558"/>
      <c r="CQ103" s="107"/>
      <c r="CR103" s="108"/>
      <c r="CS103" s="108"/>
      <c r="CT103" s="108"/>
      <c r="CU103" s="128"/>
    </row>
    <row r="104" spans="2:99" ht="9.75" customHeight="1">
      <c r="B104" s="626"/>
      <c r="C104" s="565"/>
      <c r="D104" s="565"/>
      <c r="E104" s="565"/>
      <c r="F104" s="565"/>
      <c r="G104" s="565"/>
      <c r="H104" s="565"/>
      <c r="I104" s="565"/>
      <c r="J104" s="565"/>
      <c r="K104" s="565"/>
      <c r="L104" s="565"/>
      <c r="M104" s="565"/>
      <c r="N104" s="565"/>
      <c r="O104" s="565"/>
      <c r="P104" s="565"/>
      <c r="Q104" s="565"/>
      <c r="R104" s="565"/>
      <c r="S104" s="565"/>
      <c r="T104" s="565"/>
      <c r="U104" s="565"/>
      <c r="V104" s="565"/>
      <c r="W104" s="603"/>
      <c r="X104" s="126"/>
      <c r="Y104" s="108"/>
      <c r="Z104" s="108"/>
      <c r="AA104" s="108"/>
      <c r="AB104" s="107"/>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107"/>
      <c r="BF104" s="108"/>
      <c r="BG104" s="108"/>
      <c r="BH104" s="108"/>
      <c r="BI104" s="127"/>
      <c r="BJ104" s="126"/>
      <c r="BK104" s="108"/>
      <c r="BL104" s="108"/>
      <c r="BM104" s="108"/>
      <c r="BN104" s="107"/>
      <c r="BO104" s="558"/>
      <c r="BP104" s="558"/>
      <c r="BQ104" s="558"/>
      <c r="BR104" s="558"/>
      <c r="BS104" s="558"/>
      <c r="BT104" s="558"/>
      <c r="BU104" s="558"/>
      <c r="BV104" s="558"/>
      <c r="BW104" s="558"/>
      <c r="BX104" s="558"/>
      <c r="BY104" s="558"/>
      <c r="BZ104" s="558"/>
      <c r="CA104" s="558"/>
      <c r="CB104" s="558"/>
      <c r="CC104" s="558"/>
      <c r="CD104" s="558"/>
      <c r="CE104" s="558"/>
      <c r="CF104" s="558"/>
      <c r="CG104" s="558"/>
      <c r="CH104" s="558"/>
      <c r="CI104" s="558"/>
      <c r="CJ104" s="558"/>
      <c r="CK104" s="558"/>
      <c r="CL104" s="558"/>
      <c r="CM104" s="558"/>
      <c r="CN104" s="558"/>
      <c r="CO104" s="558"/>
      <c r="CP104" s="558"/>
      <c r="CQ104" s="107"/>
      <c r="CR104" s="108"/>
      <c r="CS104" s="108"/>
      <c r="CT104" s="108"/>
      <c r="CU104" s="128"/>
    </row>
    <row r="105" spans="2:99" ht="9.75" customHeight="1">
      <c r="B105" s="626"/>
      <c r="C105" s="565"/>
      <c r="D105" s="565"/>
      <c r="E105" s="565"/>
      <c r="F105" s="565"/>
      <c r="G105" s="565"/>
      <c r="H105" s="565"/>
      <c r="I105" s="565"/>
      <c r="J105" s="565"/>
      <c r="K105" s="565"/>
      <c r="L105" s="565"/>
      <c r="M105" s="565"/>
      <c r="N105" s="565"/>
      <c r="O105" s="565"/>
      <c r="P105" s="565"/>
      <c r="Q105" s="565"/>
      <c r="R105" s="565"/>
      <c r="S105" s="565"/>
      <c r="T105" s="565"/>
      <c r="U105" s="565"/>
      <c r="V105" s="565"/>
      <c r="W105" s="603"/>
      <c r="X105" s="126"/>
      <c r="Y105" s="108"/>
      <c r="Z105" s="108"/>
      <c r="AA105" s="108"/>
      <c r="AB105" s="107"/>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107"/>
      <c r="BF105" s="108"/>
      <c r="BG105" s="108"/>
      <c r="BH105" s="108"/>
      <c r="BI105" s="127"/>
      <c r="BJ105" s="126"/>
      <c r="BK105" s="108"/>
      <c r="BL105" s="108"/>
      <c r="BM105" s="108"/>
      <c r="BN105" s="107"/>
      <c r="BO105" s="558"/>
      <c r="BP105" s="558"/>
      <c r="BQ105" s="558"/>
      <c r="BR105" s="558"/>
      <c r="BS105" s="558"/>
      <c r="BT105" s="558"/>
      <c r="BU105" s="558"/>
      <c r="BV105" s="558"/>
      <c r="BW105" s="558"/>
      <c r="BX105" s="558"/>
      <c r="BY105" s="558"/>
      <c r="BZ105" s="558"/>
      <c r="CA105" s="558"/>
      <c r="CB105" s="558"/>
      <c r="CC105" s="558"/>
      <c r="CD105" s="558"/>
      <c r="CE105" s="558"/>
      <c r="CF105" s="558"/>
      <c r="CG105" s="558"/>
      <c r="CH105" s="558"/>
      <c r="CI105" s="558"/>
      <c r="CJ105" s="558"/>
      <c r="CK105" s="558"/>
      <c r="CL105" s="558"/>
      <c r="CM105" s="558"/>
      <c r="CN105" s="558"/>
      <c r="CO105" s="558"/>
      <c r="CP105" s="558"/>
      <c r="CQ105" s="107"/>
      <c r="CR105" s="108"/>
      <c r="CS105" s="108"/>
      <c r="CT105" s="108"/>
      <c r="CU105" s="128"/>
    </row>
    <row r="106" spans="2:99" ht="9.75" customHeight="1">
      <c r="B106" s="626"/>
      <c r="C106" s="565"/>
      <c r="D106" s="565"/>
      <c r="E106" s="565"/>
      <c r="F106" s="565"/>
      <c r="G106" s="565"/>
      <c r="H106" s="565"/>
      <c r="I106" s="565"/>
      <c r="J106" s="565"/>
      <c r="K106" s="565"/>
      <c r="L106" s="565"/>
      <c r="M106" s="565"/>
      <c r="N106" s="565"/>
      <c r="O106" s="565"/>
      <c r="P106" s="565"/>
      <c r="Q106" s="565"/>
      <c r="R106" s="565"/>
      <c r="S106" s="565"/>
      <c r="T106" s="565"/>
      <c r="U106" s="565"/>
      <c r="V106" s="565"/>
      <c r="W106" s="603"/>
      <c r="X106" s="126"/>
      <c r="Y106" s="108"/>
      <c r="Z106" s="108"/>
      <c r="AA106" s="108"/>
      <c r="AB106" s="107"/>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107"/>
      <c r="BF106" s="108"/>
      <c r="BG106" s="108"/>
      <c r="BH106" s="108"/>
      <c r="BI106" s="127"/>
      <c r="BJ106" s="126"/>
      <c r="BK106" s="108"/>
      <c r="BL106" s="108"/>
      <c r="BM106" s="108"/>
      <c r="BN106" s="107"/>
      <c r="BO106" s="558"/>
      <c r="BP106" s="558"/>
      <c r="BQ106" s="558"/>
      <c r="BR106" s="558"/>
      <c r="BS106" s="558"/>
      <c r="BT106" s="558"/>
      <c r="BU106" s="558"/>
      <c r="BV106" s="558"/>
      <c r="BW106" s="558"/>
      <c r="BX106" s="558"/>
      <c r="BY106" s="558"/>
      <c r="BZ106" s="558"/>
      <c r="CA106" s="558"/>
      <c r="CB106" s="558"/>
      <c r="CC106" s="558"/>
      <c r="CD106" s="558"/>
      <c r="CE106" s="558"/>
      <c r="CF106" s="558"/>
      <c r="CG106" s="558"/>
      <c r="CH106" s="558"/>
      <c r="CI106" s="558"/>
      <c r="CJ106" s="558"/>
      <c r="CK106" s="558"/>
      <c r="CL106" s="558"/>
      <c r="CM106" s="558"/>
      <c r="CN106" s="558"/>
      <c r="CO106" s="558"/>
      <c r="CP106" s="558"/>
      <c r="CQ106" s="107"/>
      <c r="CR106" s="108"/>
      <c r="CS106" s="108"/>
      <c r="CT106" s="108"/>
      <c r="CU106" s="128"/>
    </row>
    <row r="107" spans="2:99" ht="9.75" customHeight="1">
      <c r="B107" s="600"/>
      <c r="C107" s="601"/>
      <c r="D107" s="601"/>
      <c r="E107" s="601"/>
      <c r="F107" s="601"/>
      <c r="G107" s="601"/>
      <c r="H107" s="601"/>
      <c r="I107" s="601"/>
      <c r="J107" s="601"/>
      <c r="K107" s="601"/>
      <c r="L107" s="601"/>
      <c r="M107" s="601"/>
      <c r="N107" s="601"/>
      <c r="O107" s="601"/>
      <c r="P107" s="601"/>
      <c r="Q107" s="601"/>
      <c r="R107" s="601"/>
      <c r="S107" s="601"/>
      <c r="T107" s="601"/>
      <c r="U107" s="601"/>
      <c r="V107" s="601"/>
      <c r="W107" s="605"/>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663" t="s">
        <v>223</v>
      </c>
      <c r="C108" s="664"/>
      <c r="D108" s="664"/>
      <c r="E108" s="664"/>
      <c r="F108" s="664"/>
      <c r="G108" s="664"/>
      <c r="H108" s="669" t="s">
        <v>208</v>
      </c>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70"/>
    </row>
    <row r="109" spans="2:99" ht="7.5" customHeight="1">
      <c r="B109" s="665"/>
      <c r="C109" s="666"/>
      <c r="D109" s="666"/>
      <c r="E109" s="666"/>
      <c r="F109" s="666"/>
      <c r="G109" s="66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1"/>
      <c r="CM109" s="671"/>
      <c r="CN109" s="671"/>
      <c r="CO109" s="671"/>
      <c r="CP109" s="671"/>
      <c r="CQ109" s="671"/>
      <c r="CR109" s="671"/>
      <c r="CS109" s="671"/>
      <c r="CT109" s="671"/>
      <c r="CU109" s="672"/>
    </row>
    <row r="110" spans="2:99" ht="7.5" customHeight="1">
      <c r="B110" s="665"/>
      <c r="C110" s="666"/>
      <c r="D110" s="666"/>
      <c r="E110" s="666"/>
      <c r="F110" s="666"/>
      <c r="G110" s="666"/>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1"/>
      <c r="CO110" s="671"/>
      <c r="CP110" s="671"/>
      <c r="CQ110" s="671"/>
      <c r="CR110" s="671"/>
      <c r="CS110" s="671"/>
      <c r="CT110" s="671"/>
      <c r="CU110" s="672"/>
    </row>
    <row r="111" spans="2:99" ht="7.5" customHeight="1" thickBot="1">
      <c r="B111" s="667"/>
      <c r="C111" s="668"/>
      <c r="D111" s="668"/>
      <c r="E111" s="668"/>
      <c r="F111" s="668"/>
      <c r="G111" s="668"/>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4"/>
    </row>
    <row r="112" spans="2:99" ht="10.95" customHeight="1">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c r="BN112" s="675"/>
      <c r="BO112" s="675"/>
      <c r="BP112" s="675"/>
      <c r="BQ112" s="675"/>
      <c r="BR112" s="675"/>
      <c r="BS112" s="675"/>
      <c r="BT112" s="675"/>
      <c r="BU112" s="675"/>
      <c r="BV112" s="675"/>
      <c r="BW112" s="675"/>
      <c r="BX112" s="675"/>
      <c r="BY112" s="675"/>
      <c r="BZ112" s="675"/>
      <c r="CA112" s="675"/>
      <c r="CB112" s="675"/>
      <c r="CC112" s="675"/>
      <c r="CD112" s="675"/>
      <c r="CE112" s="675"/>
      <c r="CF112" s="675"/>
      <c r="CG112" s="675"/>
      <c r="CH112" s="675"/>
      <c r="CI112" s="675"/>
      <c r="CJ112" s="675"/>
      <c r="CK112" s="675"/>
      <c r="CL112" s="675"/>
      <c r="CM112" s="675"/>
      <c r="CN112" s="675"/>
      <c r="CO112" s="675"/>
      <c r="CP112" s="675"/>
      <c r="CQ112" s="675"/>
      <c r="CR112" s="675"/>
      <c r="CS112" s="675"/>
      <c r="CT112" s="675"/>
      <c r="CU112" s="675"/>
    </row>
    <row r="113" spans="2:99" ht="10.95" customHeight="1">
      <c r="B113" s="676" t="s">
        <v>224</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c r="CN113" s="676"/>
      <c r="CO113" s="676"/>
      <c r="CP113" s="676"/>
      <c r="CQ113" s="676"/>
      <c r="CR113" s="676"/>
      <c r="CS113" s="676"/>
      <c r="CT113" s="676"/>
      <c r="CU113" s="676"/>
    </row>
    <row r="114" spans="2:99" ht="10.95" customHeight="1">
      <c r="B114" s="676" t="s">
        <v>225</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row>
  </sheetData>
  <mergeCells count="116">
    <mergeCell ref="B108:G111"/>
    <mergeCell ref="H108:CU111"/>
    <mergeCell ref="B112:CU112"/>
    <mergeCell ref="B113:CU113"/>
    <mergeCell ref="B114:CU114"/>
    <mergeCell ref="B74:W90"/>
    <mergeCell ref="AC75:BD89"/>
    <mergeCell ref="BO75:CP89"/>
    <mergeCell ref="B91:W107"/>
    <mergeCell ref="AC92:BD106"/>
    <mergeCell ref="BO92:CP106"/>
    <mergeCell ref="B55:W56"/>
    <mergeCell ref="X55:BI56"/>
    <mergeCell ref="BJ55:CU56"/>
    <mergeCell ref="B57:W73"/>
    <mergeCell ref="AC58:BD72"/>
    <mergeCell ref="BO58:CP72"/>
    <mergeCell ref="CW51:CW52"/>
    <mergeCell ref="CX51:CX52"/>
    <mergeCell ref="CY51:CY52"/>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Z47:AJ48"/>
    <mergeCell ref="AK47:CD48"/>
    <mergeCell ref="CW47:CW48"/>
    <mergeCell ref="CX47:CX48"/>
    <mergeCell ref="CY47:CY48"/>
    <mergeCell ref="CZ47:CZ48"/>
    <mergeCell ref="DA47:DA48"/>
    <mergeCell ref="B49:D50"/>
    <mergeCell ref="E49:K50"/>
    <mergeCell ref="L49:Y50"/>
    <mergeCell ref="Z49:AJ50"/>
    <mergeCell ref="AK49:CD50"/>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B35:R36"/>
    <mergeCell ref="T35:CU36"/>
    <mergeCell ref="B37:CU38"/>
    <mergeCell ref="B39:CD40"/>
    <mergeCell ref="CE39:CU42"/>
    <mergeCell ref="B41:D42"/>
    <mergeCell ref="E41:K42"/>
    <mergeCell ref="L41:Y42"/>
    <mergeCell ref="Z41:AJ42"/>
    <mergeCell ref="AK41:CD42"/>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14:K15"/>
    <mergeCell ref="M14:Y15"/>
    <mergeCell ref="Z14:AC15"/>
    <mergeCell ref="AD14:AP15"/>
    <mergeCell ref="B16:K17"/>
    <mergeCell ref="M16:Z17"/>
    <mergeCell ref="A7:AE9"/>
    <mergeCell ref="AF7:AL9"/>
    <mergeCell ref="CA8:CF9"/>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s>
  <phoneticPr fontId="3"/>
  <conditionalFormatting sqref="B43:CD52">
    <cfRule type="expression" dxfId="19" priority="1">
      <formula>($AK43&lt;&gt;"-")</formula>
    </cfRule>
  </conditionalFormatting>
  <conditionalFormatting sqref="CE43">
    <cfRule type="cellIs" dxfId="18" priority="2" operator="equal">
      <formula>"検出"</formula>
    </cfRule>
  </conditionalFormatting>
  <dataValidations count="2">
    <dataValidation type="list" allowBlank="1" showInputMessage="1" showErrorMessage="1" sqref="M16:Z17" xr:uid="{7C86DA72-0199-4F9B-9757-558B674E9C52}">
      <formula1>"持ち込み,郵送"</formula1>
    </dataValidation>
    <dataValidation allowBlank="1" showErrorMessage="1" sqref="CW43:DA43 CW45:DA45 CW47:DA47 CW49:DA49 CW51:DA51" xr:uid="{A750A9AD-3555-4765-BF43-CF20DBF54E9B}"/>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3BC76-40E8-4A4A-BDE3-24AF133B4496}">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265</v>
      </c>
      <c r="CP1" s="689"/>
      <c r="CQ1" s="569" t="s">
        <v>247</v>
      </c>
      <c r="CR1" s="569"/>
      <c r="CS1" s="568">
        <f>'★成績書 (22)'!$CW$1</f>
        <v>0</v>
      </c>
      <c r="CT1" s="568"/>
      <c r="CU1" s="141" t="s">
        <v>246</v>
      </c>
      <c r="CW1" s="144">
        <f>'★成績書 (9)'!CW1</f>
        <v>0</v>
      </c>
      <c r="CX1" s="143" t="s">
        <v>249</v>
      </c>
    </row>
    <row r="2" spans="1:102" ht="9" customHeight="1" thickTop="1">
      <c r="B2" s="562" t="s">
        <v>175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row>
    <row r="3" spans="1:102" ht="9" customHeight="1">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W3" s="556" t="s">
        <v>221</v>
      </c>
    </row>
    <row r="4" spans="1:102" ht="9"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W4" s="556"/>
    </row>
    <row r="5" spans="1:102" ht="9"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W5" s="556"/>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558" t="s">
        <v>176</v>
      </c>
      <c r="CB6" s="558"/>
      <c r="CC6" s="558"/>
      <c r="CD6" s="558"/>
      <c r="CE6" s="558"/>
      <c r="CF6" s="558"/>
      <c r="CG6" s="557" t="str">
        <f>'★成績書 (22)'!$CW$3</f>
        <v>A04942-A1</v>
      </c>
      <c r="CH6" s="557"/>
      <c r="CI6" s="557"/>
      <c r="CJ6" s="557"/>
      <c r="CK6" s="557"/>
      <c r="CL6" s="557"/>
      <c r="CM6" s="557"/>
      <c r="CN6" s="557"/>
      <c r="CO6" s="557"/>
      <c r="CP6" s="557"/>
      <c r="CQ6" s="558" t="s">
        <v>189</v>
      </c>
      <c r="CR6" s="559" t="str">
        <f>CO1</f>
        <v>22</v>
      </c>
      <c r="CS6" s="559"/>
      <c r="CT6" s="559"/>
      <c r="CU6" s="559"/>
      <c r="CW6" s="556"/>
    </row>
    <row r="7" spans="1:102" ht="9" customHeight="1">
      <c r="A7" s="566">
        <f>★注文シート!C31</f>
        <v>0</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7" t="str">
        <f>IF(COUNTIF(★注文シート!C31,"*株式会社*")+COUNTIF(★注文シート!C31,"*有限会社*"),"御中","様")</f>
        <v>様</v>
      </c>
      <c r="AG7" s="567"/>
      <c r="AH7" s="567"/>
      <c r="AI7" s="567"/>
      <c r="AJ7" s="567"/>
      <c r="AK7" s="567"/>
      <c r="AL7" s="56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558"/>
      <c r="CB7" s="558"/>
      <c r="CC7" s="558"/>
      <c r="CD7" s="558"/>
      <c r="CE7" s="558"/>
      <c r="CF7" s="558"/>
      <c r="CG7" s="557"/>
      <c r="CH7" s="557"/>
      <c r="CI7" s="557"/>
      <c r="CJ7" s="557"/>
      <c r="CK7" s="557"/>
      <c r="CL7" s="557"/>
      <c r="CM7" s="557"/>
      <c r="CN7" s="557"/>
      <c r="CO7" s="557"/>
      <c r="CP7" s="557"/>
      <c r="CQ7" s="558"/>
      <c r="CR7" s="559"/>
      <c r="CS7" s="559"/>
      <c r="CT7" s="559"/>
      <c r="CU7" s="559"/>
    </row>
    <row r="8" spans="1:102" ht="9" customHeight="1">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567"/>
      <c r="AH8" s="567"/>
      <c r="AI8" s="567"/>
      <c r="AJ8" s="567"/>
      <c r="AK8" s="567"/>
      <c r="AL8" s="56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558" t="s">
        <v>177</v>
      </c>
      <c r="CB8" s="558"/>
      <c r="CC8" s="558"/>
      <c r="CD8" s="558"/>
      <c r="CE8" s="558"/>
      <c r="CF8" s="558"/>
      <c r="CG8" s="564">
        <f>'★成績書 (21)'!CG8:CU9</f>
        <v>0</v>
      </c>
      <c r="CH8" s="564"/>
      <c r="CI8" s="564"/>
      <c r="CJ8" s="564"/>
      <c r="CK8" s="564"/>
      <c r="CL8" s="564"/>
      <c r="CM8" s="564"/>
      <c r="CN8" s="564"/>
      <c r="CO8" s="564"/>
      <c r="CP8" s="564"/>
      <c r="CQ8" s="564"/>
      <c r="CR8" s="564"/>
      <c r="CS8" s="564"/>
      <c r="CT8" s="564"/>
      <c r="CU8" s="564"/>
      <c r="CW8" s="677" t="s">
        <v>256</v>
      </c>
    </row>
    <row r="9" spans="1:102" ht="9" customHeight="1">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c r="AG9" s="567"/>
      <c r="AH9" s="567"/>
      <c r="AI9" s="567"/>
      <c r="AJ9" s="567"/>
      <c r="AK9" s="567"/>
      <c r="AL9" s="56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558"/>
      <c r="CB9" s="558"/>
      <c r="CC9" s="558"/>
      <c r="CD9" s="558"/>
      <c r="CE9" s="558"/>
      <c r="CF9" s="558"/>
      <c r="CG9" s="564"/>
      <c r="CH9" s="564"/>
      <c r="CI9" s="564"/>
      <c r="CJ9" s="564"/>
      <c r="CK9" s="564"/>
      <c r="CL9" s="564"/>
      <c r="CM9" s="564"/>
      <c r="CN9" s="564"/>
      <c r="CO9" s="564"/>
      <c r="CP9" s="564"/>
      <c r="CQ9" s="564"/>
      <c r="CR9" s="564"/>
      <c r="CS9" s="564"/>
      <c r="CT9" s="564"/>
      <c r="CU9" s="564"/>
      <c r="CW9" s="677"/>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560" t="s">
        <v>258</v>
      </c>
      <c r="CX11" s="560"/>
    </row>
    <row r="12" spans="1:102" ht="10.95" customHeight="1">
      <c r="B12" s="558" t="s">
        <v>178</v>
      </c>
      <c r="C12" s="565"/>
      <c r="D12" s="565"/>
      <c r="E12" s="565"/>
      <c r="F12" s="565"/>
      <c r="G12" s="565"/>
      <c r="H12" s="565"/>
      <c r="I12" s="565"/>
      <c r="J12" s="565"/>
      <c r="K12" s="565"/>
      <c r="L12" s="109"/>
      <c r="M12" s="570">
        <f>★注文シート!C16</f>
        <v>0</v>
      </c>
      <c r="N12" s="570"/>
      <c r="O12" s="570"/>
      <c r="P12" s="570"/>
      <c r="Q12" s="570"/>
      <c r="R12" s="570"/>
      <c r="S12" s="570"/>
      <c r="T12" s="570"/>
      <c r="U12" s="570"/>
      <c r="V12" s="570"/>
      <c r="W12" s="570"/>
      <c r="X12" s="570"/>
      <c r="Y12" s="57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560"/>
      <c r="CX12" s="560"/>
    </row>
    <row r="13" spans="1:102" ht="10.95" customHeight="1">
      <c r="B13" s="565"/>
      <c r="C13" s="565"/>
      <c r="D13" s="565"/>
      <c r="E13" s="565"/>
      <c r="F13" s="565"/>
      <c r="G13" s="565"/>
      <c r="H13" s="565"/>
      <c r="I13" s="565"/>
      <c r="J13" s="565"/>
      <c r="K13" s="565"/>
      <c r="L13" s="109"/>
      <c r="M13" s="570"/>
      <c r="N13" s="570"/>
      <c r="O13" s="570"/>
      <c r="P13" s="570"/>
      <c r="Q13" s="570"/>
      <c r="R13" s="570"/>
      <c r="S13" s="570"/>
      <c r="T13" s="570"/>
      <c r="U13" s="570"/>
      <c r="V13" s="570"/>
      <c r="W13" s="570"/>
      <c r="X13" s="570"/>
      <c r="Y13" s="57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558" t="s">
        <v>179</v>
      </c>
      <c r="C14" s="565"/>
      <c r="D14" s="565"/>
      <c r="E14" s="565"/>
      <c r="F14" s="565"/>
      <c r="G14" s="565"/>
      <c r="H14" s="565"/>
      <c r="I14" s="565"/>
      <c r="J14" s="565"/>
      <c r="K14" s="565"/>
      <c r="L14" s="109"/>
      <c r="M14" s="570">
        <f>M12</f>
        <v>0</v>
      </c>
      <c r="N14" s="570"/>
      <c r="O14" s="570"/>
      <c r="P14" s="570"/>
      <c r="Q14" s="570"/>
      <c r="R14" s="570"/>
      <c r="S14" s="570"/>
      <c r="T14" s="570"/>
      <c r="U14" s="570"/>
      <c r="V14" s="570"/>
      <c r="W14" s="570"/>
      <c r="X14" s="570"/>
      <c r="Y14" s="570"/>
      <c r="Z14" s="564" t="s">
        <v>180</v>
      </c>
      <c r="AA14" s="564"/>
      <c r="AB14" s="564"/>
      <c r="AC14" s="564"/>
      <c r="AD14" s="570">
        <f>CG8</f>
        <v>0</v>
      </c>
      <c r="AE14" s="570"/>
      <c r="AF14" s="570"/>
      <c r="AG14" s="570"/>
      <c r="AH14" s="570"/>
      <c r="AI14" s="570"/>
      <c r="AJ14" s="570"/>
      <c r="AK14" s="570"/>
      <c r="AL14" s="570"/>
      <c r="AM14" s="570"/>
      <c r="AN14" s="570"/>
      <c r="AO14" s="570"/>
      <c r="AP14" s="57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565"/>
      <c r="C15" s="565"/>
      <c r="D15" s="565"/>
      <c r="E15" s="565"/>
      <c r="F15" s="565"/>
      <c r="G15" s="565"/>
      <c r="H15" s="565"/>
      <c r="I15" s="565"/>
      <c r="J15" s="565"/>
      <c r="K15" s="565"/>
      <c r="L15" s="109"/>
      <c r="M15" s="570"/>
      <c r="N15" s="570"/>
      <c r="O15" s="570"/>
      <c r="P15" s="570"/>
      <c r="Q15" s="570"/>
      <c r="R15" s="570"/>
      <c r="S15" s="570"/>
      <c r="T15" s="570"/>
      <c r="U15" s="570"/>
      <c r="V15" s="570"/>
      <c r="W15" s="570"/>
      <c r="X15" s="570"/>
      <c r="Y15" s="570"/>
      <c r="Z15" s="564"/>
      <c r="AA15" s="564"/>
      <c r="AB15" s="564"/>
      <c r="AC15" s="564"/>
      <c r="AD15" s="570"/>
      <c r="AE15" s="570"/>
      <c r="AF15" s="570"/>
      <c r="AG15" s="570"/>
      <c r="AH15" s="570"/>
      <c r="AI15" s="570"/>
      <c r="AJ15" s="570"/>
      <c r="AK15" s="570"/>
      <c r="AL15" s="570"/>
      <c r="AM15" s="570"/>
      <c r="AN15" s="570"/>
      <c r="AO15" s="570"/>
      <c r="AP15" s="57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558" t="s">
        <v>181</v>
      </c>
      <c r="C16" s="565"/>
      <c r="D16" s="565"/>
      <c r="E16" s="565"/>
      <c r="F16" s="565"/>
      <c r="G16" s="565"/>
      <c r="H16" s="565"/>
      <c r="I16" s="565"/>
      <c r="J16" s="565"/>
      <c r="K16" s="565"/>
      <c r="L16" s="107"/>
      <c r="M16" s="581" t="s">
        <v>182</v>
      </c>
      <c r="N16" s="581"/>
      <c r="O16" s="581"/>
      <c r="P16" s="581"/>
      <c r="Q16" s="581"/>
      <c r="R16" s="581"/>
      <c r="S16" s="581"/>
      <c r="T16" s="581"/>
      <c r="U16" s="581"/>
      <c r="V16" s="581"/>
      <c r="W16" s="581"/>
      <c r="X16" s="581"/>
      <c r="Y16" s="581"/>
      <c r="Z16" s="581"/>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565"/>
      <c r="C17" s="565"/>
      <c r="D17" s="565"/>
      <c r="E17" s="565"/>
      <c r="F17" s="565"/>
      <c r="G17" s="565"/>
      <c r="H17" s="565"/>
      <c r="I17" s="565"/>
      <c r="J17" s="565"/>
      <c r="K17" s="565"/>
      <c r="L17" s="107"/>
      <c r="M17" s="581"/>
      <c r="N17" s="581"/>
      <c r="O17" s="581"/>
      <c r="P17" s="581"/>
      <c r="Q17" s="581"/>
      <c r="R17" s="581"/>
      <c r="S17" s="581"/>
      <c r="T17" s="581"/>
      <c r="U17" s="581"/>
      <c r="V17" s="581"/>
      <c r="W17" s="581"/>
      <c r="X17" s="581"/>
      <c r="Y17" s="581"/>
      <c r="Z17" s="581"/>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558" t="s">
        <v>183</v>
      </c>
      <c r="C18" s="565"/>
      <c r="D18" s="565"/>
      <c r="E18" s="565"/>
      <c r="F18" s="565"/>
      <c r="G18" s="565"/>
      <c r="H18" s="565"/>
      <c r="I18" s="565"/>
      <c r="J18" s="565"/>
      <c r="K18" s="565"/>
      <c r="L18" s="107"/>
      <c r="M18" s="582">
        <f>★注文シート!G63</f>
        <v>0</v>
      </c>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565"/>
      <c r="C19" s="565"/>
      <c r="D19" s="565"/>
      <c r="E19" s="565"/>
      <c r="F19" s="565"/>
      <c r="G19" s="565"/>
      <c r="H19" s="565"/>
      <c r="I19" s="565"/>
      <c r="J19" s="565"/>
      <c r="K19" s="565"/>
      <c r="L19" s="107"/>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583" t="s">
        <v>184</v>
      </c>
      <c r="C24" s="584"/>
      <c r="D24" s="584"/>
      <c r="E24" s="584"/>
      <c r="F24" s="584"/>
      <c r="G24" s="584"/>
      <c r="H24" s="584"/>
      <c r="I24" s="584"/>
      <c r="J24" s="584"/>
      <c r="K24" s="584"/>
      <c r="L24" s="113"/>
      <c r="M24" s="585">
        <f>★注文シート!C38</f>
        <v>0</v>
      </c>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row>
    <row r="25" spans="2:104" ht="9" customHeight="1">
      <c r="B25" s="584"/>
      <c r="C25" s="584"/>
      <c r="D25" s="584"/>
      <c r="E25" s="584"/>
      <c r="F25" s="584"/>
      <c r="G25" s="584"/>
      <c r="H25" s="584"/>
      <c r="I25" s="584"/>
      <c r="J25" s="584"/>
      <c r="K25" s="584"/>
      <c r="L25" s="113"/>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row>
    <row r="26" spans="2:104" ht="9" customHeight="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row>
    <row r="27" spans="2:104" ht="7.5" customHeight="1">
      <c r="B27" s="558" t="s">
        <v>185</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row>
    <row r="28" spans="2:104" ht="7.5" customHeight="1" thickBot="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row>
    <row r="29" spans="2:104" ht="9" customHeight="1">
      <c r="B29" s="586" t="s">
        <v>186</v>
      </c>
      <c r="C29" s="587"/>
      <c r="D29" s="587"/>
      <c r="E29" s="587"/>
      <c r="F29" s="587"/>
      <c r="G29" s="587"/>
      <c r="H29" s="587"/>
      <c r="I29" s="587"/>
      <c r="J29" s="587"/>
      <c r="K29" s="587"/>
      <c r="L29" s="587"/>
      <c r="M29" s="587"/>
      <c r="N29" s="587"/>
      <c r="O29" s="587"/>
      <c r="P29" s="587"/>
      <c r="Q29" s="587"/>
      <c r="R29" s="588"/>
      <c r="S29" s="114"/>
      <c r="T29" s="589">
        <f>★注文シート!D63</f>
        <v>0</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90"/>
      <c r="CX29" s="148" t="s">
        <v>195</v>
      </c>
      <c r="CY29" s="148" t="s">
        <v>196</v>
      </c>
      <c r="CZ29" s="148" t="s">
        <v>197</v>
      </c>
    </row>
    <row r="30" spans="2:104" ht="9" customHeight="1">
      <c r="B30" s="574"/>
      <c r="C30" s="575"/>
      <c r="D30" s="575"/>
      <c r="E30" s="575"/>
      <c r="F30" s="575"/>
      <c r="G30" s="575"/>
      <c r="H30" s="575"/>
      <c r="I30" s="575"/>
      <c r="J30" s="575"/>
      <c r="K30" s="575"/>
      <c r="L30" s="575"/>
      <c r="M30" s="575"/>
      <c r="N30" s="575"/>
      <c r="O30" s="575"/>
      <c r="P30" s="575"/>
      <c r="Q30" s="575"/>
      <c r="R30" s="576"/>
      <c r="S30" s="1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80"/>
      <c r="CW30" s="105" t="s">
        <v>203</v>
      </c>
      <c r="CX30" s="105" t="s">
        <v>204</v>
      </c>
      <c r="CY30" s="105" t="s">
        <v>205</v>
      </c>
      <c r="CZ30" s="149">
        <v>0</v>
      </c>
    </row>
    <row r="31" spans="2:104" ht="9" customHeight="1">
      <c r="B31" s="571" t="s">
        <v>187</v>
      </c>
      <c r="C31" s="572"/>
      <c r="D31" s="572"/>
      <c r="E31" s="572"/>
      <c r="F31" s="572"/>
      <c r="G31" s="572"/>
      <c r="H31" s="572"/>
      <c r="I31" s="572"/>
      <c r="J31" s="572"/>
      <c r="K31" s="572"/>
      <c r="L31" s="572"/>
      <c r="M31" s="572"/>
      <c r="N31" s="572"/>
      <c r="O31" s="572"/>
      <c r="P31" s="572"/>
      <c r="Q31" s="572"/>
      <c r="R31" s="573"/>
      <c r="S31" s="117"/>
      <c r="T31" s="577">
        <f>★注文シート!F63</f>
        <v>0</v>
      </c>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8"/>
      <c r="CW31" s="105" t="s">
        <v>206</v>
      </c>
      <c r="CX31" s="105" t="s">
        <v>207</v>
      </c>
      <c r="CY31" s="105" t="s">
        <v>205</v>
      </c>
      <c r="CZ31" s="149">
        <v>0</v>
      </c>
    </row>
    <row r="32" spans="2:104" ht="9" customHeight="1">
      <c r="B32" s="574"/>
      <c r="C32" s="575"/>
      <c r="D32" s="575"/>
      <c r="E32" s="575"/>
      <c r="F32" s="575"/>
      <c r="G32" s="575"/>
      <c r="H32" s="575"/>
      <c r="I32" s="575"/>
      <c r="J32" s="575"/>
      <c r="K32" s="575"/>
      <c r="L32" s="575"/>
      <c r="M32" s="575"/>
      <c r="N32" s="575"/>
      <c r="O32" s="575"/>
      <c r="P32" s="575"/>
      <c r="Q32" s="575"/>
      <c r="R32" s="576"/>
      <c r="S32" s="116"/>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80"/>
      <c r="CW32" s="105" t="s">
        <v>209</v>
      </c>
      <c r="CX32" s="105" t="s">
        <v>210</v>
      </c>
      <c r="CY32" s="105" t="s">
        <v>205</v>
      </c>
      <c r="CZ32" s="149">
        <v>0</v>
      </c>
    </row>
    <row r="33" spans="2:105" ht="9" customHeight="1">
      <c r="B33" s="571" t="s">
        <v>188</v>
      </c>
      <c r="C33" s="572"/>
      <c r="D33" s="572"/>
      <c r="E33" s="572"/>
      <c r="F33" s="572"/>
      <c r="G33" s="572"/>
      <c r="H33" s="572"/>
      <c r="I33" s="572"/>
      <c r="J33" s="572"/>
      <c r="K33" s="572"/>
      <c r="L33" s="572"/>
      <c r="M33" s="572"/>
      <c r="N33" s="572"/>
      <c r="O33" s="572"/>
      <c r="P33" s="572"/>
      <c r="Q33" s="572"/>
      <c r="R33" s="573"/>
      <c r="S33" s="118"/>
      <c r="T33" s="613">
        <f>★注文シート!E63</f>
        <v>0</v>
      </c>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4"/>
      <c r="CW33" s="66" t="s">
        <v>211</v>
      </c>
      <c r="CX33" s="105" t="s">
        <v>212</v>
      </c>
      <c r="CY33" s="105" t="s">
        <v>205</v>
      </c>
      <c r="CZ33" s="149">
        <v>0</v>
      </c>
    </row>
    <row r="34" spans="2:105" ht="9" customHeight="1">
      <c r="B34" s="574"/>
      <c r="C34" s="575"/>
      <c r="D34" s="575"/>
      <c r="E34" s="575"/>
      <c r="F34" s="575"/>
      <c r="G34" s="575"/>
      <c r="H34" s="575"/>
      <c r="I34" s="575"/>
      <c r="J34" s="575"/>
      <c r="K34" s="575"/>
      <c r="L34" s="575"/>
      <c r="M34" s="575"/>
      <c r="N34" s="575"/>
      <c r="O34" s="575"/>
      <c r="P34" s="575"/>
      <c r="Q34" s="575"/>
      <c r="R34" s="576"/>
      <c r="S34" s="1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c r="CU34" s="616"/>
      <c r="CW34" s="66" t="s">
        <v>213</v>
      </c>
      <c r="CX34" s="105" t="s">
        <v>214</v>
      </c>
      <c r="CY34" s="105" t="s">
        <v>205</v>
      </c>
      <c r="CZ34" s="149">
        <v>0</v>
      </c>
    </row>
    <row r="35" spans="2:105" ht="9" customHeight="1">
      <c r="B35" s="571" t="s">
        <v>190</v>
      </c>
      <c r="C35" s="572"/>
      <c r="D35" s="572"/>
      <c r="E35" s="572"/>
      <c r="F35" s="572"/>
      <c r="G35" s="572"/>
      <c r="H35" s="572"/>
      <c r="I35" s="572"/>
      <c r="J35" s="572"/>
      <c r="K35" s="572"/>
      <c r="L35" s="572"/>
      <c r="M35" s="572"/>
      <c r="N35" s="572"/>
      <c r="O35" s="572"/>
      <c r="P35" s="572"/>
      <c r="Q35" s="572"/>
      <c r="R35" s="573"/>
      <c r="S35" s="119"/>
      <c r="T35" s="620" t="s">
        <v>191</v>
      </c>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1"/>
      <c r="CW35" s="105" t="s">
        <v>215</v>
      </c>
      <c r="CX35" s="105" t="s">
        <v>216</v>
      </c>
      <c r="CY35" s="105" t="s">
        <v>205</v>
      </c>
      <c r="CZ35" s="149">
        <v>0</v>
      </c>
    </row>
    <row r="36" spans="2:105" ht="9" customHeight="1" thickBot="1">
      <c r="B36" s="617"/>
      <c r="C36" s="618"/>
      <c r="D36" s="618"/>
      <c r="E36" s="618"/>
      <c r="F36" s="618"/>
      <c r="G36" s="618"/>
      <c r="H36" s="618"/>
      <c r="I36" s="618"/>
      <c r="J36" s="618"/>
      <c r="K36" s="618"/>
      <c r="L36" s="618"/>
      <c r="M36" s="618"/>
      <c r="N36" s="618"/>
      <c r="O36" s="618"/>
      <c r="P36" s="618"/>
      <c r="Q36" s="618"/>
      <c r="R36" s="619"/>
      <c r="S36" s="120"/>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3"/>
    </row>
    <row r="37" spans="2:105" ht="9" customHeight="1">
      <c r="B37" s="624" t="s">
        <v>192</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625"/>
    </row>
    <row r="38" spans="2:105" ht="9" customHeight="1" thickBot="1">
      <c r="B38" s="626"/>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625"/>
    </row>
    <row r="39" spans="2:105" ht="9" customHeight="1">
      <c r="B39" s="586" t="s">
        <v>193</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2"/>
      <c r="CE39" s="586" t="s">
        <v>194</v>
      </c>
      <c r="CF39" s="591"/>
      <c r="CG39" s="591"/>
      <c r="CH39" s="591"/>
      <c r="CI39" s="591"/>
      <c r="CJ39" s="591"/>
      <c r="CK39" s="591"/>
      <c r="CL39" s="591"/>
      <c r="CM39" s="591"/>
      <c r="CN39" s="591"/>
      <c r="CO39" s="591"/>
      <c r="CP39" s="591"/>
      <c r="CQ39" s="591"/>
      <c r="CR39" s="591"/>
      <c r="CS39" s="591"/>
      <c r="CT39" s="591"/>
      <c r="CU39" s="592"/>
    </row>
    <row r="40" spans="2:105" ht="9"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5"/>
      <c r="CE40" s="593"/>
      <c r="CF40" s="594"/>
      <c r="CG40" s="594"/>
      <c r="CH40" s="594"/>
      <c r="CI40" s="594"/>
      <c r="CJ40" s="594"/>
      <c r="CK40" s="594"/>
      <c r="CL40" s="594"/>
      <c r="CM40" s="594"/>
      <c r="CN40" s="594"/>
      <c r="CO40" s="594"/>
      <c r="CP40" s="594"/>
      <c r="CQ40" s="594"/>
      <c r="CR40" s="594"/>
      <c r="CS40" s="594"/>
      <c r="CT40" s="594"/>
      <c r="CU40" s="595"/>
    </row>
    <row r="41" spans="2:105" ht="9" customHeight="1">
      <c r="B41" s="593" t="s">
        <v>198</v>
      </c>
      <c r="C41" s="599"/>
      <c r="D41" s="599"/>
      <c r="E41" s="602" t="s">
        <v>199</v>
      </c>
      <c r="F41" s="599"/>
      <c r="G41" s="599"/>
      <c r="H41" s="599"/>
      <c r="I41" s="599"/>
      <c r="J41" s="599"/>
      <c r="K41" s="603"/>
      <c r="L41" s="602" t="s">
        <v>200</v>
      </c>
      <c r="M41" s="599"/>
      <c r="N41" s="599"/>
      <c r="O41" s="599"/>
      <c r="P41" s="599"/>
      <c r="Q41" s="599"/>
      <c r="R41" s="599"/>
      <c r="S41" s="599"/>
      <c r="T41" s="599"/>
      <c r="U41" s="599"/>
      <c r="V41" s="599"/>
      <c r="W41" s="599"/>
      <c r="X41" s="599"/>
      <c r="Y41" s="603"/>
      <c r="Z41" s="602" t="s">
        <v>201</v>
      </c>
      <c r="AA41" s="594"/>
      <c r="AB41" s="594"/>
      <c r="AC41" s="594"/>
      <c r="AD41" s="594"/>
      <c r="AE41" s="594"/>
      <c r="AF41" s="594"/>
      <c r="AG41" s="594"/>
      <c r="AH41" s="594"/>
      <c r="AI41" s="594"/>
      <c r="AJ41" s="594"/>
      <c r="AK41" s="607" t="s">
        <v>202</v>
      </c>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9"/>
      <c r="CE41" s="593"/>
      <c r="CF41" s="594"/>
      <c r="CG41" s="594"/>
      <c r="CH41" s="594"/>
      <c r="CI41" s="594"/>
      <c r="CJ41" s="594"/>
      <c r="CK41" s="594"/>
      <c r="CL41" s="594"/>
      <c r="CM41" s="594"/>
      <c r="CN41" s="594"/>
      <c r="CO41" s="594"/>
      <c r="CP41" s="594"/>
      <c r="CQ41" s="594"/>
      <c r="CR41" s="594"/>
      <c r="CS41" s="594"/>
      <c r="CT41" s="594"/>
      <c r="CU41" s="595"/>
    </row>
    <row r="42" spans="2:105" ht="9" customHeight="1">
      <c r="B42" s="600"/>
      <c r="C42" s="601"/>
      <c r="D42" s="601"/>
      <c r="E42" s="604"/>
      <c r="F42" s="601"/>
      <c r="G42" s="601"/>
      <c r="H42" s="601"/>
      <c r="I42" s="601"/>
      <c r="J42" s="601"/>
      <c r="K42" s="605"/>
      <c r="L42" s="604"/>
      <c r="M42" s="601"/>
      <c r="N42" s="601"/>
      <c r="O42" s="601"/>
      <c r="P42" s="601"/>
      <c r="Q42" s="601"/>
      <c r="R42" s="601"/>
      <c r="S42" s="601"/>
      <c r="T42" s="601"/>
      <c r="U42" s="601"/>
      <c r="V42" s="601"/>
      <c r="W42" s="601"/>
      <c r="X42" s="601"/>
      <c r="Y42" s="605"/>
      <c r="Z42" s="606"/>
      <c r="AA42" s="597"/>
      <c r="AB42" s="597"/>
      <c r="AC42" s="597"/>
      <c r="AD42" s="597"/>
      <c r="AE42" s="597"/>
      <c r="AF42" s="597"/>
      <c r="AG42" s="597"/>
      <c r="AH42" s="597"/>
      <c r="AI42" s="597"/>
      <c r="AJ42" s="597"/>
      <c r="AK42" s="610"/>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2"/>
      <c r="CE42" s="596"/>
      <c r="CF42" s="597"/>
      <c r="CG42" s="597"/>
      <c r="CH42" s="597"/>
      <c r="CI42" s="597"/>
      <c r="CJ42" s="597"/>
      <c r="CK42" s="597"/>
      <c r="CL42" s="597"/>
      <c r="CM42" s="597"/>
      <c r="CN42" s="597"/>
      <c r="CO42" s="597"/>
      <c r="CP42" s="597"/>
      <c r="CQ42" s="597"/>
      <c r="CR42" s="597"/>
      <c r="CS42" s="597"/>
      <c r="CT42" s="597"/>
      <c r="CU42" s="598"/>
      <c r="CW42" s="145" t="s">
        <v>250</v>
      </c>
      <c r="CX42" s="146" t="s">
        <v>251</v>
      </c>
      <c r="CY42" s="146" t="s">
        <v>252</v>
      </c>
      <c r="CZ42" s="146" t="s">
        <v>253</v>
      </c>
      <c r="DA42" s="147" t="s">
        <v>254</v>
      </c>
    </row>
    <row r="43" spans="2:105" ht="9" customHeight="1">
      <c r="B43" s="633">
        <v>1</v>
      </c>
      <c r="C43" s="634"/>
      <c r="D43" s="635"/>
      <c r="E43" s="636" t="str">
        <f>CW43</f>
        <v>-</v>
      </c>
      <c r="F43" s="637"/>
      <c r="G43" s="637"/>
      <c r="H43" s="637"/>
      <c r="I43" s="637"/>
      <c r="J43" s="637"/>
      <c r="K43" s="638"/>
      <c r="L43" s="642" t="str">
        <f>CY43</f>
        <v>-</v>
      </c>
      <c r="M43" s="643"/>
      <c r="N43" s="643"/>
      <c r="O43" s="643"/>
      <c r="P43" s="643"/>
      <c r="Q43" s="643"/>
      <c r="R43" s="643"/>
      <c r="S43" s="643"/>
      <c r="T43" s="643"/>
      <c r="U43" s="643"/>
      <c r="V43" s="643"/>
      <c r="W43" s="643"/>
      <c r="X43" s="643"/>
      <c r="Y43" s="644"/>
      <c r="Z43" s="648" t="str">
        <f>CX43</f>
        <v>-</v>
      </c>
      <c r="AA43" s="649"/>
      <c r="AB43" s="649"/>
      <c r="AC43" s="649"/>
      <c r="AD43" s="649"/>
      <c r="AE43" s="649"/>
      <c r="AF43" s="649"/>
      <c r="AG43" s="649"/>
      <c r="AH43" s="649"/>
      <c r="AI43" s="649"/>
      <c r="AJ43" s="649"/>
      <c r="AK43" s="648" t="str">
        <f>IF(DA43="","-",DA43)</f>
        <v>-</v>
      </c>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52"/>
      <c r="CE43" s="680" t="str">
        <f>IF(DA43&amp;DA45&amp;DA47&amp;DA49&amp;DA51&lt;&gt;"","検出","不検出")</f>
        <v>不検出</v>
      </c>
      <c r="CF43" s="681"/>
      <c r="CG43" s="681"/>
      <c r="CH43" s="681"/>
      <c r="CI43" s="681"/>
      <c r="CJ43" s="681"/>
      <c r="CK43" s="681"/>
      <c r="CL43" s="681"/>
      <c r="CM43" s="681"/>
      <c r="CN43" s="681"/>
      <c r="CO43" s="681"/>
      <c r="CP43" s="681"/>
      <c r="CQ43" s="681"/>
      <c r="CR43" s="681"/>
      <c r="CS43" s="681"/>
      <c r="CT43" s="681"/>
      <c r="CU43" s="682"/>
      <c r="CW43" s="552" t="s">
        <v>255</v>
      </c>
      <c r="CX43" s="554" t="s">
        <v>255</v>
      </c>
      <c r="CY43" s="554" t="s">
        <v>255</v>
      </c>
      <c r="CZ43" s="554" t="s">
        <v>255</v>
      </c>
      <c r="DA43" s="554"/>
    </row>
    <row r="44" spans="2:105" ht="9" customHeight="1">
      <c r="B44" s="600"/>
      <c r="C44" s="601"/>
      <c r="D44" s="605"/>
      <c r="E44" s="639"/>
      <c r="F44" s="640"/>
      <c r="G44" s="640"/>
      <c r="H44" s="640"/>
      <c r="I44" s="640"/>
      <c r="J44" s="640"/>
      <c r="K44" s="641"/>
      <c r="L44" s="645"/>
      <c r="M44" s="646"/>
      <c r="N44" s="646"/>
      <c r="O44" s="646"/>
      <c r="P44" s="646"/>
      <c r="Q44" s="646"/>
      <c r="R44" s="646"/>
      <c r="S44" s="646"/>
      <c r="T44" s="646"/>
      <c r="U44" s="646"/>
      <c r="V44" s="646"/>
      <c r="W44" s="646"/>
      <c r="X44" s="646"/>
      <c r="Y44" s="647"/>
      <c r="Z44" s="650"/>
      <c r="AA44" s="651"/>
      <c r="AB44" s="651"/>
      <c r="AC44" s="651"/>
      <c r="AD44" s="651"/>
      <c r="AE44" s="651"/>
      <c r="AF44" s="651"/>
      <c r="AG44" s="651"/>
      <c r="AH44" s="651"/>
      <c r="AI44" s="651"/>
      <c r="AJ44" s="651"/>
      <c r="AK44" s="627"/>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9"/>
      <c r="CE44" s="683"/>
      <c r="CF44" s="684"/>
      <c r="CG44" s="684"/>
      <c r="CH44" s="684"/>
      <c r="CI44" s="684"/>
      <c r="CJ44" s="684"/>
      <c r="CK44" s="684"/>
      <c r="CL44" s="684"/>
      <c r="CM44" s="684"/>
      <c r="CN44" s="684"/>
      <c r="CO44" s="684"/>
      <c r="CP44" s="684"/>
      <c r="CQ44" s="684"/>
      <c r="CR44" s="684"/>
      <c r="CS44" s="684"/>
      <c r="CT44" s="684"/>
      <c r="CU44" s="685"/>
      <c r="CW44" s="553"/>
      <c r="CX44" s="555"/>
      <c r="CY44" s="555"/>
      <c r="CZ44" s="555"/>
      <c r="DA44" s="555"/>
    </row>
    <row r="45" spans="2:105" ht="9" customHeight="1">
      <c r="B45" s="653">
        <v>2</v>
      </c>
      <c r="C45" s="634"/>
      <c r="D45" s="635"/>
      <c r="E45" s="636" t="str">
        <f t="shared" ref="E45" si="0">CW45</f>
        <v>-</v>
      </c>
      <c r="F45" s="637"/>
      <c r="G45" s="637"/>
      <c r="H45" s="637"/>
      <c r="I45" s="637"/>
      <c r="J45" s="637"/>
      <c r="K45" s="638"/>
      <c r="L45" s="654" t="str">
        <f t="shared" ref="L45" si="1">CY45</f>
        <v>-</v>
      </c>
      <c r="M45" s="643"/>
      <c r="N45" s="643"/>
      <c r="O45" s="643"/>
      <c r="P45" s="643"/>
      <c r="Q45" s="643"/>
      <c r="R45" s="643"/>
      <c r="S45" s="643"/>
      <c r="T45" s="643"/>
      <c r="U45" s="643"/>
      <c r="V45" s="643"/>
      <c r="W45" s="643"/>
      <c r="X45" s="643"/>
      <c r="Y45" s="644"/>
      <c r="Z45" s="648" t="str">
        <f t="shared" ref="Z45" si="2">CX45</f>
        <v>-</v>
      </c>
      <c r="AA45" s="649"/>
      <c r="AB45" s="649"/>
      <c r="AC45" s="649"/>
      <c r="AD45" s="649"/>
      <c r="AE45" s="649"/>
      <c r="AF45" s="649"/>
      <c r="AG45" s="649"/>
      <c r="AH45" s="649"/>
      <c r="AI45" s="649"/>
      <c r="AJ45" s="649"/>
      <c r="AK45" s="648" t="str">
        <f t="shared" ref="AK45" si="3">IF(DA45="","-",DA45)</f>
        <v>-</v>
      </c>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49"/>
      <c r="CD45" s="652"/>
      <c r="CE45" s="683"/>
      <c r="CF45" s="684"/>
      <c r="CG45" s="684"/>
      <c r="CH45" s="684"/>
      <c r="CI45" s="684"/>
      <c r="CJ45" s="684"/>
      <c r="CK45" s="684"/>
      <c r="CL45" s="684"/>
      <c r="CM45" s="684"/>
      <c r="CN45" s="684"/>
      <c r="CO45" s="684"/>
      <c r="CP45" s="684"/>
      <c r="CQ45" s="684"/>
      <c r="CR45" s="684"/>
      <c r="CS45" s="684"/>
      <c r="CT45" s="684"/>
      <c r="CU45" s="685"/>
      <c r="CW45" s="552" t="s">
        <v>255</v>
      </c>
      <c r="CX45" s="554" t="s">
        <v>255</v>
      </c>
      <c r="CY45" s="554" t="s">
        <v>255</v>
      </c>
      <c r="CZ45" s="554" t="s">
        <v>255</v>
      </c>
      <c r="DA45" s="554"/>
    </row>
    <row r="46" spans="2:105" ht="9" customHeight="1">
      <c r="B46" s="600"/>
      <c r="C46" s="601"/>
      <c r="D46" s="605"/>
      <c r="E46" s="639"/>
      <c r="F46" s="640"/>
      <c r="G46" s="640"/>
      <c r="H46" s="640"/>
      <c r="I46" s="640"/>
      <c r="J46" s="640"/>
      <c r="K46" s="641"/>
      <c r="L46" s="645"/>
      <c r="M46" s="646"/>
      <c r="N46" s="646"/>
      <c r="O46" s="646"/>
      <c r="P46" s="646"/>
      <c r="Q46" s="646"/>
      <c r="R46" s="646"/>
      <c r="S46" s="646"/>
      <c r="T46" s="646"/>
      <c r="U46" s="646"/>
      <c r="V46" s="646"/>
      <c r="W46" s="646"/>
      <c r="X46" s="646"/>
      <c r="Y46" s="647"/>
      <c r="Z46" s="650"/>
      <c r="AA46" s="651"/>
      <c r="AB46" s="651"/>
      <c r="AC46" s="651"/>
      <c r="AD46" s="651"/>
      <c r="AE46" s="651"/>
      <c r="AF46" s="651"/>
      <c r="AG46" s="651"/>
      <c r="AH46" s="651"/>
      <c r="AI46" s="651"/>
      <c r="AJ46" s="651"/>
      <c r="AK46" s="650"/>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79"/>
      <c r="CE46" s="683"/>
      <c r="CF46" s="684"/>
      <c r="CG46" s="684"/>
      <c r="CH46" s="684"/>
      <c r="CI46" s="684"/>
      <c r="CJ46" s="684"/>
      <c r="CK46" s="684"/>
      <c r="CL46" s="684"/>
      <c r="CM46" s="684"/>
      <c r="CN46" s="684"/>
      <c r="CO46" s="684"/>
      <c r="CP46" s="684"/>
      <c r="CQ46" s="684"/>
      <c r="CR46" s="684"/>
      <c r="CS46" s="684"/>
      <c r="CT46" s="684"/>
      <c r="CU46" s="685"/>
      <c r="CW46" s="553"/>
      <c r="CX46" s="555"/>
      <c r="CY46" s="555"/>
      <c r="CZ46" s="555"/>
      <c r="DA46" s="555"/>
    </row>
    <row r="47" spans="2:105" ht="9" customHeight="1">
      <c r="B47" s="653">
        <v>3</v>
      </c>
      <c r="C47" s="634"/>
      <c r="D47" s="635"/>
      <c r="E47" s="636" t="str">
        <f t="shared" ref="E47" si="4">CW47</f>
        <v>-</v>
      </c>
      <c r="F47" s="637"/>
      <c r="G47" s="637"/>
      <c r="H47" s="637"/>
      <c r="I47" s="637"/>
      <c r="J47" s="637"/>
      <c r="K47" s="638"/>
      <c r="L47" s="654" t="str">
        <f t="shared" ref="L47" si="5">CY47</f>
        <v>-</v>
      </c>
      <c r="M47" s="643"/>
      <c r="N47" s="643"/>
      <c r="O47" s="643"/>
      <c r="P47" s="643"/>
      <c r="Q47" s="643"/>
      <c r="R47" s="643"/>
      <c r="S47" s="643"/>
      <c r="T47" s="643"/>
      <c r="U47" s="643"/>
      <c r="V47" s="643"/>
      <c r="W47" s="643"/>
      <c r="X47" s="643"/>
      <c r="Y47" s="644"/>
      <c r="Z47" s="648" t="str">
        <f t="shared" ref="Z47" si="6">CX47</f>
        <v>-</v>
      </c>
      <c r="AA47" s="649"/>
      <c r="AB47" s="649"/>
      <c r="AC47" s="649"/>
      <c r="AD47" s="649"/>
      <c r="AE47" s="649"/>
      <c r="AF47" s="649"/>
      <c r="AG47" s="649"/>
      <c r="AH47" s="649"/>
      <c r="AI47" s="649"/>
      <c r="AJ47" s="649"/>
      <c r="AK47" s="627" t="str">
        <f t="shared" ref="AK47" si="7">IF(DA47="","-",DA47)</f>
        <v>-</v>
      </c>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9"/>
      <c r="CE47" s="683"/>
      <c r="CF47" s="684"/>
      <c r="CG47" s="684"/>
      <c r="CH47" s="684"/>
      <c r="CI47" s="684"/>
      <c r="CJ47" s="684"/>
      <c r="CK47" s="684"/>
      <c r="CL47" s="684"/>
      <c r="CM47" s="684"/>
      <c r="CN47" s="684"/>
      <c r="CO47" s="684"/>
      <c r="CP47" s="684"/>
      <c r="CQ47" s="684"/>
      <c r="CR47" s="684"/>
      <c r="CS47" s="684"/>
      <c r="CT47" s="684"/>
      <c r="CU47" s="685"/>
      <c r="CW47" s="552" t="s">
        <v>255</v>
      </c>
      <c r="CX47" s="554" t="s">
        <v>255</v>
      </c>
      <c r="CY47" s="554" t="s">
        <v>255</v>
      </c>
      <c r="CZ47" s="554" t="s">
        <v>255</v>
      </c>
      <c r="DA47" s="554"/>
    </row>
    <row r="48" spans="2:105" ht="9" customHeight="1">
      <c r="B48" s="600"/>
      <c r="C48" s="601"/>
      <c r="D48" s="605"/>
      <c r="E48" s="639"/>
      <c r="F48" s="640"/>
      <c r="G48" s="640"/>
      <c r="H48" s="640"/>
      <c r="I48" s="640"/>
      <c r="J48" s="640"/>
      <c r="K48" s="641"/>
      <c r="L48" s="645"/>
      <c r="M48" s="646"/>
      <c r="N48" s="646"/>
      <c r="O48" s="646"/>
      <c r="P48" s="646"/>
      <c r="Q48" s="646"/>
      <c r="R48" s="646"/>
      <c r="S48" s="646"/>
      <c r="T48" s="646"/>
      <c r="U48" s="646"/>
      <c r="V48" s="646"/>
      <c r="W48" s="646"/>
      <c r="X48" s="646"/>
      <c r="Y48" s="647"/>
      <c r="Z48" s="650"/>
      <c r="AA48" s="651"/>
      <c r="AB48" s="651"/>
      <c r="AC48" s="651"/>
      <c r="AD48" s="651"/>
      <c r="AE48" s="651"/>
      <c r="AF48" s="651"/>
      <c r="AG48" s="651"/>
      <c r="AH48" s="651"/>
      <c r="AI48" s="651"/>
      <c r="AJ48" s="651"/>
      <c r="AK48" s="627"/>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8"/>
      <c r="CD48" s="629"/>
      <c r="CE48" s="683"/>
      <c r="CF48" s="684"/>
      <c r="CG48" s="684"/>
      <c r="CH48" s="684"/>
      <c r="CI48" s="684"/>
      <c r="CJ48" s="684"/>
      <c r="CK48" s="684"/>
      <c r="CL48" s="684"/>
      <c r="CM48" s="684"/>
      <c r="CN48" s="684"/>
      <c r="CO48" s="684"/>
      <c r="CP48" s="684"/>
      <c r="CQ48" s="684"/>
      <c r="CR48" s="684"/>
      <c r="CS48" s="684"/>
      <c r="CT48" s="684"/>
      <c r="CU48" s="685"/>
      <c r="CW48" s="553"/>
      <c r="CX48" s="555"/>
      <c r="CY48" s="555"/>
      <c r="CZ48" s="555"/>
      <c r="DA48" s="555"/>
    </row>
    <row r="49" spans="2:105" ht="9" customHeight="1">
      <c r="B49" s="653">
        <v>4</v>
      </c>
      <c r="C49" s="634"/>
      <c r="D49" s="635"/>
      <c r="E49" s="636" t="str">
        <f t="shared" ref="E49" si="8">CW49</f>
        <v>-</v>
      </c>
      <c r="F49" s="637"/>
      <c r="G49" s="637"/>
      <c r="H49" s="637"/>
      <c r="I49" s="637"/>
      <c r="J49" s="637"/>
      <c r="K49" s="638"/>
      <c r="L49" s="654" t="str">
        <f t="shared" ref="L49" si="9">CY49</f>
        <v>-</v>
      </c>
      <c r="M49" s="643"/>
      <c r="N49" s="643"/>
      <c r="O49" s="643"/>
      <c r="P49" s="643"/>
      <c r="Q49" s="643"/>
      <c r="R49" s="643"/>
      <c r="S49" s="643"/>
      <c r="T49" s="643"/>
      <c r="U49" s="643"/>
      <c r="V49" s="643"/>
      <c r="W49" s="643"/>
      <c r="X49" s="643"/>
      <c r="Y49" s="644"/>
      <c r="Z49" s="648" t="str">
        <f t="shared" ref="Z49" si="10">CX49</f>
        <v>-</v>
      </c>
      <c r="AA49" s="649"/>
      <c r="AB49" s="649"/>
      <c r="AC49" s="649"/>
      <c r="AD49" s="649"/>
      <c r="AE49" s="649"/>
      <c r="AF49" s="649"/>
      <c r="AG49" s="649"/>
      <c r="AH49" s="649"/>
      <c r="AI49" s="649"/>
      <c r="AJ49" s="649"/>
      <c r="AK49" s="648" t="str">
        <f t="shared" ref="AK49" si="11">IF(DA49="","-",DA49)</f>
        <v>-</v>
      </c>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B49" s="649"/>
      <c r="CC49" s="649"/>
      <c r="CD49" s="652"/>
      <c r="CE49" s="683"/>
      <c r="CF49" s="684"/>
      <c r="CG49" s="684"/>
      <c r="CH49" s="684"/>
      <c r="CI49" s="684"/>
      <c r="CJ49" s="684"/>
      <c r="CK49" s="684"/>
      <c r="CL49" s="684"/>
      <c r="CM49" s="684"/>
      <c r="CN49" s="684"/>
      <c r="CO49" s="684"/>
      <c r="CP49" s="684"/>
      <c r="CQ49" s="684"/>
      <c r="CR49" s="684"/>
      <c r="CS49" s="684"/>
      <c r="CT49" s="684"/>
      <c r="CU49" s="685"/>
      <c r="CW49" s="552" t="s">
        <v>255</v>
      </c>
      <c r="CX49" s="554" t="s">
        <v>255</v>
      </c>
      <c r="CY49" s="554" t="s">
        <v>255</v>
      </c>
      <c r="CZ49" s="554" t="s">
        <v>255</v>
      </c>
      <c r="DA49" s="554"/>
    </row>
    <row r="50" spans="2:105" ht="9" customHeight="1">
      <c r="B50" s="600"/>
      <c r="C50" s="601"/>
      <c r="D50" s="605"/>
      <c r="E50" s="639"/>
      <c r="F50" s="640"/>
      <c r="G50" s="640"/>
      <c r="H50" s="640"/>
      <c r="I50" s="640"/>
      <c r="J50" s="640"/>
      <c r="K50" s="641"/>
      <c r="L50" s="645"/>
      <c r="M50" s="646"/>
      <c r="N50" s="646"/>
      <c r="O50" s="646"/>
      <c r="P50" s="646"/>
      <c r="Q50" s="646"/>
      <c r="R50" s="646"/>
      <c r="S50" s="646"/>
      <c r="T50" s="646"/>
      <c r="U50" s="646"/>
      <c r="V50" s="646"/>
      <c r="W50" s="646"/>
      <c r="X50" s="646"/>
      <c r="Y50" s="647"/>
      <c r="Z50" s="650"/>
      <c r="AA50" s="651"/>
      <c r="AB50" s="651"/>
      <c r="AC50" s="651"/>
      <c r="AD50" s="651"/>
      <c r="AE50" s="651"/>
      <c r="AF50" s="651"/>
      <c r="AG50" s="651"/>
      <c r="AH50" s="651"/>
      <c r="AI50" s="651"/>
      <c r="AJ50" s="651"/>
      <c r="AK50" s="650"/>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79"/>
      <c r="CE50" s="683"/>
      <c r="CF50" s="684"/>
      <c r="CG50" s="684"/>
      <c r="CH50" s="684"/>
      <c r="CI50" s="684"/>
      <c r="CJ50" s="684"/>
      <c r="CK50" s="684"/>
      <c r="CL50" s="684"/>
      <c r="CM50" s="684"/>
      <c r="CN50" s="684"/>
      <c r="CO50" s="684"/>
      <c r="CP50" s="684"/>
      <c r="CQ50" s="684"/>
      <c r="CR50" s="684"/>
      <c r="CS50" s="684"/>
      <c r="CT50" s="684"/>
      <c r="CU50" s="685"/>
      <c r="CW50" s="553"/>
      <c r="CX50" s="555"/>
      <c r="CY50" s="555"/>
      <c r="CZ50" s="555"/>
      <c r="DA50" s="555"/>
    </row>
    <row r="51" spans="2:105" ht="9" customHeight="1">
      <c r="B51" s="653">
        <v>5</v>
      </c>
      <c r="C51" s="634"/>
      <c r="D51" s="635"/>
      <c r="E51" s="636" t="str">
        <f t="shared" ref="E51" si="12">CW51</f>
        <v>-</v>
      </c>
      <c r="F51" s="637"/>
      <c r="G51" s="637"/>
      <c r="H51" s="637"/>
      <c r="I51" s="637"/>
      <c r="J51" s="637"/>
      <c r="K51" s="638"/>
      <c r="L51" s="654" t="str">
        <f t="shared" ref="L51" si="13">CY51</f>
        <v>-</v>
      </c>
      <c r="M51" s="643"/>
      <c r="N51" s="643"/>
      <c r="O51" s="643"/>
      <c r="P51" s="643"/>
      <c r="Q51" s="643"/>
      <c r="R51" s="643"/>
      <c r="S51" s="643"/>
      <c r="T51" s="643"/>
      <c r="U51" s="643"/>
      <c r="V51" s="643"/>
      <c r="W51" s="643"/>
      <c r="X51" s="643"/>
      <c r="Y51" s="644"/>
      <c r="Z51" s="648" t="str">
        <f t="shared" ref="Z51" si="14">CX51</f>
        <v>-</v>
      </c>
      <c r="AA51" s="649"/>
      <c r="AB51" s="649"/>
      <c r="AC51" s="649"/>
      <c r="AD51" s="649"/>
      <c r="AE51" s="649"/>
      <c r="AF51" s="649"/>
      <c r="AG51" s="649"/>
      <c r="AH51" s="649"/>
      <c r="AI51" s="649"/>
      <c r="AJ51" s="649"/>
      <c r="AK51" s="627" t="str">
        <f t="shared" ref="AK51" si="15">IF(DA51="","-",DA51)</f>
        <v>-</v>
      </c>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9"/>
      <c r="CE51" s="683"/>
      <c r="CF51" s="684"/>
      <c r="CG51" s="684"/>
      <c r="CH51" s="684"/>
      <c r="CI51" s="684"/>
      <c r="CJ51" s="684"/>
      <c r="CK51" s="684"/>
      <c r="CL51" s="684"/>
      <c r="CM51" s="684"/>
      <c r="CN51" s="684"/>
      <c r="CO51" s="684"/>
      <c r="CP51" s="684"/>
      <c r="CQ51" s="684"/>
      <c r="CR51" s="684"/>
      <c r="CS51" s="684"/>
      <c r="CT51" s="684"/>
      <c r="CU51" s="685"/>
      <c r="CW51" s="552" t="s">
        <v>255</v>
      </c>
      <c r="CX51" s="554" t="s">
        <v>255</v>
      </c>
      <c r="CY51" s="554" t="s">
        <v>255</v>
      </c>
      <c r="CZ51" s="554" t="s">
        <v>255</v>
      </c>
      <c r="DA51" s="554"/>
    </row>
    <row r="52" spans="2:105" ht="9" customHeight="1" thickBot="1">
      <c r="B52" s="617"/>
      <c r="C52" s="618"/>
      <c r="D52" s="619"/>
      <c r="E52" s="639"/>
      <c r="F52" s="640"/>
      <c r="G52" s="640"/>
      <c r="H52" s="640"/>
      <c r="I52" s="640"/>
      <c r="J52" s="640"/>
      <c r="K52" s="641"/>
      <c r="L52" s="655"/>
      <c r="M52" s="656"/>
      <c r="N52" s="656"/>
      <c r="O52" s="656"/>
      <c r="P52" s="656"/>
      <c r="Q52" s="656"/>
      <c r="R52" s="656"/>
      <c r="S52" s="656"/>
      <c r="T52" s="656"/>
      <c r="U52" s="656"/>
      <c r="V52" s="656"/>
      <c r="W52" s="656"/>
      <c r="X52" s="656"/>
      <c r="Y52" s="657"/>
      <c r="Z52" s="630"/>
      <c r="AA52" s="631"/>
      <c r="AB52" s="631"/>
      <c r="AC52" s="631"/>
      <c r="AD52" s="631"/>
      <c r="AE52" s="631"/>
      <c r="AF52" s="631"/>
      <c r="AG52" s="631"/>
      <c r="AH52" s="631"/>
      <c r="AI52" s="631"/>
      <c r="AJ52" s="631"/>
      <c r="AK52" s="630"/>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2"/>
      <c r="CE52" s="686"/>
      <c r="CF52" s="687"/>
      <c r="CG52" s="687"/>
      <c r="CH52" s="687"/>
      <c r="CI52" s="687"/>
      <c r="CJ52" s="687"/>
      <c r="CK52" s="687"/>
      <c r="CL52" s="687"/>
      <c r="CM52" s="687"/>
      <c r="CN52" s="687"/>
      <c r="CO52" s="687"/>
      <c r="CP52" s="687"/>
      <c r="CQ52" s="687"/>
      <c r="CR52" s="687"/>
      <c r="CS52" s="687"/>
      <c r="CT52" s="687"/>
      <c r="CU52" s="688"/>
      <c r="CW52" s="553"/>
      <c r="CX52" s="555"/>
      <c r="CY52" s="555"/>
      <c r="CZ52" s="555"/>
      <c r="DA52" s="555"/>
    </row>
    <row r="53" spans="2:105" ht="9" customHeight="1">
      <c r="B53" s="586" t="s">
        <v>217</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678"/>
      <c r="CY53" s="66"/>
    </row>
    <row r="54" spans="2:105" ht="9" customHeight="1">
      <c r="B54" s="626"/>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625"/>
      <c r="CY54" s="66"/>
    </row>
    <row r="55" spans="2:105" ht="7.5" customHeight="1">
      <c r="B55" s="633" t="s">
        <v>218</v>
      </c>
      <c r="C55" s="658"/>
      <c r="D55" s="658"/>
      <c r="E55" s="658"/>
      <c r="F55" s="658"/>
      <c r="G55" s="658"/>
      <c r="H55" s="658"/>
      <c r="I55" s="658"/>
      <c r="J55" s="658"/>
      <c r="K55" s="658"/>
      <c r="L55" s="658"/>
      <c r="M55" s="658"/>
      <c r="N55" s="658"/>
      <c r="O55" s="658"/>
      <c r="P55" s="658"/>
      <c r="Q55" s="658"/>
      <c r="R55" s="658"/>
      <c r="S55" s="658"/>
      <c r="T55" s="658"/>
      <c r="U55" s="658"/>
      <c r="V55" s="658"/>
      <c r="W55" s="635"/>
      <c r="X55" s="659" t="s">
        <v>219</v>
      </c>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35"/>
      <c r="BJ55" s="659" t="s">
        <v>220</v>
      </c>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60"/>
      <c r="CW55" s="151">
        <f>SUM(CW43:CW52)</f>
        <v>0</v>
      </c>
      <c r="CX55" s="122"/>
      <c r="CY55" s="66"/>
    </row>
    <row r="56" spans="2:105" ht="9.75" customHeight="1">
      <c r="B56" s="600"/>
      <c r="C56" s="601"/>
      <c r="D56" s="601"/>
      <c r="E56" s="601"/>
      <c r="F56" s="601"/>
      <c r="G56" s="601"/>
      <c r="H56" s="601"/>
      <c r="I56" s="601"/>
      <c r="J56" s="601"/>
      <c r="K56" s="601"/>
      <c r="L56" s="601"/>
      <c r="M56" s="601"/>
      <c r="N56" s="601"/>
      <c r="O56" s="601"/>
      <c r="P56" s="601"/>
      <c r="Q56" s="601"/>
      <c r="R56" s="601"/>
      <c r="S56" s="601"/>
      <c r="T56" s="601"/>
      <c r="U56" s="601"/>
      <c r="V56" s="601"/>
      <c r="W56" s="605"/>
      <c r="X56" s="604"/>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5"/>
      <c r="BJ56" s="604"/>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61"/>
      <c r="CX56" s="122"/>
      <c r="CY56" s="66"/>
    </row>
    <row r="57" spans="2:105" ht="9.75" customHeight="1">
      <c r="B57" s="662" t="str">
        <f>IF(CE43="不検出","不検出",IF(CE43="検出","クリソタイル",""))</f>
        <v>不検出</v>
      </c>
      <c r="C57" s="565"/>
      <c r="D57" s="565"/>
      <c r="E57" s="565"/>
      <c r="F57" s="565"/>
      <c r="G57" s="565"/>
      <c r="H57" s="565"/>
      <c r="I57" s="565"/>
      <c r="J57" s="565"/>
      <c r="K57" s="565"/>
      <c r="L57" s="565"/>
      <c r="M57" s="565"/>
      <c r="N57" s="565"/>
      <c r="O57" s="565"/>
      <c r="P57" s="565"/>
      <c r="Q57" s="565"/>
      <c r="R57" s="565"/>
      <c r="S57" s="565"/>
      <c r="T57" s="565"/>
      <c r="U57" s="565"/>
      <c r="V57" s="565"/>
      <c r="W57" s="60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626"/>
      <c r="C58" s="565"/>
      <c r="D58" s="565"/>
      <c r="E58" s="565"/>
      <c r="F58" s="565"/>
      <c r="G58" s="565"/>
      <c r="H58" s="565"/>
      <c r="I58" s="565"/>
      <c r="J58" s="565"/>
      <c r="K58" s="565"/>
      <c r="L58" s="565"/>
      <c r="M58" s="565"/>
      <c r="N58" s="565"/>
      <c r="O58" s="565"/>
      <c r="P58" s="565"/>
      <c r="Q58" s="565"/>
      <c r="R58" s="565"/>
      <c r="S58" s="565"/>
      <c r="T58" s="565"/>
      <c r="U58" s="565"/>
      <c r="V58" s="565"/>
      <c r="W58" s="603"/>
      <c r="X58" s="126"/>
      <c r="Y58" s="108"/>
      <c r="Z58" s="108"/>
      <c r="AA58" s="108"/>
      <c r="AC58" s="558" t="s">
        <v>222</v>
      </c>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107"/>
      <c r="BF58" s="108"/>
      <c r="BG58" s="108"/>
      <c r="BH58" s="108"/>
      <c r="BI58" s="127"/>
      <c r="BJ58" s="126"/>
      <c r="BK58" s="108"/>
      <c r="BL58" s="108"/>
      <c r="BM58" s="108"/>
      <c r="BO58" s="558" t="s">
        <v>222</v>
      </c>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107"/>
      <c r="CR58" s="108"/>
      <c r="CS58" s="108"/>
      <c r="CT58" s="108"/>
      <c r="CU58" s="128"/>
      <c r="CX58" s="122"/>
      <c r="CY58" s="66"/>
    </row>
    <row r="59" spans="2:105" ht="9.75" customHeight="1">
      <c r="B59" s="626"/>
      <c r="C59" s="565"/>
      <c r="D59" s="565"/>
      <c r="E59" s="565"/>
      <c r="F59" s="565"/>
      <c r="G59" s="565"/>
      <c r="H59" s="565"/>
      <c r="I59" s="565"/>
      <c r="J59" s="565"/>
      <c r="K59" s="565"/>
      <c r="L59" s="565"/>
      <c r="M59" s="565"/>
      <c r="N59" s="565"/>
      <c r="O59" s="565"/>
      <c r="P59" s="565"/>
      <c r="Q59" s="565"/>
      <c r="R59" s="565"/>
      <c r="S59" s="565"/>
      <c r="T59" s="565"/>
      <c r="U59" s="565"/>
      <c r="V59" s="565"/>
      <c r="W59" s="603"/>
      <c r="X59" s="126"/>
      <c r="Y59" s="108"/>
      <c r="Z59" s="108"/>
      <c r="AA59" s="108"/>
      <c r="AB59" s="107"/>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107"/>
      <c r="BF59" s="108"/>
      <c r="BG59" s="108"/>
      <c r="BH59" s="108"/>
      <c r="BI59" s="127"/>
      <c r="BJ59" s="126"/>
      <c r="BK59" s="108"/>
      <c r="BL59" s="108"/>
      <c r="BM59" s="108"/>
      <c r="BN59" s="107"/>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107"/>
      <c r="CR59" s="108"/>
      <c r="CS59" s="108"/>
      <c r="CT59" s="108"/>
      <c r="CU59" s="128"/>
      <c r="CX59" s="122"/>
      <c r="CY59" s="66"/>
    </row>
    <row r="60" spans="2:105" ht="9.75" customHeight="1">
      <c r="B60" s="626"/>
      <c r="C60" s="565"/>
      <c r="D60" s="565"/>
      <c r="E60" s="565"/>
      <c r="F60" s="565"/>
      <c r="G60" s="565"/>
      <c r="H60" s="565"/>
      <c r="I60" s="565"/>
      <c r="J60" s="565"/>
      <c r="K60" s="565"/>
      <c r="L60" s="565"/>
      <c r="M60" s="565"/>
      <c r="N60" s="565"/>
      <c r="O60" s="565"/>
      <c r="P60" s="565"/>
      <c r="Q60" s="565"/>
      <c r="R60" s="565"/>
      <c r="S60" s="565"/>
      <c r="T60" s="565"/>
      <c r="U60" s="565"/>
      <c r="V60" s="565"/>
      <c r="W60" s="603"/>
      <c r="X60" s="126"/>
      <c r="Y60" s="108"/>
      <c r="Z60" s="108"/>
      <c r="AA60" s="108"/>
      <c r="AB60" s="107"/>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107"/>
      <c r="BF60" s="108"/>
      <c r="BG60" s="108"/>
      <c r="BH60" s="108"/>
      <c r="BI60" s="127"/>
      <c r="BJ60" s="126"/>
      <c r="BK60" s="108"/>
      <c r="BL60" s="108"/>
      <c r="BM60" s="108"/>
      <c r="BN60" s="107"/>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107"/>
      <c r="CR60" s="108"/>
      <c r="CS60" s="108"/>
      <c r="CT60" s="108"/>
      <c r="CU60" s="128"/>
      <c r="CX60" s="122"/>
    </row>
    <row r="61" spans="2:105" ht="9.75" customHeight="1">
      <c r="B61" s="626"/>
      <c r="C61" s="565"/>
      <c r="D61" s="565"/>
      <c r="E61" s="565"/>
      <c r="F61" s="565"/>
      <c r="G61" s="565"/>
      <c r="H61" s="565"/>
      <c r="I61" s="565"/>
      <c r="J61" s="565"/>
      <c r="K61" s="565"/>
      <c r="L61" s="565"/>
      <c r="M61" s="565"/>
      <c r="N61" s="565"/>
      <c r="O61" s="565"/>
      <c r="P61" s="565"/>
      <c r="Q61" s="565"/>
      <c r="R61" s="565"/>
      <c r="S61" s="565"/>
      <c r="T61" s="565"/>
      <c r="U61" s="565"/>
      <c r="V61" s="565"/>
      <c r="W61" s="603"/>
      <c r="X61" s="126"/>
      <c r="Y61" s="108"/>
      <c r="Z61" s="108"/>
      <c r="AA61" s="108"/>
      <c r="AB61" s="107"/>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107"/>
      <c r="BF61" s="108"/>
      <c r="BG61" s="108"/>
      <c r="BH61" s="108"/>
      <c r="BI61" s="127"/>
      <c r="BJ61" s="126"/>
      <c r="BK61" s="108"/>
      <c r="BL61" s="108"/>
      <c r="BM61" s="108"/>
      <c r="BN61" s="107"/>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107"/>
      <c r="CR61" s="108"/>
      <c r="CS61" s="108"/>
      <c r="CT61" s="108"/>
      <c r="CU61" s="128"/>
    </row>
    <row r="62" spans="2:105" ht="9.75" customHeight="1">
      <c r="B62" s="626"/>
      <c r="C62" s="565"/>
      <c r="D62" s="565"/>
      <c r="E62" s="565"/>
      <c r="F62" s="565"/>
      <c r="G62" s="565"/>
      <c r="H62" s="565"/>
      <c r="I62" s="565"/>
      <c r="J62" s="565"/>
      <c r="K62" s="565"/>
      <c r="L62" s="565"/>
      <c r="M62" s="565"/>
      <c r="N62" s="565"/>
      <c r="O62" s="565"/>
      <c r="P62" s="565"/>
      <c r="Q62" s="565"/>
      <c r="R62" s="565"/>
      <c r="S62" s="565"/>
      <c r="T62" s="565"/>
      <c r="U62" s="565"/>
      <c r="V62" s="565"/>
      <c r="W62" s="603"/>
      <c r="X62" s="126"/>
      <c r="Y62" s="108"/>
      <c r="Z62" s="108"/>
      <c r="AA62" s="108"/>
      <c r="AB62" s="107"/>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107"/>
      <c r="BF62" s="108"/>
      <c r="BG62" s="108"/>
      <c r="BH62" s="108"/>
      <c r="BI62" s="127"/>
      <c r="BJ62" s="126"/>
      <c r="BK62" s="108"/>
      <c r="BL62" s="108"/>
      <c r="BM62" s="108"/>
      <c r="BN62" s="107"/>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107"/>
      <c r="CR62" s="108"/>
      <c r="CS62" s="108"/>
      <c r="CT62" s="108"/>
      <c r="CU62" s="128"/>
      <c r="CX62" s="122"/>
    </row>
    <row r="63" spans="2:105" ht="9.75" customHeight="1">
      <c r="B63" s="626"/>
      <c r="C63" s="565"/>
      <c r="D63" s="565"/>
      <c r="E63" s="565"/>
      <c r="F63" s="565"/>
      <c r="G63" s="565"/>
      <c r="H63" s="565"/>
      <c r="I63" s="565"/>
      <c r="J63" s="565"/>
      <c r="K63" s="565"/>
      <c r="L63" s="565"/>
      <c r="M63" s="565"/>
      <c r="N63" s="565"/>
      <c r="O63" s="565"/>
      <c r="P63" s="565"/>
      <c r="Q63" s="565"/>
      <c r="R63" s="565"/>
      <c r="S63" s="565"/>
      <c r="T63" s="565"/>
      <c r="U63" s="565"/>
      <c r="V63" s="565"/>
      <c r="W63" s="603"/>
      <c r="X63" s="126"/>
      <c r="Y63" s="108"/>
      <c r="Z63" s="108"/>
      <c r="AA63" s="108"/>
      <c r="AB63" s="107"/>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107"/>
      <c r="BF63" s="108"/>
      <c r="BG63" s="108"/>
      <c r="BH63" s="108"/>
      <c r="BI63" s="127"/>
      <c r="BJ63" s="126"/>
      <c r="BK63" s="108"/>
      <c r="BL63" s="108"/>
      <c r="BM63" s="108"/>
      <c r="BN63" s="107"/>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107"/>
      <c r="CR63" s="108"/>
      <c r="CS63" s="108"/>
      <c r="CT63" s="108"/>
      <c r="CU63" s="128"/>
    </row>
    <row r="64" spans="2:105" ht="9.75" customHeight="1">
      <c r="B64" s="626"/>
      <c r="C64" s="565"/>
      <c r="D64" s="565"/>
      <c r="E64" s="565"/>
      <c r="F64" s="565"/>
      <c r="G64" s="565"/>
      <c r="H64" s="565"/>
      <c r="I64" s="565"/>
      <c r="J64" s="565"/>
      <c r="K64" s="565"/>
      <c r="L64" s="565"/>
      <c r="M64" s="565"/>
      <c r="N64" s="565"/>
      <c r="O64" s="565"/>
      <c r="P64" s="565"/>
      <c r="Q64" s="565"/>
      <c r="R64" s="565"/>
      <c r="S64" s="565"/>
      <c r="T64" s="565"/>
      <c r="U64" s="565"/>
      <c r="V64" s="565"/>
      <c r="W64" s="603"/>
      <c r="X64" s="126"/>
      <c r="Y64" s="108"/>
      <c r="Z64" s="108"/>
      <c r="AA64" s="108"/>
      <c r="AB64" s="107"/>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107"/>
      <c r="BF64" s="108"/>
      <c r="BG64" s="108"/>
      <c r="BH64" s="108"/>
      <c r="BI64" s="127"/>
      <c r="BJ64" s="126"/>
      <c r="BK64" s="108"/>
      <c r="BL64" s="108"/>
      <c r="BM64" s="108"/>
      <c r="BN64" s="107"/>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107"/>
      <c r="CR64" s="108"/>
      <c r="CS64" s="108"/>
      <c r="CT64" s="108"/>
      <c r="CU64" s="128"/>
    </row>
    <row r="65" spans="2:99" ht="9.75" customHeight="1">
      <c r="B65" s="626"/>
      <c r="C65" s="565"/>
      <c r="D65" s="565"/>
      <c r="E65" s="565"/>
      <c r="F65" s="565"/>
      <c r="G65" s="565"/>
      <c r="H65" s="565"/>
      <c r="I65" s="565"/>
      <c r="J65" s="565"/>
      <c r="K65" s="565"/>
      <c r="L65" s="565"/>
      <c r="M65" s="565"/>
      <c r="N65" s="565"/>
      <c r="O65" s="565"/>
      <c r="P65" s="565"/>
      <c r="Q65" s="565"/>
      <c r="R65" s="565"/>
      <c r="S65" s="565"/>
      <c r="T65" s="565"/>
      <c r="U65" s="565"/>
      <c r="V65" s="565"/>
      <c r="W65" s="603"/>
      <c r="X65" s="126"/>
      <c r="Y65" s="108"/>
      <c r="Z65" s="108"/>
      <c r="AA65" s="108"/>
      <c r="AB65" s="107"/>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107"/>
      <c r="BF65" s="108"/>
      <c r="BG65" s="108"/>
      <c r="BH65" s="108"/>
      <c r="BI65" s="127"/>
      <c r="BJ65" s="126"/>
      <c r="BK65" s="108"/>
      <c r="BL65" s="108"/>
      <c r="BM65" s="108"/>
      <c r="BN65" s="107"/>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107"/>
      <c r="CR65" s="108"/>
      <c r="CS65" s="108"/>
      <c r="CT65" s="108"/>
      <c r="CU65" s="128"/>
    </row>
    <row r="66" spans="2:99" ht="9.75" customHeight="1">
      <c r="B66" s="626"/>
      <c r="C66" s="565"/>
      <c r="D66" s="565"/>
      <c r="E66" s="565"/>
      <c r="F66" s="565"/>
      <c r="G66" s="565"/>
      <c r="H66" s="565"/>
      <c r="I66" s="565"/>
      <c r="J66" s="565"/>
      <c r="K66" s="565"/>
      <c r="L66" s="565"/>
      <c r="M66" s="565"/>
      <c r="N66" s="565"/>
      <c r="O66" s="565"/>
      <c r="P66" s="565"/>
      <c r="Q66" s="565"/>
      <c r="R66" s="565"/>
      <c r="S66" s="565"/>
      <c r="T66" s="565"/>
      <c r="U66" s="565"/>
      <c r="V66" s="565"/>
      <c r="W66" s="603"/>
      <c r="X66" s="126"/>
      <c r="Y66" s="108"/>
      <c r="Z66" s="108"/>
      <c r="AA66" s="108"/>
      <c r="AB66" s="107"/>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107"/>
      <c r="BF66" s="108"/>
      <c r="BG66" s="108"/>
      <c r="BH66" s="108"/>
      <c r="BI66" s="127"/>
      <c r="BJ66" s="126"/>
      <c r="BK66" s="108"/>
      <c r="BL66" s="108"/>
      <c r="BM66" s="108"/>
      <c r="BN66" s="107"/>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107"/>
      <c r="CR66" s="108"/>
      <c r="CS66" s="108"/>
      <c r="CT66" s="108"/>
      <c r="CU66" s="128"/>
    </row>
    <row r="67" spans="2:99" ht="9.75" customHeight="1">
      <c r="B67" s="626"/>
      <c r="C67" s="565"/>
      <c r="D67" s="565"/>
      <c r="E67" s="565"/>
      <c r="F67" s="565"/>
      <c r="G67" s="565"/>
      <c r="H67" s="565"/>
      <c r="I67" s="565"/>
      <c r="J67" s="565"/>
      <c r="K67" s="565"/>
      <c r="L67" s="565"/>
      <c r="M67" s="565"/>
      <c r="N67" s="565"/>
      <c r="O67" s="565"/>
      <c r="P67" s="565"/>
      <c r="Q67" s="565"/>
      <c r="R67" s="565"/>
      <c r="S67" s="565"/>
      <c r="T67" s="565"/>
      <c r="U67" s="565"/>
      <c r="V67" s="565"/>
      <c r="W67" s="603"/>
      <c r="X67" s="126"/>
      <c r="Y67" s="108"/>
      <c r="Z67" s="108"/>
      <c r="AA67" s="108"/>
      <c r="AB67" s="107"/>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107"/>
      <c r="BF67" s="108"/>
      <c r="BG67" s="108"/>
      <c r="BH67" s="108"/>
      <c r="BI67" s="127"/>
      <c r="BJ67" s="126"/>
      <c r="BK67" s="108"/>
      <c r="BL67" s="108"/>
      <c r="BM67" s="108"/>
      <c r="BN67" s="107"/>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107"/>
      <c r="CR67" s="108"/>
      <c r="CS67" s="108"/>
      <c r="CT67" s="108"/>
      <c r="CU67" s="128"/>
    </row>
    <row r="68" spans="2:99" ht="9.75" customHeight="1">
      <c r="B68" s="626"/>
      <c r="C68" s="565"/>
      <c r="D68" s="565"/>
      <c r="E68" s="565"/>
      <c r="F68" s="565"/>
      <c r="G68" s="565"/>
      <c r="H68" s="565"/>
      <c r="I68" s="565"/>
      <c r="J68" s="565"/>
      <c r="K68" s="565"/>
      <c r="L68" s="565"/>
      <c r="M68" s="565"/>
      <c r="N68" s="565"/>
      <c r="O68" s="565"/>
      <c r="P68" s="565"/>
      <c r="Q68" s="565"/>
      <c r="R68" s="565"/>
      <c r="S68" s="565"/>
      <c r="T68" s="565"/>
      <c r="U68" s="565"/>
      <c r="V68" s="565"/>
      <c r="W68" s="603"/>
      <c r="X68" s="126"/>
      <c r="Y68" s="108"/>
      <c r="Z68" s="108"/>
      <c r="AA68" s="108"/>
      <c r="AB68" s="107"/>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107"/>
      <c r="BF68" s="108"/>
      <c r="BG68" s="108"/>
      <c r="BH68" s="108"/>
      <c r="BI68" s="127"/>
      <c r="BJ68" s="126"/>
      <c r="BK68" s="108"/>
      <c r="BL68" s="108"/>
      <c r="BM68" s="108"/>
      <c r="BN68" s="107"/>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107"/>
      <c r="CR68" s="108"/>
      <c r="CS68" s="108"/>
      <c r="CT68" s="108"/>
      <c r="CU68" s="128"/>
    </row>
    <row r="69" spans="2:99" ht="9.75" customHeight="1">
      <c r="B69" s="626"/>
      <c r="C69" s="565"/>
      <c r="D69" s="565"/>
      <c r="E69" s="565"/>
      <c r="F69" s="565"/>
      <c r="G69" s="565"/>
      <c r="H69" s="565"/>
      <c r="I69" s="565"/>
      <c r="J69" s="565"/>
      <c r="K69" s="565"/>
      <c r="L69" s="565"/>
      <c r="M69" s="565"/>
      <c r="N69" s="565"/>
      <c r="O69" s="565"/>
      <c r="P69" s="565"/>
      <c r="Q69" s="565"/>
      <c r="R69" s="565"/>
      <c r="S69" s="565"/>
      <c r="T69" s="565"/>
      <c r="U69" s="565"/>
      <c r="V69" s="565"/>
      <c r="W69" s="603"/>
      <c r="X69" s="126"/>
      <c r="Y69" s="108"/>
      <c r="Z69" s="108"/>
      <c r="AA69" s="108"/>
      <c r="AB69" s="107"/>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107"/>
      <c r="BF69" s="108"/>
      <c r="BG69" s="108"/>
      <c r="BH69" s="108"/>
      <c r="BI69" s="127"/>
      <c r="BJ69" s="126"/>
      <c r="BK69" s="108"/>
      <c r="BL69" s="108"/>
      <c r="BM69" s="108"/>
      <c r="BN69" s="107"/>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107"/>
      <c r="CR69" s="108"/>
      <c r="CS69" s="108"/>
      <c r="CT69" s="108"/>
      <c r="CU69" s="128"/>
    </row>
    <row r="70" spans="2:99" ht="9.75" customHeight="1">
      <c r="B70" s="626"/>
      <c r="C70" s="565"/>
      <c r="D70" s="565"/>
      <c r="E70" s="565"/>
      <c r="F70" s="565"/>
      <c r="G70" s="565"/>
      <c r="H70" s="565"/>
      <c r="I70" s="565"/>
      <c r="J70" s="565"/>
      <c r="K70" s="565"/>
      <c r="L70" s="565"/>
      <c r="M70" s="565"/>
      <c r="N70" s="565"/>
      <c r="O70" s="565"/>
      <c r="P70" s="565"/>
      <c r="Q70" s="565"/>
      <c r="R70" s="565"/>
      <c r="S70" s="565"/>
      <c r="T70" s="565"/>
      <c r="U70" s="565"/>
      <c r="V70" s="565"/>
      <c r="W70" s="603"/>
      <c r="X70" s="126"/>
      <c r="Y70" s="108"/>
      <c r="Z70" s="108"/>
      <c r="AA70" s="108"/>
      <c r="AB70" s="107"/>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107"/>
      <c r="BF70" s="108"/>
      <c r="BG70" s="108"/>
      <c r="BH70" s="108"/>
      <c r="BI70" s="127"/>
      <c r="BJ70" s="126"/>
      <c r="BK70" s="108"/>
      <c r="BL70" s="108"/>
      <c r="BM70" s="108"/>
      <c r="BN70" s="107"/>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107"/>
      <c r="CR70" s="108"/>
      <c r="CS70" s="108"/>
      <c r="CT70" s="108"/>
      <c r="CU70" s="128"/>
    </row>
    <row r="71" spans="2:99" ht="9.75" customHeight="1">
      <c r="B71" s="626"/>
      <c r="C71" s="565"/>
      <c r="D71" s="565"/>
      <c r="E71" s="565"/>
      <c r="F71" s="565"/>
      <c r="G71" s="565"/>
      <c r="H71" s="565"/>
      <c r="I71" s="565"/>
      <c r="J71" s="565"/>
      <c r="K71" s="565"/>
      <c r="L71" s="565"/>
      <c r="M71" s="565"/>
      <c r="N71" s="565"/>
      <c r="O71" s="565"/>
      <c r="P71" s="565"/>
      <c r="Q71" s="565"/>
      <c r="R71" s="565"/>
      <c r="S71" s="565"/>
      <c r="T71" s="565"/>
      <c r="U71" s="565"/>
      <c r="V71" s="565"/>
      <c r="W71" s="603"/>
      <c r="X71" s="126"/>
      <c r="Y71" s="108"/>
      <c r="Z71" s="108"/>
      <c r="AA71" s="108"/>
      <c r="AB71" s="107"/>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107"/>
      <c r="BF71" s="108"/>
      <c r="BG71" s="108"/>
      <c r="BH71" s="108"/>
      <c r="BI71" s="127"/>
      <c r="BJ71" s="126"/>
      <c r="BK71" s="108"/>
      <c r="BL71" s="108"/>
      <c r="BM71" s="108"/>
      <c r="BN71" s="107"/>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107"/>
      <c r="CR71" s="108"/>
      <c r="CS71" s="108"/>
      <c r="CT71" s="108"/>
      <c r="CU71" s="128"/>
    </row>
    <row r="72" spans="2:99" ht="9.75" customHeight="1">
      <c r="B72" s="626"/>
      <c r="C72" s="565"/>
      <c r="D72" s="565"/>
      <c r="E72" s="565"/>
      <c r="F72" s="565"/>
      <c r="G72" s="565"/>
      <c r="H72" s="565"/>
      <c r="I72" s="565"/>
      <c r="J72" s="565"/>
      <c r="K72" s="565"/>
      <c r="L72" s="565"/>
      <c r="M72" s="565"/>
      <c r="N72" s="565"/>
      <c r="O72" s="565"/>
      <c r="P72" s="565"/>
      <c r="Q72" s="565"/>
      <c r="R72" s="565"/>
      <c r="S72" s="565"/>
      <c r="T72" s="565"/>
      <c r="U72" s="565"/>
      <c r="V72" s="565"/>
      <c r="W72" s="603"/>
      <c r="X72" s="126"/>
      <c r="Y72" s="108"/>
      <c r="Z72" s="108"/>
      <c r="AA72" s="108"/>
      <c r="AB72" s="107"/>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107"/>
      <c r="BF72" s="108"/>
      <c r="BG72" s="108"/>
      <c r="BH72" s="108"/>
      <c r="BI72" s="127"/>
      <c r="BJ72" s="126"/>
      <c r="BK72" s="108"/>
      <c r="BL72" s="108"/>
      <c r="BM72" s="108"/>
      <c r="BN72" s="107"/>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107"/>
      <c r="CR72" s="108"/>
      <c r="CS72" s="108"/>
      <c r="CT72" s="108"/>
      <c r="CU72" s="128"/>
    </row>
    <row r="73" spans="2:99" ht="9.75" customHeight="1">
      <c r="B73" s="600"/>
      <c r="C73" s="601"/>
      <c r="D73" s="601"/>
      <c r="E73" s="601"/>
      <c r="F73" s="601"/>
      <c r="G73" s="601"/>
      <c r="H73" s="601"/>
      <c r="I73" s="601"/>
      <c r="J73" s="601"/>
      <c r="K73" s="601"/>
      <c r="L73" s="601"/>
      <c r="M73" s="601"/>
      <c r="N73" s="601"/>
      <c r="O73" s="601"/>
      <c r="P73" s="601"/>
      <c r="Q73" s="601"/>
      <c r="R73" s="601"/>
      <c r="S73" s="601"/>
      <c r="T73" s="601"/>
      <c r="U73" s="601"/>
      <c r="V73" s="601"/>
      <c r="W73" s="605"/>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62" t="s">
        <v>222</v>
      </c>
      <c r="C74" s="565"/>
      <c r="D74" s="565"/>
      <c r="E74" s="565"/>
      <c r="F74" s="565"/>
      <c r="G74" s="565"/>
      <c r="H74" s="565"/>
      <c r="I74" s="565"/>
      <c r="J74" s="565"/>
      <c r="K74" s="565"/>
      <c r="L74" s="565"/>
      <c r="M74" s="565"/>
      <c r="N74" s="565"/>
      <c r="O74" s="565"/>
      <c r="P74" s="565"/>
      <c r="Q74" s="565"/>
      <c r="R74" s="565"/>
      <c r="S74" s="565"/>
      <c r="T74" s="565"/>
      <c r="U74" s="565"/>
      <c r="V74" s="565"/>
      <c r="W74" s="60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626"/>
      <c r="C75" s="565"/>
      <c r="D75" s="565"/>
      <c r="E75" s="565"/>
      <c r="F75" s="565"/>
      <c r="G75" s="565"/>
      <c r="H75" s="565"/>
      <c r="I75" s="565"/>
      <c r="J75" s="565"/>
      <c r="K75" s="565"/>
      <c r="L75" s="565"/>
      <c r="M75" s="565"/>
      <c r="N75" s="565"/>
      <c r="O75" s="565"/>
      <c r="P75" s="565"/>
      <c r="Q75" s="565"/>
      <c r="R75" s="565"/>
      <c r="S75" s="565"/>
      <c r="T75" s="565"/>
      <c r="U75" s="565"/>
      <c r="V75" s="565"/>
      <c r="W75" s="603"/>
      <c r="X75" s="126"/>
      <c r="Y75" s="108"/>
      <c r="Z75" s="108"/>
      <c r="AA75" s="108"/>
      <c r="AC75" s="558" t="s">
        <v>222</v>
      </c>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107"/>
      <c r="BF75" s="108"/>
      <c r="BG75" s="108"/>
      <c r="BH75" s="108"/>
      <c r="BI75" s="127"/>
      <c r="BJ75" s="126"/>
      <c r="BK75" s="108"/>
      <c r="BL75" s="108"/>
      <c r="BM75" s="108"/>
      <c r="BO75" s="558" t="s">
        <v>222</v>
      </c>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107"/>
      <c r="CR75" s="108"/>
      <c r="CS75" s="108"/>
      <c r="CT75" s="108"/>
      <c r="CU75" s="128"/>
    </row>
    <row r="76" spans="2:99" ht="9.75" customHeight="1">
      <c r="B76" s="626"/>
      <c r="C76" s="565"/>
      <c r="D76" s="565"/>
      <c r="E76" s="565"/>
      <c r="F76" s="565"/>
      <c r="G76" s="565"/>
      <c r="H76" s="565"/>
      <c r="I76" s="565"/>
      <c r="J76" s="565"/>
      <c r="K76" s="565"/>
      <c r="L76" s="565"/>
      <c r="M76" s="565"/>
      <c r="N76" s="565"/>
      <c r="O76" s="565"/>
      <c r="P76" s="565"/>
      <c r="Q76" s="565"/>
      <c r="R76" s="565"/>
      <c r="S76" s="565"/>
      <c r="T76" s="565"/>
      <c r="U76" s="565"/>
      <c r="V76" s="565"/>
      <c r="W76" s="603"/>
      <c r="X76" s="126"/>
      <c r="Y76" s="108"/>
      <c r="Z76" s="108"/>
      <c r="AA76" s="108"/>
      <c r="AB76" s="107"/>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107"/>
      <c r="BF76" s="108"/>
      <c r="BG76" s="108"/>
      <c r="BH76" s="108"/>
      <c r="BI76" s="127"/>
      <c r="BJ76" s="126"/>
      <c r="BK76" s="108"/>
      <c r="BL76" s="108"/>
      <c r="BM76" s="108"/>
      <c r="BN76" s="107"/>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107"/>
      <c r="CR76" s="108"/>
      <c r="CS76" s="108"/>
      <c r="CT76" s="108"/>
      <c r="CU76" s="128"/>
    </row>
    <row r="77" spans="2:99" ht="9.75" customHeight="1">
      <c r="B77" s="626"/>
      <c r="C77" s="565"/>
      <c r="D77" s="565"/>
      <c r="E77" s="565"/>
      <c r="F77" s="565"/>
      <c r="G77" s="565"/>
      <c r="H77" s="565"/>
      <c r="I77" s="565"/>
      <c r="J77" s="565"/>
      <c r="K77" s="565"/>
      <c r="L77" s="565"/>
      <c r="M77" s="565"/>
      <c r="N77" s="565"/>
      <c r="O77" s="565"/>
      <c r="P77" s="565"/>
      <c r="Q77" s="565"/>
      <c r="R77" s="565"/>
      <c r="S77" s="565"/>
      <c r="T77" s="565"/>
      <c r="U77" s="565"/>
      <c r="V77" s="565"/>
      <c r="W77" s="603"/>
      <c r="X77" s="126"/>
      <c r="Y77" s="108"/>
      <c r="Z77" s="108"/>
      <c r="AA77" s="108"/>
      <c r="AB77" s="107"/>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107"/>
      <c r="BF77" s="108"/>
      <c r="BG77" s="108"/>
      <c r="BH77" s="108"/>
      <c r="BI77" s="127"/>
      <c r="BJ77" s="126"/>
      <c r="BK77" s="108"/>
      <c r="BL77" s="108"/>
      <c r="BM77" s="108"/>
      <c r="BN77" s="107"/>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107"/>
      <c r="CR77" s="108"/>
      <c r="CS77" s="108"/>
      <c r="CT77" s="108"/>
      <c r="CU77" s="128"/>
    </row>
    <row r="78" spans="2:99" ht="9.75" customHeight="1">
      <c r="B78" s="626"/>
      <c r="C78" s="565"/>
      <c r="D78" s="565"/>
      <c r="E78" s="565"/>
      <c r="F78" s="565"/>
      <c r="G78" s="565"/>
      <c r="H78" s="565"/>
      <c r="I78" s="565"/>
      <c r="J78" s="565"/>
      <c r="K78" s="565"/>
      <c r="L78" s="565"/>
      <c r="M78" s="565"/>
      <c r="N78" s="565"/>
      <c r="O78" s="565"/>
      <c r="P78" s="565"/>
      <c r="Q78" s="565"/>
      <c r="R78" s="565"/>
      <c r="S78" s="565"/>
      <c r="T78" s="565"/>
      <c r="U78" s="565"/>
      <c r="V78" s="565"/>
      <c r="W78" s="603"/>
      <c r="X78" s="126"/>
      <c r="Y78" s="108"/>
      <c r="Z78" s="108"/>
      <c r="AA78" s="108"/>
      <c r="AB78" s="107"/>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107"/>
      <c r="BF78" s="108"/>
      <c r="BG78" s="108"/>
      <c r="BH78" s="108"/>
      <c r="BI78" s="127"/>
      <c r="BJ78" s="126"/>
      <c r="BK78" s="108"/>
      <c r="BL78" s="108"/>
      <c r="BM78" s="108"/>
      <c r="BN78" s="107"/>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107"/>
      <c r="CR78" s="108"/>
      <c r="CS78" s="108"/>
      <c r="CT78" s="108"/>
      <c r="CU78" s="128"/>
    </row>
    <row r="79" spans="2:99" ht="9.75" customHeight="1">
      <c r="B79" s="626"/>
      <c r="C79" s="565"/>
      <c r="D79" s="565"/>
      <c r="E79" s="565"/>
      <c r="F79" s="565"/>
      <c r="G79" s="565"/>
      <c r="H79" s="565"/>
      <c r="I79" s="565"/>
      <c r="J79" s="565"/>
      <c r="K79" s="565"/>
      <c r="L79" s="565"/>
      <c r="M79" s="565"/>
      <c r="N79" s="565"/>
      <c r="O79" s="565"/>
      <c r="P79" s="565"/>
      <c r="Q79" s="565"/>
      <c r="R79" s="565"/>
      <c r="S79" s="565"/>
      <c r="T79" s="565"/>
      <c r="U79" s="565"/>
      <c r="V79" s="565"/>
      <c r="W79" s="603"/>
      <c r="X79" s="126"/>
      <c r="Y79" s="108"/>
      <c r="Z79" s="108"/>
      <c r="AA79" s="108"/>
      <c r="AB79" s="107"/>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107"/>
      <c r="BF79" s="108"/>
      <c r="BG79" s="108"/>
      <c r="BH79" s="108"/>
      <c r="BI79" s="127"/>
      <c r="BJ79" s="126"/>
      <c r="BK79" s="108"/>
      <c r="BL79" s="108"/>
      <c r="BM79" s="108"/>
      <c r="BN79" s="107"/>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107"/>
      <c r="CR79" s="108"/>
      <c r="CS79" s="108"/>
      <c r="CT79" s="108"/>
      <c r="CU79" s="128"/>
    </row>
    <row r="80" spans="2:99" ht="9.75" customHeight="1">
      <c r="B80" s="626"/>
      <c r="C80" s="565"/>
      <c r="D80" s="565"/>
      <c r="E80" s="565"/>
      <c r="F80" s="565"/>
      <c r="G80" s="565"/>
      <c r="H80" s="565"/>
      <c r="I80" s="565"/>
      <c r="J80" s="565"/>
      <c r="K80" s="565"/>
      <c r="L80" s="565"/>
      <c r="M80" s="565"/>
      <c r="N80" s="565"/>
      <c r="O80" s="565"/>
      <c r="P80" s="565"/>
      <c r="Q80" s="565"/>
      <c r="R80" s="565"/>
      <c r="S80" s="565"/>
      <c r="T80" s="565"/>
      <c r="U80" s="565"/>
      <c r="V80" s="565"/>
      <c r="W80" s="603"/>
      <c r="X80" s="126"/>
      <c r="Y80" s="108"/>
      <c r="Z80" s="108"/>
      <c r="AA80" s="108"/>
      <c r="AB80" s="107"/>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107"/>
      <c r="BF80" s="108"/>
      <c r="BG80" s="108"/>
      <c r="BH80" s="108"/>
      <c r="BI80" s="127"/>
      <c r="BJ80" s="126"/>
      <c r="BK80" s="108"/>
      <c r="BL80" s="108"/>
      <c r="BM80" s="108"/>
      <c r="BN80" s="107"/>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107"/>
      <c r="CR80" s="108"/>
      <c r="CS80" s="108"/>
      <c r="CT80" s="108"/>
      <c r="CU80" s="128"/>
    </row>
    <row r="81" spans="2:99" ht="9.75" customHeight="1">
      <c r="B81" s="626"/>
      <c r="C81" s="565"/>
      <c r="D81" s="565"/>
      <c r="E81" s="565"/>
      <c r="F81" s="565"/>
      <c r="G81" s="565"/>
      <c r="H81" s="565"/>
      <c r="I81" s="565"/>
      <c r="J81" s="565"/>
      <c r="K81" s="565"/>
      <c r="L81" s="565"/>
      <c r="M81" s="565"/>
      <c r="N81" s="565"/>
      <c r="O81" s="565"/>
      <c r="P81" s="565"/>
      <c r="Q81" s="565"/>
      <c r="R81" s="565"/>
      <c r="S81" s="565"/>
      <c r="T81" s="565"/>
      <c r="U81" s="565"/>
      <c r="V81" s="565"/>
      <c r="W81" s="603"/>
      <c r="X81" s="126"/>
      <c r="Y81" s="108"/>
      <c r="Z81" s="108"/>
      <c r="AA81" s="108"/>
      <c r="AB81" s="107"/>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107"/>
      <c r="BF81" s="108"/>
      <c r="BG81" s="108"/>
      <c r="BH81" s="108"/>
      <c r="BI81" s="127"/>
      <c r="BJ81" s="126"/>
      <c r="BK81" s="108"/>
      <c r="BL81" s="108"/>
      <c r="BM81" s="108"/>
      <c r="BN81" s="107"/>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107"/>
      <c r="CR81" s="108"/>
      <c r="CS81" s="108"/>
      <c r="CT81" s="108"/>
      <c r="CU81" s="128"/>
    </row>
    <row r="82" spans="2:99" ht="9.75" customHeight="1">
      <c r="B82" s="626"/>
      <c r="C82" s="565"/>
      <c r="D82" s="565"/>
      <c r="E82" s="565"/>
      <c r="F82" s="565"/>
      <c r="G82" s="565"/>
      <c r="H82" s="565"/>
      <c r="I82" s="565"/>
      <c r="J82" s="565"/>
      <c r="K82" s="565"/>
      <c r="L82" s="565"/>
      <c r="M82" s="565"/>
      <c r="N82" s="565"/>
      <c r="O82" s="565"/>
      <c r="P82" s="565"/>
      <c r="Q82" s="565"/>
      <c r="R82" s="565"/>
      <c r="S82" s="565"/>
      <c r="T82" s="565"/>
      <c r="U82" s="565"/>
      <c r="V82" s="565"/>
      <c r="W82" s="603"/>
      <c r="X82" s="126"/>
      <c r="Y82" s="108"/>
      <c r="Z82" s="108"/>
      <c r="AA82" s="108"/>
      <c r="AB82" s="10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107"/>
      <c r="BF82" s="108"/>
      <c r="BG82" s="108"/>
      <c r="BH82" s="108"/>
      <c r="BI82" s="127"/>
      <c r="BJ82" s="126"/>
      <c r="BK82" s="108"/>
      <c r="BL82" s="108"/>
      <c r="BM82" s="108"/>
      <c r="BN82" s="107"/>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107"/>
      <c r="CR82" s="108"/>
      <c r="CS82" s="108"/>
      <c r="CT82" s="108"/>
      <c r="CU82" s="128"/>
    </row>
    <row r="83" spans="2:99" ht="9.75" customHeight="1">
      <c r="B83" s="626"/>
      <c r="C83" s="565"/>
      <c r="D83" s="565"/>
      <c r="E83" s="565"/>
      <c r="F83" s="565"/>
      <c r="G83" s="565"/>
      <c r="H83" s="565"/>
      <c r="I83" s="565"/>
      <c r="J83" s="565"/>
      <c r="K83" s="565"/>
      <c r="L83" s="565"/>
      <c r="M83" s="565"/>
      <c r="N83" s="565"/>
      <c r="O83" s="565"/>
      <c r="P83" s="565"/>
      <c r="Q83" s="565"/>
      <c r="R83" s="565"/>
      <c r="S83" s="565"/>
      <c r="T83" s="565"/>
      <c r="U83" s="565"/>
      <c r="V83" s="565"/>
      <c r="W83" s="603"/>
      <c r="X83" s="126"/>
      <c r="Y83" s="108"/>
      <c r="Z83" s="108"/>
      <c r="AA83" s="108"/>
      <c r="AB83" s="10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107"/>
      <c r="BF83" s="108"/>
      <c r="BG83" s="108"/>
      <c r="BH83" s="108"/>
      <c r="BI83" s="127"/>
      <c r="BJ83" s="126"/>
      <c r="BK83" s="108"/>
      <c r="BL83" s="108"/>
      <c r="BM83" s="108"/>
      <c r="BN83" s="107"/>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107"/>
      <c r="CR83" s="108"/>
      <c r="CS83" s="108"/>
      <c r="CT83" s="108"/>
      <c r="CU83" s="128"/>
    </row>
    <row r="84" spans="2:99" ht="9.75" customHeight="1">
      <c r="B84" s="626"/>
      <c r="C84" s="565"/>
      <c r="D84" s="565"/>
      <c r="E84" s="565"/>
      <c r="F84" s="565"/>
      <c r="G84" s="565"/>
      <c r="H84" s="565"/>
      <c r="I84" s="565"/>
      <c r="J84" s="565"/>
      <c r="K84" s="565"/>
      <c r="L84" s="565"/>
      <c r="M84" s="565"/>
      <c r="N84" s="565"/>
      <c r="O84" s="565"/>
      <c r="P84" s="565"/>
      <c r="Q84" s="565"/>
      <c r="R84" s="565"/>
      <c r="S84" s="565"/>
      <c r="T84" s="565"/>
      <c r="U84" s="565"/>
      <c r="V84" s="565"/>
      <c r="W84" s="603"/>
      <c r="X84" s="126"/>
      <c r="Y84" s="108"/>
      <c r="Z84" s="108"/>
      <c r="AA84" s="108"/>
      <c r="AB84" s="107"/>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107"/>
      <c r="BF84" s="108"/>
      <c r="BG84" s="108"/>
      <c r="BH84" s="108"/>
      <c r="BI84" s="127"/>
      <c r="BJ84" s="126"/>
      <c r="BK84" s="108"/>
      <c r="BL84" s="108"/>
      <c r="BM84" s="108"/>
      <c r="BN84" s="107"/>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107"/>
      <c r="CR84" s="108"/>
      <c r="CS84" s="108"/>
      <c r="CT84" s="108"/>
      <c r="CU84" s="128"/>
    </row>
    <row r="85" spans="2:99" ht="9.75" customHeight="1">
      <c r="B85" s="626"/>
      <c r="C85" s="565"/>
      <c r="D85" s="565"/>
      <c r="E85" s="565"/>
      <c r="F85" s="565"/>
      <c r="G85" s="565"/>
      <c r="H85" s="565"/>
      <c r="I85" s="565"/>
      <c r="J85" s="565"/>
      <c r="K85" s="565"/>
      <c r="L85" s="565"/>
      <c r="M85" s="565"/>
      <c r="N85" s="565"/>
      <c r="O85" s="565"/>
      <c r="P85" s="565"/>
      <c r="Q85" s="565"/>
      <c r="R85" s="565"/>
      <c r="S85" s="565"/>
      <c r="T85" s="565"/>
      <c r="U85" s="565"/>
      <c r="V85" s="565"/>
      <c r="W85" s="603"/>
      <c r="X85" s="126"/>
      <c r="Y85" s="108"/>
      <c r="Z85" s="108"/>
      <c r="AA85" s="108"/>
      <c r="AB85" s="107"/>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107"/>
      <c r="BF85" s="108"/>
      <c r="BG85" s="108"/>
      <c r="BH85" s="108"/>
      <c r="BI85" s="127"/>
      <c r="BJ85" s="126"/>
      <c r="BK85" s="108"/>
      <c r="BL85" s="108"/>
      <c r="BM85" s="108"/>
      <c r="BN85" s="107"/>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107"/>
      <c r="CR85" s="108"/>
      <c r="CS85" s="108"/>
      <c r="CT85" s="108"/>
      <c r="CU85" s="128"/>
    </row>
    <row r="86" spans="2:99" ht="9.75" customHeight="1">
      <c r="B86" s="626"/>
      <c r="C86" s="565"/>
      <c r="D86" s="565"/>
      <c r="E86" s="565"/>
      <c r="F86" s="565"/>
      <c r="G86" s="565"/>
      <c r="H86" s="565"/>
      <c r="I86" s="565"/>
      <c r="J86" s="565"/>
      <c r="K86" s="565"/>
      <c r="L86" s="565"/>
      <c r="M86" s="565"/>
      <c r="N86" s="565"/>
      <c r="O86" s="565"/>
      <c r="P86" s="565"/>
      <c r="Q86" s="565"/>
      <c r="R86" s="565"/>
      <c r="S86" s="565"/>
      <c r="T86" s="565"/>
      <c r="U86" s="565"/>
      <c r="V86" s="565"/>
      <c r="W86" s="603"/>
      <c r="X86" s="126"/>
      <c r="Y86" s="108"/>
      <c r="Z86" s="108"/>
      <c r="AA86" s="108"/>
      <c r="AB86" s="107"/>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107"/>
      <c r="BF86" s="108"/>
      <c r="BG86" s="108"/>
      <c r="BH86" s="108"/>
      <c r="BI86" s="127"/>
      <c r="BJ86" s="126"/>
      <c r="BK86" s="108"/>
      <c r="BL86" s="108"/>
      <c r="BM86" s="108"/>
      <c r="BN86" s="107"/>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107"/>
      <c r="CR86" s="108"/>
      <c r="CS86" s="108"/>
      <c r="CT86" s="108"/>
      <c r="CU86" s="128"/>
    </row>
    <row r="87" spans="2:99" ht="9.75" customHeight="1">
      <c r="B87" s="626"/>
      <c r="C87" s="565"/>
      <c r="D87" s="565"/>
      <c r="E87" s="565"/>
      <c r="F87" s="565"/>
      <c r="G87" s="565"/>
      <c r="H87" s="565"/>
      <c r="I87" s="565"/>
      <c r="J87" s="565"/>
      <c r="K87" s="565"/>
      <c r="L87" s="565"/>
      <c r="M87" s="565"/>
      <c r="N87" s="565"/>
      <c r="O87" s="565"/>
      <c r="P87" s="565"/>
      <c r="Q87" s="565"/>
      <c r="R87" s="565"/>
      <c r="S87" s="565"/>
      <c r="T87" s="565"/>
      <c r="U87" s="565"/>
      <c r="V87" s="565"/>
      <c r="W87" s="603"/>
      <c r="X87" s="126"/>
      <c r="Y87" s="108"/>
      <c r="Z87" s="108"/>
      <c r="AA87" s="108"/>
      <c r="AB87" s="107"/>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107"/>
      <c r="BF87" s="108"/>
      <c r="BG87" s="108"/>
      <c r="BH87" s="108"/>
      <c r="BI87" s="127"/>
      <c r="BJ87" s="126"/>
      <c r="BK87" s="108"/>
      <c r="BL87" s="108"/>
      <c r="BM87" s="108"/>
      <c r="BN87" s="107"/>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107"/>
      <c r="CR87" s="108"/>
      <c r="CS87" s="108"/>
      <c r="CT87" s="108"/>
      <c r="CU87" s="128"/>
    </row>
    <row r="88" spans="2:99" ht="9.75" customHeight="1">
      <c r="B88" s="626"/>
      <c r="C88" s="565"/>
      <c r="D88" s="565"/>
      <c r="E88" s="565"/>
      <c r="F88" s="565"/>
      <c r="G88" s="565"/>
      <c r="H88" s="565"/>
      <c r="I88" s="565"/>
      <c r="J88" s="565"/>
      <c r="K88" s="565"/>
      <c r="L88" s="565"/>
      <c r="M88" s="565"/>
      <c r="N88" s="565"/>
      <c r="O88" s="565"/>
      <c r="P88" s="565"/>
      <c r="Q88" s="565"/>
      <c r="R88" s="565"/>
      <c r="S88" s="565"/>
      <c r="T88" s="565"/>
      <c r="U88" s="565"/>
      <c r="V88" s="565"/>
      <c r="W88" s="603"/>
      <c r="X88" s="126"/>
      <c r="Y88" s="108"/>
      <c r="Z88" s="108"/>
      <c r="AA88" s="108"/>
      <c r="AB88" s="107"/>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107"/>
      <c r="BF88" s="108"/>
      <c r="BG88" s="108"/>
      <c r="BH88" s="108"/>
      <c r="BI88" s="127"/>
      <c r="BJ88" s="126"/>
      <c r="BK88" s="108"/>
      <c r="BL88" s="108"/>
      <c r="BM88" s="108"/>
      <c r="BN88" s="107"/>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107"/>
      <c r="CR88" s="108"/>
      <c r="CS88" s="108"/>
      <c r="CT88" s="108"/>
      <c r="CU88" s="128"/>
    </row>
    <row r="89" spans="2:99" ht="9.75" customHeight="1">
      <c r="B89" s="626"/>
      <c r="C89" s="565"/>
      <c r="D89" s="565"/>
      <c r="E89" s="565"/>
      <c r="F89" s="565"/>
      <c r="G89" s="565"/>
      <c r="H89" s="565"/>
      <c r="I89" s="565"/>
      <c r="J89" s="565"/>
      <c r="K89" s="565"/>
      <c r="L89" s="565"/>
      <c r="M89" s="565"/>
      <c r="N89" s="565"/>
      <c r="O89" s="565"/>
      <c r="P89" s="565"/>
      <c r="Q89" s="565"/>
      <c r="R89" s="565"/>
      <c r="S89" s="565"/>
      <c r="T89" s="565"/>
      <c r="U89" s="565"/>
      <c r="V89" s="565"/>
      <c r="W89" s="603"/>
      <c r="X89" s="126"/>
      <c r="Y89" s="108"/>
      <c r="Z89" s="108"/>
      <c r="AA89" s="108"/>
      <c r="AB89" s="107"/>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107"/>
      <c r="BF89" s="108"/>
      <c r="BG89" s="108"/>
      <c r="BH89" s="108"/>
      <c r="BI89" s="127"/>
      <c r="BJ89" s="126"/>
      <c r="BK89" s="108"/>
      <c r="BL89" s="108"/>
      <c r="BM89" s="108"/>
      <c r="BN89" s="107"/>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107"/>
      <c r="CR89" s="108"/>
      <c r="CS89" s="108"/>
      <c r="CT89" s="108"/>
      <c r="CU89" s="128"/>
    </row>
    <row r="90" spans="2:99" ht="9.75" customHeight="1">
      <c r="B90" s="600"/>
      <c r="C90" s="601"/>
      <c r="D90" s="601"/>
      <c r="E90" s="601"/>
      <c r="F90" s="601"/>
      <c r="G90" s="601"/>
      <c r="H90" s="601"/>
      <c r="I90" s="601"/>
      <c r="J90" s="601"/>
      <c r="K90" s="601"/>
      <c r="L90" s="601"/>
      <c r="M90" s="601"/>
      <c r="N90" s="601"/>
      <c r="O90" s="601"/>
      <c r="P90" s="601"/>
      <c r="Q90" s="601"/>
      <c r="R90" s="601"/>
      <c r="S90" s="601"/>
      <c r="T90" s="601"/>
      <c r="U90" s="601"/>
      <c r="V90" s="601"/>
      <c r="W90" s="605"/>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62" t="s">
        <v>222</v>
      </c>
      <c r="C91" s="565"/>
      <c r="D91" s="565"/>
      <c r="E91" s="565"/>
      <c r="F91" s="565"/>
      <c r="G91" s="565"/>
      <c r="H91" s="565"/>
      <c r="I91" s="565"/>
      <c r="J91" s="565"/>
      <c r="K91" s="565"/>
      <c r="L91" s="565"/>
      <c r="M91" s="565"/>
      <c r="N91" s="565"/>
      <c r="O91" s="565"/>
      <c r="P91" s="565"/>
      <c r="Q91" s="565"/>
      <c r="R91" s="565"/>
      <c r="S91" s="565"/>
      <c r="T91" s="565"/>
      <c r="U91" s="565"/>
      <c r="V91" s="565"/>
      <c r="W91" s="60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626"/>
      <c r="C92" s="565"/>
      <c r="D92" s="565"/>
      <c r="E92" s="565"/>
      <c r="F92" s="565"/>
      <c r="G92" s="565"/>
      <c r="H92" s="565"/>
      <c r="I92" s="565"/>
      <c r="J92" s="565"/>
      <c r="K92" s="565"/>
      <c r="L92" s="565"/>
      <c r="M92" s="565"/>
      <c r="N92" s="565"/>
      <c r="O92" s="565"/>
      <c r="P92" s="565"/>
      <c r="Q92" s="565"/>
      <c r="R92" s="565"/>
      <c r="S92" s="565"/>
      <c r="T92" s="565"/>
      <c r="U92" s="565"/>
      <c r="V92" s="565"/>
      <c r="W92" s="603"/>
      <c r="X92" s="126"/>
      <c r="Y92" s="108"/>
      <c r="Z92" s="108"/>
      <c r="AA92" s="108"/>
      <c r="AC92" s="558" t="s">
        <v>222</v>
      </c>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107"/>
      <c r="BF92" s="108"/>
      <c r="BG92" s="108"/>
      <c r="BH92" s="108"/>
      <c r="BI92" s="127"/>
      <c r="BJ92" s="126"/>
      <c r="BK92" s="108"/>
      <c r="BL92" s="108"/>
      <c r="BM92" s="108"/>
      <c r="BO92" s="558" t="s">
        <v>222</v>
      </c>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107"/>
      <c r="CR92" s="108"/>
      <c r="CS92" s="108"/>
      <c r="CT92" s="108"/>
      <c r="CU92" s="128"/>
    </row>
    <row r="93" spans="2:99" ht="9.75" customHeight="1">
      <c r="B93" s="626"/>
      <c r="C93" s="565"/>
      <c r="D93" s="565"/>
      <c r="E93" s="565"/>
      <c r="F93" s="565"/>
      <c r="G93" s="565"/>
      <c r="H93" s="565"/>
      <c r="I93" s="565"/>
      <c r="J93" s="565"/>
      <c r="K93" s="565"/>
      <c r="L93" s="565"/>
      <c r="M93" s="565"/>
      <c r="N93" s="565"/>
      <c r="O93" s="565"/>
      <c r="P93" s="565"/>
      <c r="Q93" s="565"/>
      <c r="R93" s="565"/>
      <c r="S93" s="565"/>
      <c r="T93" s="565"/>
      <c r="U93" s="565"/>
      <c r="V93" s="565"/>
      <c r="W93" s="603"/>
      <c r="X93" s="126"/>
      <c r="Y93" s="108"/>
      <c r="Z93" s="108"/>
      <c r="AA93" s="108"/>
      <c r="AB93" s="107"/>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107"/>
      <c r="BF93" s="108"/>
      <c r="BG93" s="108"/>
      <c r="BH93" s="108"/>
      <c r="BI93" s="127"/>
      <c r="BJ93" s="126"/>
      <c r="BK93" s="108"/>
      <c r="BL93" s="108"/>
      <c r="BM93" s="108"/>
      <c r="BN93" s="107"/>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107"/>
      <c r="CR93" s="108"/>
      <c r="CS93" s="108"/>
      <c r="CT93" s="108"/>
      <c r="CU93" s="128"/>
    </row>
    <row r="94" spans="2:99" ht="9.75" customHeight="1">
      <c r="B94" s="626"/>
      <c r="C94" s="565"/>
      <c r="D94" s="565"/>
      <c r="E94" s="565"/>
      <c r="F94" s="565"/>
      <c r="G94" s="565"/>
      <c r="H94" s="565"/>
      <c r="I94" s="565"/>
      <c r="J94" s="565"/>
      <c r="K94" s="565"/>
      <c r="L94" s="565"/>
      <c r="M94" s="565"/>
      <c r="N94" s="565"/>
      <c r="O94" s="565"/>
      <c r="P94" s="565"/>
      <c r="Q94" s="565"/>
      <c r="R94" s="565"/>
      <c r="S94" s="565"/>
      <c r="T94" s="565"/>
      <c r="U94" s="565"/>
      <c r="V94" s="565"/>
      <c r="W94" s="603"/>
      <c r="X94" s="126"/>
      <c r="Y94" s="108"/>
      <c r="Z94" s="108"/>
      <c r="AA94" s="108"/>
      <c r="AB94" s="107"/>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107"/>
      <c r="BF94" s="108"/>
      <c r="BG94" s="108"/>
      <c r="BH94" s="108"/>
      <c r="BI94" s="127"/>
      <c r="BJ94" s="126"/>
      <c r="BK94" s="108"/>
      <c r="BL94" s="108"/>
      <c r="BM94" s="108"/>
      <c r="BN94" s="107"/>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107"/>
      <c r="CR94" s="108"/>
      <c r="CS94" s="108"/>
      <c r="CT94" s="108"/>
      <c r="CU94" s="128"/>
    </row>
    <row r="95" spans="2:99" ht="9.75" customHeight="1">
      <c r="B95" s="626"/>
      <c r="C95" s="565"/>
      <c r="D95" s="565"/>
      <c r="E95" s="565"/>
      <c r="F95" s="565"/>
      <c r="G95" s="565"/>
      <c r="H95" s="565"/>
      <c r="I95" s="565"/>
      <c r="J95" s="565"/>
      <c r="K95" s="565"/>
      <c r="L95" s="565"/>
      <c r="M95" s="565"/>
      <c r="N95" s="565"/>
      <c r="O95" s="565"/>
      <c r="P95" s="565"/>
      <c r="Q95" s="565"/>
      <c r="R95" s="565"/>
      <c r="S95" s="565"/>
      <c r="T95" s="565"/>
      <c r="U95" s="565"/>
      <c r="V95" s="565"/>
      <c r="W95" s="603"/>
      <c r="X95" s="126"/>
      <c r="Y95" s="108"/>
      <c r="Z95" s="108"/>
      <c r="AA95" s="108"/>
      <c r="AB95" s="107"/>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107"/>
      <c r="BF95" s="108"/>
      <c r="BG95" s="108"/>
      <c r="BH95" s="108"/>
      <c r="BI95" s="127"/>
      <c r="BJ95" s="126"/>
      <c r="BK95" s="108"/>
      <c r="BL95" s="108"/>
      <c r="BM95" s="108"/>
      <c r="BN95" s="107"/>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107"/>
      <c r="CR95" s="108"/>
      <c r="CS95" s="108"/>
      <c r="CT95" s="108"/>
      <c r="CU95" s="128"/>
    </row>
    <row r="96" spans="2:99" ht="9.75" customHeight="1">
      <c r="B96" s="626"/>
      <c r="C96" s="565"/>
      <c r="D96" s="565"/>
      <c r="E96" s="565"/>
      <c r="F96" s="565"/>
      <c r="G96" s="565"/>
      <c r="H96" s="565"/>
      <c r="I96" s="565"/>
      <c r="J96" s="565"/>
      <c r="K96" s="565"/>
      <c r="L96" s="565"/>
      <c r="M96" s="565"/>
      <c r="N96" s="565"/>
      <c r="O96" s="565"/>
      <c r="P96" s="565"/>
      <c r="Q96" s="565"/>
      <c r="R96" s="565"/>
      <c r="S96" s="565"/>
      <c r="T96" s="565"/>
      <c r="U96" s="565"/>
      <c r="V96" s="565"/>
      <c r="W96" s="603"/>
      <c r="X96" s="126"/>
      <c r="Y96" s="108"/>
      <c r="Z96" s="108"/>
      <c r="AA96" s="108"/>
      <c r="AB96" s="107"/>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107"/>
      <c r="BF96" s="108"/>
      <c r="BG96" s="108"/>
      <c r="BH96" s="108"/>
      <c r="BI96" s="127"/>
      <c r="BJ96" s="126"/>
      <c r="BK96" s="108"/>
      <c r="BL96" s="108"/>
      <c r="BM96" s="108"/>
      <c r="BN96" s="107"/>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107"/>
      <c r="CR96" s="108"/>
      <c r="CS96" s="108"/>
      <c r="CT96" s="108"/>
      <c r="CU96" s="128"/>
    </row>
    <row r="97" spans="2:99" ht="9.75" customHeight="1">
      <c r="B97" s="626"/>
      <c r="C97" s="565"/>
      <c r="D97" s="565"/>
      <c r="E97" s="565"/>
      <c r="F97" s="565"/>
      <c r="G97" s="565"/>
      <c r="H97" s="565"/>
      <c r="I97" s="565"/>
      <c r="J97" s="565"/>
      <c r="K97" s="565"/>
      <c r="L97" s="565"/>
      <c r="M97" s="565"/>
      <c r="N97" s="565"/>
      <c r="O97" s="565"/>
      <c r="P97" s="565"/>
      <c r="Q97" s="565"/>
      <c r="R97" s="565"/>
      <c r="S97" s="565"/>
      <c r="T97" s="565"/>
      <c r="U97" s="565"/>
      <c r="V97" s="565"/>
      <c r="W97" s="603"/>
      <c r="X97" s="126"/>
      <c r="Y97" s="108"/>
      <c r="Z97" s="108"/>
      <c r="AA97" s="108"/>
      <c r="AB97" s="107"/>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107"/>
      <c r="BF97" s="108"/>
      <c r="BG97" s="108"/>
      <c r="BH97" s="108"/>
      <c r="BI97" s="127"/>
      <c r="BJ97" s="126"/>
      <c r="BK97" s="108"/>
      <c r="BL97" s="108"/>
      <c r="BM97" s="108"/>
      <c r="BN97" s="107"/>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107"/>
      <c r="CR97" s="108"/>
      <c r="CS97" s="108"/>
      <c r="CT97" s="108"/>
      <c r="CU97" s="128"/>
    </row>
    <row r="98" spans="2:99" ht="9.75" customHeight="1">
      <c r="B98" s="626"/>
      <c r="C98" s="565"/>
      <c r="D98" s="565"/>
      <c r="E98" s="565"/>
      <c r="F98" s="565"/>
      <c r="G98" s="565"/>
      <c r="H98" s="565"/>
      <c r="I98" s="565"/>
      <c r="J98" s="565"/>
      <c r="K98" s="565"/>
      <c r="L98" s="565"/>
      <c r="M98" s="565"/>
      <c r="N98" s="565"/>
      <c r="O98" s="565"/>
      <c r="P98" s="565"/>
      <c r="Q98" s="565"/>
      <c r="R98" s="565"/>
      <c r="S98" s="565"/>
      <c r="T98" s="565"/>
      <c r="U98" s="565"/>
      <c r="V98" s="565"/>
      <c r="W98" s="603"/>
      <c r="X98" s="126"/>
      <c r="Y98" s="108"/>
      <c r="Z98" s="108"/>
      <c r="AA98" s="108"/>
      <c r="AB98" s="107"/>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107"/>
      <c r="BF98" s="108"/>
      <c r="BG98" s="108"/>
      <c r="BH98" s="108"/>
      <c r="BI98" s="127"/>
      <c r="BJ98" s="126"/>
      <c r="BK98" s="108"/>
      <c r="BL98" s="108"/>
      <c r="BM98" s="108"/>
      <c r="BN98" s="107"/>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107"/>
      <c r="CR98" s="108"/>
      <c r="CS98" s="108"/>
      <c r="CT98" s="108"/>
      <c r="CU98" s="128"/>
    </row>
    <row r="99" spans="2:99" ht="9.75" customHeight="1">
      <c r="B99" s="626"/>
      <c r="C99" s="565"/>
      <c r="D99" s="565"/>
      <c r="E99" s="565"/>
      <c r="F99" s="565"/>
      <c r="G99" s="565"/>
      <c r="H99" s="565"/>
      <c r="I99" s="565"/>
      <c r="J99" s="565"/>
      <c r="K99" s="565"/>
      <c r="L99" s="565"/>
      <c r="M99" s="565"/>
      <c r="N99" s="565"/>
      <c r="O99" s="565"/>
      <c r="P99" s="565"/>
      <c r="Q99" s="565"/>
      <c r="R99" s="565"/>
      <c r="S99" s="565"/>
      <c r="T99" s="565"/>
      <c r="U99" s="565"/>
      <c r="V99" s="565"/>
      <c r="W99" s="603"/>
      <c r="X99" s="126"/>
      <c r="Y99" s="108"/>
      <c r="Z99" s="108"/>
      <c r="AA99" s="108"/>
      <c r="AB99" s="107"/>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107"/>
      <c r="BF99" s="108"/>
      <c r="BG99" s="108"/>
      <c r="BH99" s="108"/>
      <c r="BI99" s="127"/>
      <c r="BJ99" s="126"/>
      <c r="BK99" s="108"/>
      <c r="BL99" s="108"/>
      <c r="BM99" s="108"/>
      <c r="BN99" s="107"/>
      <c r="BO99" s="558"/>
      <c r="BP99" s="558"/>
      <c r="BQ99" s="558"/>
      <c r="BR99" s="558"/>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107"/>
      <c r="CR99" s="108"/>
      <c r="CS99" s="108"/>
      <c r="CT99" s="108"/>
      <c r="CU99" s="128"/>
    </row>
    <row r="100" spans="2:99" ht="9.75" customHeight="1">
      <c r="B100" s="626"/>
      <c r="C100" s="565"/>
      <c r="D100" s="565"/>
      <c r="E100" s="565"/>
      <c r="F100" s="565"/>
      <c r="G100" s="565"/>
      <c r="H100" s="565"/>
      <c r="I100" s="565"/>
      <c r="J100" s="565"/>
      <c r="K100" s="565"/>
      <c r="L100" s="565"/>
      <c r="M100" s="565"/>
      <c r="N100" s="565"/>
      <c r="O100" s="565"/>
      <c r="P100" s="565"/>
      <c r="Q100" s="565"/>
      <c r="R100" s="565"/>
      <c r="S100" s="565"/>
      <c r="T100" s="565"/>
      <c r="U100" s="565"/>
      <c r="V100" s="565"/>
      <c r="W100" s="603"/>
      <c r="X100" s="126"/>
      <c r="Y100" s="108"/>
      <c r="Z100" s="108"/>
      <c r="AA100" s="108"/>
      <c r="AB100" s="107"/>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107"/>
      <c r="BF100" s="108"/>
      <c r="BG100" s="108"/>
      <c r="BH100" s="108"/>
      <c r="BI100" s="127"/>
      <c r="BJ100" s="126"/>
      <c r="BK100" s="108"/>
      <c r="BL100" s="108"/>
      <c r="BM100" s="108"/>
      <c r="BN100" s="107"/>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107"/>
      <c r="CR100" s="108"/>
      <c r="CS100" s="108"/>
      <c r="CT100" s="108"/>
      <c r="CU100" s="128"/>
    </row>
    <row r="101" spans="2:99" ht="9.75" customHeight="1">
      <c r="B101" s="626"/>
      <c r="C101" s="565"/>
      <c r="D101" s="565"/>
      <c r="E101" s="565"/>
      <c r="F101" s="565"/>
      <c r="G101" s="565"/>
      <c r="H101" s="565"/>
      <c r="I101" s="565"/>
      <c r="J101" s="565"/>
      <c r="K101" s="565"/>
      <c r="L101" s="565"/>
      <c r="M101" s="565"/>
      <c r="N101" s="565"/>
      <c r="O101" s="565"/>
      <c r="P101" s="565"/>
      <c r="Q101" s="565"/>
      <c r="R101" s="565"/>
      <c r="S101" s="565"/>
      <c r="T101" s="565"/>
      <c r="U101" s="565"/>
      <c r="V101" s="565"/>
      <c r="W101" s="603"/>
      <c r="X101" s="126"/>
      <c r="Y101" s="108"/>
      <c r="Z101" s="108"/>
      <c r="AA101" s="108"/>
      <c r="AB101" s="107"/>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107"/>
      <c r="BF101" s="108"/>
      <c r="BG101" s="108"/>
      <c r="BH101" s="108"/>
      <c r="BI101" s="127"/>
      <c r="BJ101" s="126"/>
      <c r="BK101" s="108"/>
      <c r="BL101" s="108"/>
      <c r="BM101" s="108"/>
      <c r="BN101" s="107"/>
      <c r="BO101" s="558"/>
      <c r="BP101" s="558"/>
      <c r="BQ101" s="558"/>
      <c r="BR101" s="558"/>
      <c r="BS101" s="558"/>
      <c r="BT101" s="558"/>
      <c r="BU101" s="558"/>
      <c r="BV101" s="558"/>
      <c r="BW101" s="558"/>
      <c r="BX101" s="558"/>
      <c r="BY101" s="558"/>
      <c r="BZ101" s="558"/>
      <c r="CA101" s="558"/>
      <c r="CB101" s="558"/>
      <c r="CC101" s="558"/>
      <c r="CD101" s="558"/>
      <c r="CE101" s="558"/>
      <c r="CF101" s="558"/>
      <c r="CG101" s="558"/>
      <c r="CH101" s="558"/>
      <c r="CI101" s="558"/>
      <c r="CJ101" s="558"/>
      <c r="CK101" s="558"/>
      <c r="CL101" s="558"/>
      <c r="CM101" s="558"/>
      <c r="CN101" s="558"/>
      <c r="CO101" s="558"/>
      <c r="CP101" s="558"/>
      <c r="CQ101" s="107"/>
      <c r="CR101" s="108"/>
      <c r="CS101" s="108"/>
      <c r="CT101" s="108"/>
      <c r="CU101" s="128"/>
    </row>
    <row r="102" spans="2:99" ht="9.75" customHeight="1">
      <c r="B102" s="626"/>
      <c r="C102" s="565"/>
      <c r="D102" s="565"/>
      <c r="E102" s="565"/>
      <c r="F102" s="565"/>
      <c r="G102" s="565"/>
      <c r="H102" s="565"/>
      <c r="I102" s="565"/>
      <c r="J102" s="565"/>
      <c r="K102" s="565"/>
      <c r="L102" s="565"/>
      <c r="M102" s="565"/>
      <c r="N102" s="565"/>
      <c r="O102" s="565"/>
      <c r="P102" s="565"/>
      <c r="Q102" s="565"/>
      <c r="R102" s="565"/>
      <c r="S102" s="565"/>
      <c r="T102" s="565"/>
      <c r="U102" s="565"/>
      <c r="V102" s="565"/>
      <c r="W102" s="603"/>
      <c r="X102" s="126"/>
      <c r="Y102" s="108"/>
      <c r="Z102" s="108"/>
      <c r="AA102" s="108"/>
      <c r="AB102" s="107"/>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107"/>
      <c r="BF102" s="108"/>
      <c r="BG102" s="108"/>
      <c r="BH102" s="108"/>
      <c r="BI102" s="127"/>
      <c r="BJ102" s="126"/>
      <c r="BK102" s="108"/>
      <c r="BL102" s="108"/>
      <c r="BM102" s="108"/>
      <c r="BN102" s="107"/>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107"/>
      <c r="CR102" s="108"/>
      <c r="CS102" s="108"/>
      <c r="CT102" s="108"/>
      <c r="CU102" s="128"/>
    </row>
    <row r="103" spans="2:99" ht="9.75" customHeight="1">
      <c r="B103" s="626"/>
      <c r="C103" s="565"/>
      <c r="D103" s="565"/>
      <c r="E103" s="565"/>
      <c r="F103" s="565"/>
      <c r="G103" s="565"/>
      <c r="H103" s="565"/>
      <c r="I103" s="565"/>
      <c r="J103" s="565"/>
      <c r="K103" s="565"/>
      <c r="L103" s="565"/>
      <c r="M103" s="565"/>
      <c r="N103" s="565"/>
      <c r="O103" s="565"/>
      <c r="P103" s="565"/>
      <c r="Q103" s="565"/>
      <c r="R103" s="565"/>
      <c r="S103" s="565"/>
      <c r="T103" s="565"/>
      <c r="U103" s="565"/>
      <c r="V103" s="565"/>
      <c r="W103" s="603"/>
      <c r="X103" s="126"/>
      <c r="Y103" s="108"/>
      <c r="Z103" s="108"/>
      <c r="AA103" s="108"/>
      <c r="AB103" s="107"/>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107"/>
      <c r="BF103" s="108"/>
      <c r="BG103" s="108"/>
      <c r="BH103" s="108"/>
      <c r="BI103" s="127"/>
      <c r="BJ103" s="126"/>
      <c r="BK103" s="108"/>
      <c r="BL103" s="108"/>
      <c r="BM103" s="108"/>
      <c r="BN103" s="107"/>
      <c r="BO103" s="558"/>
      <c r="BP103" s="558"/>
      <c r="BQ103" s="558"/>
      <c r="BR103" s="558"/>
      <c r="BS103" s="558"/>
      <c r="BT103" s="558"/>
      <c r="BU103" s="558"/>
      <c r="BV103" s="558"/>
      <c r="BW103" s="558"/>
      <c r="BX103" s="558"/>
      <c r="BY103" s="558"/>
      <c r="BZ103" s="558"/>
      <c r="CA103" s="558"/>
      <c r="CB103" s="558"/>
      <c r="CC103" s="558"/>
      <c r="CD103" s="558"/>
      <c r="CE103" s="558"/>
      <c r="CF103" s="558"/>
      <c r="CG103" s="558"/>
      <c r="CH103" s="558"/>
      <c r="CI103" s="558"/>
      <c r="CJ103" s="558"/>
      <c r="CK103" s="558"/>
      <c r="CL103" s="558"/>
      <c r="CM103" s="558"/>
      <c r="CN103" s="558"/>
      <c r="CO103" s="558"/>
      <c r="CP103" s="558"/>
      <c r="CQ103" s="107"/>
      <c r="CR103" s="108"/>
      <c r="CS103" s="108"/>
      <c r="CT103" s="108"/>
      <c r="CU103" s="128"/>
    </row>
    <row r="104" spans="2:99" ht="9.75" customHeight="1">
      <c r="B104" s="626"/>
      <c r="C104" s="565"/>
      <c r="D104" s="565"/>
      <c r="E104" s="565"/>
      <c r="F104" s="565"/>
      <c r="G104" s="565"/>
      <c r="H104" s="565"/>
      <c r="I104" s="565"/>
      <c r="J104" s="565"/>
      <c r="K104" s="565"/>
      <c r="L104" s="565"/>
      <c r="M104" s="565"/>
      <c r="N104" s="565"/>
      <c r="O104" s="565"/>
      <c r="P104" s="565"/>
      <c r="Q104" s="565"/>
      <c r="R104" s="565"/>
      <c r="S104" s="565"/>
      <c r="T104" s="565"/>
      <c r="U104" s="565"/>
      <c r="V104" s="565"/>
      <c r="W104" s="603"/>
      <c r="X104" s="126"/>
      <c r="Y104" s="108"/>
      <c r="Z104" s="108"/>
      <c r="AA104" s="108"/>
      <c r="AB104" s="107"/>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107"/>
      <c r="BF104" s="108"/>
      <c r="BG104" s="108"/>
      <c r="BH104" s="108"/>
      <c r="BI104" s="127"/>
      <c r="BJ104" s="126"/>
      <c r="BK104" s="108"/>
      <c r="BL104" s="108"/>
      <c r="BM104" s="108"/>
      <c r="BN104" s="107"/>
      <c r="BO104" s="558"/>
      <c r="BP104" s="558"/>
      <c r="BQ104" s="558"/>
      <c r="BR104" s="558"/>
      <c r="BS104" s="558"/>
      <c r="BT104" s="558"/>
      <c r="BU104" s="558"/>
      <c r="BV104" s="558"/>
      <c r="BW104" s="558"/>
      <c r="BX104" s="558"/>
      <c r="BY104" s="558"/>
      <c r="BZ104" s="558"/>
      <c r="CA104" s="558"/>
      <c r="CB104" s="558"/>
      <c r="CC104" s="558"/>
      <c r="CD104" s="558"/>
      <c r="CE104" s="558"/>
      <c r="CF104" s="558"/>
      <c r="CG104" s="558"/>
      <c r="CH104" s="558"/>
      <c r="CI104" s="558"/>
      <c r="CJ104" s="558"/>
      <c r="CK104" s="558"/>
      <c r="CL104" s="558"/>
      <c r="CM104" s="558"/>
      <c r="CN104" s="558"/>
      <c r="CO104" s="558"/>
      <c r="CP104" s="558"/>
      <c r="CQ104" s="107"/>
      <c r="CR104" s="108"/>
      <c r="CS104" s="108"/>
      <c r="CT104" s="108"/>
      <c r="CU104" s="128"/>
    </row>
    <row r="105" spans="2:99" ht="9.75" customHeight="1">
      <c r="B105" s="626"/>
      <c r="C105" s="565"/>
      <c r="D105" s="565"/>
      <c r="E105" s="565"/>
      <c r="F105" s="565"/>
      <c r="G105" s="565"/>
      <c r="H105" s="565"/>
      <c r="I105" s="565"/>
      <c r="J105" s="565"/>
      <c r="K105" s="565"/>
      <c r="L105" s="565"/>
      <c r="M105" s="565"/>
      <c r="N105" s="565"/>
      <c r="O105" s="565"/>
      <c r="P105" s="565"/>
      <c r="Q105" s="565"/>
      <c r="R105" s="565"/>
      <c r="S105" s="565"/>
      <c r="T105" s="565"/>
      <c r="U105" s="565"/>
      <c r="V105" s="565"/>
      <c r="W105" s="603"/>
      <c r="X105" s="126"/>
      <c r="Y105" s="108"/>
      <c r="Z105" s="108"/>
      <c r="AA105" s="108"/>
      <c r="AB105" s="107"/>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107"/>
      <c r="BF105" s="108"/>
      <c r="BG105" s="108"/>
      <c r="BH105" s="108"/>
      <c r="BI105" s="127"/>
      <c r="BJ105" s="126"/>
      <c r="BK105" s="108"/>
      <c r="BL105" s="108"/>
      <c r="BM105" s="108"/>
      <c r="BN105" s="107"/>
      <c r="BO105" s="558"/>
      <c r="BP105" s="558"/>
      <c r="BQ105" s="558"/>
      <c r="BR105" s="558"/>
      <c r="BS105" s="558"/>
      <c r="BT105" s="558"/>
      <c r="BU105" s="558"/>
      <c r="BV105" s="558"/>
      <c r="BW105" s="558"/>
      <c r="BX105" s="558"/>
      <c r="BY105" s="558"/>
      <c r="BZ105" s="558"/>
      <c r="CA105" s="558"/>
      <c r="CB105" s="558"/>
      <c r="CC105" s="558"/>
      <c r="CD105" s="558"/>
      <c r="CE105" s="558"/>
      <c r="CF105" s="558"/>
      <c r="CG105" s="558"/>
      <c r="CH105" s="558"/>
      <c r="CI105" s="558"/>
      <c r="CJ105" s="558"/>
      <c r="CK105" s="558"/>
      <c r="CL105" s="558"/>
      <c r="CM105" s="558"/>
      <c r="CN105" s="558"/>
      <c r="CO105" s="558"/>
      <c r="CP105" s="558"/>
      <c r="CQ105" s="107"/>
      <c r="CR105" s="108"/>
      <c r="CS105" s="108"/>
      <c r="CT105" s="108"/>
      <c r="CU105" s="128"/>
    </row>
    <row r="106" spans="2:99" ht="9.75" customHeight="1">
      <c r="B106" s="626"/>
      <c r="C106" s="565"/>
      <c r="D106" s="565"/>
      <c r="E106" s="565"/>
      <c r="F106" s="565"/>
      <c r="G106" s="565"/>
      <c r="H106" s="565"/>
      <c r="I106" s="565"/>
      <c r="J106" s="565"/>
      <c r="K106" s="565"/>
      <c r="L106" s="565"/>
      <c r="M106" s="565"/>
      <c r="N106" s="565"/>
      <c r="O106" s="565"/>
      <c r="P106" s="565"/>
      <c r="Q106" s="565"/>
      <c r="R106" s="565"/>
      <c r="S106" s="565"/>
      <c r="T106" s="565"/>
      <c r="U106" s="565"/>
      <c r="V106" s="565"/>
      <c r="W106" s="603"/>
      <c r="X106" s="126"/>
      <c r="Y106" s="108"/>
      <c r="Z106" s="108"/>
      <c r="AA106" s="108"/>
      <c r="AB106" s="107"/>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107"/>
      <c r="BF106" s="108"/>
      <c r="BG106" s="108"/>
      <c r="BH106" s="108"/>
      <c r="BI106" s="127"/>
      <c r="BJ106" s="126"/>
      <c r="BK106" s="108"/>
      <c r="BL106" s="108"/>
      <c r="BM106" s="108"/>
      <c r="BN106" s="107"/>
      <c r="BO106" s="558"/>
      <c r="BP106" s="558"/>
      <c r="BQ106" s="558"/>
      <c r="BR106" s="558"/>
      <c r="BS106" s="558"/>
      <c r="BT106" s="558"/>
      <c r="BU106" s="558"/>
      <c r="BV106" s="558"/>
      <c r="BW106" s="558"/>
      <c r="BX106" s="558"/>
      <c r="BY106" s="558"/>
      <c r="BZ106" s="558"/>
      <c r="CA106" s="558"/>
      <c r="CB106" s="558"/>
      <c r="CC106" s="558"/>
      <c r="CD106" s="558"/>
      <c r="CE106" s="558"/>
      <c r="CF106" s="558"/>
      <c r="CG106" s="558"/>
      <c r="CH106" s="558"/>
      <c r="CI106" s="558"/>
      <c r="CJ106" s="558"/>
      <c r="CK106" s="558"/>
      <c r="CL106" s="558"/>
      <c r="CM106" s="558"/>
      <c r="CN106" s="558"/>
      <c r="CO106" s="558"/>
      <c r="CP106" s="558"/>
      <c r="CQ106" s="107"/>
      <c r="CR106" s="108"/>
      <c r="CS106" s="108"/>
      <c r="CT106" s="108"/>
      <c r="CU106" s="128"/>
    </row>
    <row r="107" spans="2:99" ht="9.75" customHeight="1">
      <c r="B107" s="600"/>
      <c r="C107" s="601"/>
      <c r="D107" s="601"/>
      <c r="E107" s="601"/>
      <c r="F107" s="601"/>
      <c r="G107" s="601"/>
      <c r="H107" s="601"/>
      <c r="I107" s="601"/>
      <c r="J107" s="601"/>
      <c r="K107" s="601"/>
      <c r="L107" s="601"/>
      <c r="M107" s="601"/>
      <c r="N107" s="601"/>
      <c r="O107" s="601"/>
      <c r="P107" s="601"/>
      <c r="Q107" s="601"/>
      <c r="R107" s="601"/>
      <c r="S107" s="601"/>
      <c r="T107" s="601"/>
      <c r="U107" s="601"/>
      <c r="V107" s="601"/>
      <c r="W107" s="605"/>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663" t="s">
        <v>223</v>
      </c>
      <c r="C108" s="664"/>
      <c r="D108" s="664"/>
      <c r="E108" s="664"/>
      <c r="F108" s="664"/>
      <c r="G108" s="664"/>
      <c r="H108" s="669" t="s">
        <v>208</v>
      </c>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70"/>
    </row>
    <row r="109" spans="2:99" ht="7.5" customHeight="1">
      <c r="B109" s="665"/>
      <c r="C109" s="666"/>
      <c r="D109" s="666"/>
      <c r="E109" s="666"/>
      <c r="F109" s="666"/>
      <c r="G109" s="66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1"/>
      <c r="CM109" s="671"/>
      <c r="CN109" s="671"/>
      <c r="CO109" s="671"/>
      <c r="CP109" s="671"/>
      <c r="CQ109" s="671"/>
      <c r="CR109" s="671"/>
      <c r="CS109" s="671"/>
      <c r="CT109" s="671"/>
      <c r="CU109" s="672"/>
    </row>
    <row r="110" spans="2:99" ht="7.5" customHeight="1">
      <c r="B110" s="665"/>
      <c r="C110" s="666"/>
      <c r="D110" s="666"/>
      <c r="E110" s="666"/>
      <c r="F110" s="666"/>
      <c r="G110" s="666"/>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1"/>
      <c r="CO110" s="671"/>
      <c r="CP110" s="671"/>
      <c r="CQ110" s="671"/>
      <c r="CR110" s="671"/>
      <c r="CS110" s="671"/>
      <c r="CT110" s="671"/>
      <c r="CU110" s="672"/>
    </row>
    <row r="111" spans="2:99" ht="7.5" customHeight="1" thickBot="1">
      <c r="B111" s="667"/>
      <c r="C111" s="668"/>
      <c r="D111" s="668"/>
      <c r="E111" s="668"/>
      <c r="F111" s="668"/>
      <c r="G111" s="668"/>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4"/>
    </row>
    <row r="112" spans="2:99" ht="10.95" customHeight="1">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c r="BN112" s="675"/>
      <c r="BO112" s="675"/>
      <c r="BP112" s="675"/>
      <c r="BQ112" s="675"/>
      <c r="BR112" s="675"/>
      <c r="BS112" s="675"/>
      <c r="BT112" s="675"/>
      <c r="BU112" s="675"/>
      <c r="BV112" s="675"/>
      <c r="BW112" s="675"/>
      <c r="BX112" s="675"/>
      <c r="BY112" s="675"/>
      <c r="BZ112" s="675"/>
      <c r="CA112" s="675"/>
      <c r="CB112" s="675"/>
      <c r="CC112" s="675"/>
      <c r="CD112" s="675"/>
      <c r="CE112" s="675"/>
      <c r="CF112" s="675"/>
      <c r="CG112" s="675"/>
      <c r="CH112" s="675"/>
      <c r="CI112" s="675"/>
      <c r="CJ112" s="675"/>
      <c r="CK112" s="675"/>
      <c r="CL112" s="675"/>
      <c r="CM112" s="675"/>
      <c r="CN112" s="675"/>
      <c r="CO112" s="675"/>
      <c r="CP112" s="675"/>
      <c r="CQ112" s="675"/>
      <c r="CR112" s="675"/>
      <c r="CS112" s="675"/>
      <c r="CT112" s="675"/>
      <c r="CU112" s="675"/>
    </row>
    <row r="113" spans="2:99" ht="10.95" customHeight="1">
      <c r="B113" s="676" t="s">
        <v>224</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c r="CN113" s="676"/>
      <c r="CO113" s="676"/>
      <c r="CP113" s="676"/>
      <c r="CQ113" s="676"/>
      <c r="CR113" s="676"/>
      <c r="CS113" s="676"/>
      <c r="CT113" s="676"/>
      <c r="CU113" s="676"/>
    </row>
    <row r="114" spans="2:99" ht="10.95" customHeight="1">
      <c r="B114" s="676" t="s">
        <v>225</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row>
  </sheetData>
  <mergeCells count="116">
    <mergeCell ref="B108:G111"/>
    <mergeCell ref="H108:CU111"/>
    <mergeCell ref="B112:CU112"/>
    <mergeCell ref="B113:CU113"/>
    <mergeCell ref="B114:CU114"/>
    <mergeCell ref="B74:W90"/>
    <mergeCell ref="AC75:BD89"/>
    <mergeCell ref="BO75:CP89"/>
    <mergeCell ref="B91:W107"/>
    <mergeCell ref="AC92:BD106"/>
    <mergeCell ref="BO92:CP106"/>
    <mergeCell ref="B55:W56"/>
    <mergeCell ref="X55:BI56"/>
    <mergeCell ref="BJ55:CU56"/>
    <mergeCell ref="B57:W73"/>
    <mergeCell ref="AC58:BD72"/>
    <mergeCell ref="BO58:CP72"/>
    <mergeCell ref="CW51:CW52"/>
    <mergeCell ref="CX51:CX52"/>
    <mergeCell ref="CY51:CY52"/>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Z47:AJ48"/>
    <mergeCell ref="AK47:CD48"/>
    <mergeCell ref="CW47:CW48"/>
    <mergeCell ref="CX47:CX48"/>
    <mergeCell ref="CY47:CY48"/>
    <mergeCell ref="CZ47:CZ48"/>
    <mergeCell ref="DA47:DA48"/>
    <mergeCell ref="B49:D50"/>
    <mergeCell ref="E49:K50"/>
    <mergeCell ref="L49:Y50"/>
    <mergeCell ref="Z49:AJ50"/>
    <mergeCell ref="AK49:CD50"/>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B35:R36"/>
    <mergeCell ref="T35:CU36"/>
    <mergeCell ref="B37:CU38"/>
    <mergeCell ref="B39:CD40"/>
    <mergeCell ref="CE39:CU42"/>
    <mergeCell ref="B41:D42"/>
    <mergeCell ref="E41:K42"/>
    <mergeCell ref="L41:Y42"/>
    <mergeCell ref="Z41:AJ42"/>
    <mergeCell ref="AK41:CD42"/>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14:K15"/>
    <mergeCell ref="M14:Y15"/>
    <mergeCell ref="Z14:AC15"/>
    <mergeCell ref="AD14:AP15"/>
    <mergeCell ref="B16:K17"/>
    <mergeCell ref="M16:Z17"/>
    <mergeCell ref="A7:AE9"/>
    <mergeCell ref="AF7:AL9"/>
    <mergeCell ref="CA8:CF9"/>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s>
  <phoneticPr fontId="3"/>
  <conditionalFormatting sqref="B43:CD52">
    <cfRule type="expression" dxfId="17" priority="1">
      <formula>($AK43&lt;&gt;"-")</formula>
    </cfRule>
  </conditionalFormatting>
  <conditionalFormatting sqref="CE43">
    <cfRule type="cellIs" dxfId="16" priority="2" operator="equal">
      <formula>"検出"</formula>
    </cfRule>
  </conditionalFormatting>
  <dataValidations count="2">
    <dataValidation allowBlank="1" showErrorMessage="1" sqref="CW43:DA43 CW45:DA45 CW47:DA47 CW49:DA49 CW51:DA51" xr:uid="{6376F611-C609-4D5E-A803-48E6D312DE08}"/>
    <dataValidation type="list" allowBlank="1" showInputMessage="1" showErrorMessage="1" sqref="M16:Z17" xr:uid="{D2EAB555-0F4F-4858-B948-163B2471871E}">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4EA66-536C-4CF9-959B-BCED2F31701D}">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264</v>
      </c>
      <c r="CP1" s="689"/>
      <c r="CQ1" s="569" t="s">
        <v>247</v>
      </c>
      <c r="CR1" s="569"/>
      <c r="CS1" s="568">
        <f>'★成績書 (23)'!$CW$1</f>
        <v>0</v>
      </c>
      <c r="CT1" s="568"/>
      <c r="CU1" s="141" t="s">
        <v>246</v>
      </c>
      <c r="CW1" s="144">
        <f>'★成績書 (9)'!CW1</f>
        <v>0</v>
      </c>
      <c r="CX1" s="143" t="s">
        <v>249</v>
      </c>
    </row>
    <row r="2" spans="1:102" ht="9" customHeight="1" thickTop="1">
      <c r="B2" s="562" t="s">
        <v>175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row>
    <row r="3" spans="1:102" ht="9" customHeight="1">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W3" s="556" t="s">
        <v>221</v>
      </c>
    </row>
    <row r="4" spans="1:102" ht="9"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W4" s="556"/>
    </row>
    <row r="5" spans="1:102" ht="9"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W5" s="556"/>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558" t="s">
        <v>176</v>
      </c>
      <c r="CB6" s="558"/>
      <c r="CC6" s="558"/>
      <c r="CD6" s="558"/>
      <c r="CE6" s="558"/>
      <c r="CF6" s="558"/>
      <c r="CG6" s="557" t="str">
        <f>'★成績書 (23)'!$CW$3</f>
        <v>A04942-A1</v>
      </c>
      <c r="CH6" s="557"/>
      <c r="CI6" s="557"/>
      <c r="CJ6" s="557"/>
      <c r="CK6" s="557"/>
      <c r="CL6" s="557"/>
      <c r="CM6" s="557"/>
      <c r="CN6" s="557"/>
      <c r="CO6" s="557"/>
      <c r="CP6" s="557"/>
      <c r="CQ6" s="558" t="s">
        <v>189</v>
      </c>
      <c r="CR6" s="559" t="str">
        <f>CO1</f>
        <v>23</v>
      </c>
      <c r="CS6" s="559"/>
      <c r="CT6" s="559"/>
      <c r="CU6" s="559"/>
      <c r="CW6" s="556"/>
    </row>
    <row r="7" spans="1:102" ht="9" customHeight="1">
      <c r="A7" s="566">
        <f>★注文シート!C31</f>
        <v>0</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7" t="str">
        <f>IF(COUNTIF(★注文シート!C31,"*株式会社*")+COUNTIF(★注文シート!C31,"*有限会社*"),"御中","様")</f>
        <v>様</v>
      </c>
      <c r="AG7" s="567"/>
      <c r="AH7" s="567"/>
      <c r="AI7" s="567"/>
      <c r="AJ7" s="567"/>
      <c r="AK7" s="567"/>
      <c r="AL7" s="56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558"/>
      <c r="CB7" s="558"/>
      <c r="CC7" s="558"/>
      <c r="CD7" s="558"/>
      <c r="CE7" s="558"/>
      <c r="CF7" s="558"/>
      <c r="CG7" s="557"/>
      <c r="CH7" s="557"/>
      <c r="CI7" s="557"/>
      <c r="CJ7" s="557"/>
      <c r="CK7" s="557"/>
      <c r="CL7" s="557"/>
      <c r="CM7" s="557"/>
      <c r="CN7" s="557"/>
      <c r="CO7" s="557"/>
      <c r="CP7" s="557"/>
      <c r="CQ7" s="558"/>
      <c r="CR7" s="559"/>
      <c r="CS7" s="559"/>
      <c r="CT7" s="559"/>
      <c r="CU7" s="559"/>
    </row>
    <row r="8" spans="1:102" ht="9" customHeight="1">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567"/>
      <c r="AH8" s="567"/>
      <c r="AI8" s="567"/>
      <c r="AJ8" s="567"/>
      <c r="AK8" s="567"/>
      <c r="AL8" s="56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558" t="s">
        <v>177</v>
      </c>
      <c r="CB8" s="558"/>
      <c r="CC8" s="558"/>
      <c r="CD8" s="558"/>
      <c r="CE8" s="558"/>
      <c r="CF8" s="558"/>
      <c r="CG8" s="564">
        <f>'★成績書 (22)'!CG8:CU9</f>
        <v>0</v>
      </c>
      <c r="CH8" s="564"/>
      <c r="CI8" s="564"/>
      <c r="CJ8" s="564"/>
      <c r="CK8" s="564"/>
      <c r="CL8" s="564"/>
      <c r="CM8" s="564"/>
      <c r="CN8" s="564"/>
      <c r="CO8" s="564"/>
      <c r="CP8" s="564"/>
      <c r="CQ8" s="564"/>
      <c r="CR8" s="564"/>
      <c r="CS8" s="564"/>
      <c r="CT8" s="564"/>
      <c r="CU8" s="564"/>
      <c r="CW8" s="677" t="s">
        <v>256</v>
      </c>
    </row>
    <row r="9" spans="1:102" ht="9" customHeight="1">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c r="AG9" s="567"/>
      <c r="AH9" s="567"/>
      <c r="AI9" s="567"/>
      <c r="AJ9" s="567"/>
      <c r="AK9" s="567"/>
      <c r="AL9" s="56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558"/>
      <c r="CB9" s="558"/>
      <c r="CC9" s="558"/>
      <c r="CD9" s="558"/>
      <c r="CE9" s="558"/>
      <c r="CF9" s="558"/>
      <c r="CG9" s="564"/>
      <c r="CH9" s="564"/>
      <c r="CI9" s="564"/>
      <c r="CJ9" s="564"/>
      <c r="CK9" s="564"/>
      <c r="CL9" s="564"/>
      <c r="CM9" s="564"/>
      <c r="CN9" s="564"/>
      <c r="CO9" s="564"/>
      <c r="CP9" s="564"/>
      <c r="CQ9" s="564"/>
      <c r="CR9" s="564"/>
      <c r="CS9" s="564"/>
      <c r="CT9" s="564"/>
      <c r="CU9" s="564"/>
      <c r="CW9" s="677"/>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560" t="s">
        <v>258</v>
      </c>
      <c r="CX11" s="560"/>
    </row>
    <row r="12" spans="1:102" ht="10.95" customHeight="1">
      <c r="B12" s="558" t="s">
        <v>178</v>
      </c>
      <c r="C12" s="565"/>
      <c r="D12" s="565"/>
      <c r="E12" s="565"/>
      <c r="F12" s="565"/>
      <c r="G12" s="565"/>
      <c r="H12" s="565"/>
      <c r="I12" s="565"/>
      <c r="J12" s="565"/>
      <c r="K12" s="565"/>
      <c r="L12" s="109"/>
      <c r="M12" s="570">
        <f>★注文シート!C16</f>
        <v>0</v>
      </c>
      <c r="N12" s="570"/>
      <c r="O12" s="570"/>
      <c r="P12" s="570"/>
      <c r="Q12" s="570"/>
      <c r="R12" s="570"/>
      <c r="S12" s="570"/>
      <c r="T12" s="570"/>
      <c r="U12" s="570"/>
      <c r="V12" s="570"/>
      <c r="W12" s="570"/>
      <c r="X12" s="570"/>
      <c r="Y12" s="57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560"/>
      <c r="CX12" s="560"/>
    </row>
    <row r="13" spans="1:102" ht="10.95" customHeight="1">
      <c r="B13" s="565"/>
      <c r="C13" s="565"/>
      <c r="D13" s="565"/>
      <c r="E13" s="565"/>
      <c r="F13" s="565"/>
      <c r="G13" s="565"/>
      <c r="H13" s="565"/>
      <c r="I13" s="565"/>
      <c r="J13" s="565"/>
      <c r="K13" s="565"/>
      <c r="L13" s="109"/>
      <c r="M13" s="570"/>
      <c r="N13" s="570"/>
      <c r="O13" s="570"/>
      <c r="P13" s="570"/>
      <c r="Q13" s="570"/>
      <c r="R13" s="570"/>
      <c r="S13" s="570"/>
      <c r="T13" s="570"/>
      <c r="U13" s="570"/>
      <c r="V13" s="570"/>
      <c r="W13" s="570"/>
      <c r="X13" s="570"/>
      <c r="Y13" s="57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558" t="s">
        <v>179</v>
      </c>
      <c r="C14" s="565"/>
      <c r="D14" s="565"/>
      <c r="E14" s="565"/>
      <c r="F14" s="565"/>
      <c r="G14" s="565"/>
      <c r="H14" s="565"/>
      <c r="I14" s="565"/>
      <c r="J14" s="565"/>
      <c r="K14" s="565"/>
      <c r="L14" s="109"/>
      <c r="M14" s="570">
        <f>M12</f>
        <v>0</v>
      </c>
      <c r="N14" s="570"/>
      <c r="O14" s="570"/>
      <c r="P14" s="570"/>
      <c r="Q14" s="570"/>
      <c r="R14" s="570"/>
      <c r="S14" s="570"/>
      <c r="T14" s="570"/>
      <c r="U14" s="570"/>
      <c r="V14" s="570"/>
      <c r="W14" s="570"/>
      <c r="X14" s="570"/>
      <c r="Y14" s="570"/>
      <c r="Z14" s="564" t="s">
        <v>180</v>
      </c>
      <c r="AA14" s="564"/>
      <c r="AB14" s="564"/>
      <c r="AC14" s="564"/>
      <c r="AD14" s="570">
        <f>CG8</f>
        <v>0</v>
      </c>
      <c r="AE14" s="570"/>
      <c r="AF14" s="570"/>
      <c r="AG14" s="570"/>
      <c r="AH14" s="570"/>
      <c r="AI14" s="570"/>
      <c r="AJ14" s="570"/>
      <c r="AK14" s="570"/>
      <c r="AL14" s="570"/>
      <c r="AM14" s="570"/>
      <c r="AN14" s="570"/>
      <c r="AO14" s="570"/>
      <c r="AP14" s="57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565"/>
      <c r="C15" s="565"/>
      <c r="D15" s="565"/>
      <c r="E15" s="565"/>
      <c r="F15" s="565"/>
      <c r="G15" s="565"/>
      <c r="H15" s="565"/>
      <c r="I15" s="565"/>
      <c r="J15" s="565"/>
      <c r="K15" s="565"/>
      <c r="L15" s="109"/>
      <c r="M15" s="570"/>
      <c r="N15" s="570"/>
      <c r="O15" s="570"/>
      <c r="P15" s="570"/>
      <c r="Q15" s="570"/>
      <c r="R15" s="570"/>
      <c r="S15" s="570"/>
      <c r="T15" s="570"/>
      <c r="U15" s="570"/>
      <c r="V15" s="570"/>
      <c r="W15" s="570"/>
      <c r="X15" s="570"/>
      <c r="Y15" s="570"/>
      <c r="Z15" s="564"/>
      <c r="AA15" s="564"/>
      <c r="AB15" s="564"/>
      <c r="AC15" s="564"/>
      <c r="AD15" s="570"/>
      <c r="AE15" s="570"/>
      <c r="AF15" s="570"/>
      <c r="AG15" s="570"/>
      <c r="AH15" s="570"/>
      <c r="AI15" s="570"/>
      <c r="AJ15" s="570"/>
      <c r="AK15" s="570"/>
      <c r="AL15" s="570"/>
      <c r="AM15" s="570"/>
      <c r="AN15" s="570"/>
      <c r="AO15" s="570"/>
      <c r="AP15" s="57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558" t="s">
        <v>181</v>
      </c>
      <c r="C16" s="565"/>
      <c r="D16" s="565"/>
      <c r="E16" s="565"/>
      <c r="F16" s="565"/>
      <c r="G16" s="565"/>
      <c r="H16" s="565"/>
      <c r="I16" s="565"/>
      <c r="J16" s="565"/>
      <c r="K16" s="565"/>
      <c r="L16" s="107"/>
      <c r="M16" s="581" t="s">
        <v>182</v>
      </c>
      <c r="N16" s="581"/>
      <c r="O16" s="581"/>
      <c r="P16" s="581"/>
      <c r="Q16" s="581"/>
      <c r="R16" s="581"/>
      <c r="S16" s="581"/>
      <c r="T16" s="581"/>
      <c r="U16" s="581"/>
      <c r="V16" s="581"/>
      <c r="W16" s="581"/>
      <c r="X16" s="581"/>
      <c r="Y16" s="581"/>
      <c r="Z16" s="581"/>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565"/>
      <c r="C17" s="565"/>
      <c r="D17" s="565"/>
      <c r="E17" s="565"/>
      <c r="F17" s="565"/>
      <c r="G17" s="565"/>
      <c r="H17" s="565"/>
      <c r="I17" s="565"/>
      <c r="J17" s="565"/>
      <c r="K17" s="565"/>
      <c r="L17" s="107"/>
      <c r="M17" s="581"/>
      <c r="N17" s="581"/>
      <c r="O17" s="581"/>
      <c r="P17" s="581"/>
      <c r="Q17" s="581"/>
      <c r="R17" s="581"/>
      <c r="S17" s="581"/>
      <c r="T17" s="581"/>
      <c r="U17" s="581"/>
      <c r="V17" s="581"/>
      <c r="W17" s="581"/>
      <c r="X17" s="581"/>
      <c r="Y17" s="581"/>
      <c r="Z17" s="581"/>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558" t="s">
        <v>183</v>
      </c>
      <c r="C18" s="565"/>
      <c r="D18" s="565"/>
      <c r="E18" s="565"/>
      <c r="F18" s="565"/>
      <c r="G18" s="565"/>
      <c r="H18" s="565"/>
      <c r="I18" s="565"/>
      <c r="J18" s="565"/>
      <c r="K18" s="565"/>
      <c r="L18" s="107"/>
      <c r="M18" s="582">
        <f>★注文シート!G64</f>
        <v>0</v>
      </c>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565"/>
      <c r="C19" s="565"/>
      <c r="D19" s="565"/>
      <c r="E19" s="565"/>
      <c r="F19" s="565"/>
      <c r="G19" s="565"/>
      <c r="H19" s="565"/>
      <c r="I19" s="565"/>
      <c r="J19" s="565"/>
      <c r="K19" s="565"/>
      <c r="L19" s="107"/>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583" t="s">
        <v>184</v>
      </c>
      <c r="C24" s="584"/>
      <c r="D24" s="584"/>
      <c r="E24" s="584"/>
      <c r="F24" s="584"/>
      <c r="G24" s="584"/>
      <c r="H24" s="584"/>
      <c r="I24" s="584"/>
      <c r="J24" s="584"/>
      <c r="K24" s="584"/>
      <c r="L24" s="113"/>
      <c r="M24" s="585">
        <f>★注文シート!C38</f>
        <v>0</v>
      </c>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row>
    <row r="25" spans="2:104" ht="9" customHeight="1">
      <c r="B25" s="584"/>
      <c r="C25" s="584"/>
      <c r="D25" s="584"/>
      <c r="E25" s="584"/>
      <c r="F25" s="584"/>
      <c r="G25" s="584"/>
      <c r="H25" s="584"/>
      <c r="I25" s="584"/>
      <c r="J25" s="584"/>
      <c r="K25" s="584"/>
      <c r="L25" s="113"/>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row>
    <row r="26" spans="2:104" ht="9" customHeight="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row>
    <row r="27" spans="2:104" ht="7.5" customHeight="1">
      <c r="B27" s="558" t="s">
        <v>185</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row>
    <row r="28" spans="2:104" ht="7.5" customHeight="1" thickBot="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row>
    <row r="29" spans="2:104" ht="9" customHeight="1">
      <c r="B29" s="586" t="s">
        <v>186</v>
      </c>
      <c r="C29" s="587"/>
      <c r="D29" s="587"/>
      <c r="E29" s="587"/>
      <c r="F29" s="587"/>
      <c r="G29" s="587"/>
      <c r="H29" s="587"/>
      <c r="I29" s="587"/>
      <c r="J29" s="587"/>
      <c r="K29" s="587"/>
      <c r="L29" s="587"/>
      <c r="M29" s="587"/>
      <c r="N29" s="587"/>
      <c r="O29" s="587"/>
      <c r="P29" s="587"/>
      <c r="Q29" s="587"/>
      <c r="R29" s="588"/>
      <c r="S29" s="114"/>
      <c r="T29" s="589">
        <f>★注文シート!D64</f>
        <v>0</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90"/>
      <c r="CX29" s="148" t="s">
        <v>195</v>
      </c>
      <c r="CY29" s="148" t="s">
        <v>196</v>
      </c>
      <c r="CZ29" s="148" t="s">
        <v>197</v>
      </c>
    </row>
    <row r="30" spans="2:104" ht="9" customHeight="1">
      <c r="B30" s="574"/>
      <c r="C30" s="575"/>
      <c r="D30" s="575"/>
      <c r="E30" s="575"/>
      <c r="F30" s="575"/>
      <c r="G30" s="575"/>
      <c r="H30" s="575"/>
      <c r="I30" s="575"/>
      <c r="J30" s="575"/>
      <c r="K30" s="575"/>
      <c r="L30" s="575"/>
      <c r="M30" s="575"/>
      <c r="N30" s="575"/>
      <c r="O30" s="575"/>
      <c r="P30" s="575"/>
      <c r="Q30" s="575"/>
      <c r="R30" s="576"/>
      <c r="S30" s="1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80"/>
      <c r="CW30" s="105" t="s">
        <v>203</v>
      </c>
      <c r="CX30" s="105" t="s">
        <v>204</v>
      </c>
      <c r="CY30" s="105" t="s">
        <v>205</v>
      </c>
      <c r="CZ30" s="149">
        <v>0</v>
      </c>
    </row>
    <row r="31" spans="2:104" ht="9" customHeight="1">
      <c r="B31" s="571" t="s">
        <v>187</v>
      </c>
      <c r="C31" s="572"/>
      <c r="D31" s="572"/>
      <c r="E31" s="572"/>
      <c r="F31" s="572"/>
      <c r="G31" s="572"/>
      <c r="H31" s="572"/>
      <c r="I31" s="572"/>
      <c r="J31" s="572"/>
      <c r="K31" s="572"/>
      <c r="L31" s="572"/>
      <c r="M31" s="572"/>
      <c r="N31" s="572"/>
      <c r="O31" s="572"/>
      <c r="P31" s="572"/>
      <c r="Q31" s="572"/>
      <c r="R31" s="573"/>
      <c r="S31" s="117"/>
      <c r="T31" s="577">
        <f>★注文シート!F64</f>
        <v>0</v>
      </c>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8"/>
      <c r="CW31" s="105" t="s">
        <v>206</v>
      </c>
      <c r="CX31" s="105" t="s">
        <v>207</v>
      </c>
      <c r="CY31" s="105" t="s">
        <v>205</v>
      </c>
      <c r="CZ31" s="149">
        <v>0</v>
      </c>
    </row>
    <row r="32" spans="2:104" ht="9" customHeight="1">
      <c r="B32" s="574"/>
      <c r="C32" s="575"/>
      <c r="D32" s="575"/>
      <c r="E32" s="575"/>
      <c r="F32" s="575"/>
      <c r="G32" s="575"/>
      <c r="H32" s="575"/>
      <c r="I32" s="575"/>
      <c r="J32" s="575"/>
      <c r="K32" s="575"/>
      <c r="L32" s="575"/>
      <c r="M32" s="575"/>
      <c r="N32" s="575"/>
      <c r="O32" s="575"/>
      <c r="P32" s="575"/>
      <c r="Q32" s="575"/>
      <c r="R32" s="576"/>
      <c r="S32" s="116"/>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80"/>
      <c r="CW32" s="105" t="s">
        <v>209</v>
      </c>
      <c r="CX32" s="105" t="s">
        <v>210</v>
      </c>
      <c r="CY32" s="105" t="s">
        <v>205</v>
      </c>
      <c r="CZ32" s="149">
        <v>0</v>
      </c>
    </row>
    <row r="33" spans="2:105" ht="9" customHeight="1">
      <c r="B33" s="571" t="s">
        <v>188</v>
      </c>
      <c r="C33" s="572"/>
      <c r="D33" s="572"/>
      <c r="E33" s="572"/>
      <c r="F33" s="572"/>
      <c r="G33" s="572"/>
      <c r="H33" s="572"/>
      <c r="I33" s="572"/>
      <c r="J33" s="572"/>
      <c r="K33" s="572"/>
      <c r="L33" s="572"/>
      <c r="M33" s="572"/>
      <c r="N33" s="572"/>
      <c r="O33" s="572"/>
      <c r="P33" s="572"/>
      <c r="Q33" s="572"/>
      <c r="R33" s="573"/>
      <c r="S33" s="118"/>
      <c r="T33" s="613">
        <f>★注文シート!E64</f>
        <v>0</v>
      </c>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4"/>
      <c r="CW33" s="66" t="s">
        <v>211</v>
      </c>
      <c r="CX33" s="105" t="s">
        <v>212</v>
      </c>
      <c r="CY33" s="105" t="s">
        <v>205</v>
      </c>
      <c r="CZ33" s="149">
        <v>0</v>
      </c>
    </row>
    <row r="34" spans="2:105" ht="9" customHeight="1">
      <c r="B34" s="574"/>
      <c r="C34" s="575"/>
      <c r="D34" s="575"/>
      <c r="E34" s="575"/>
      <c r="F34" s="575"/>
      <c r="G34" s="575"/>
      <c r="H34" s="575"/>
      <c r="I34" s="575"/>
      <c r="J34" s="575"/>
      <c r="K34" s="575"/>
      <c r="L34" s="575"/>
      <c r="M34" s="575"/>
      <c r="N34" s="575"/>
      <c r="O34" s="575"/>
      <c r="P34" s="575"/>
      <c r="Q34" s="575"/>
      <c r="R34" s="576"/>
      <c r="S34" s="1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c r="CU34" s="616"/>
      <c r="CW34" s="66" t="s">
        <v>213</v>
      </c>
      <c r="CX34" s="105" t="s">
        <v>214</v>
      </c>
      <c r="CY34" s="105" t="s">
        <v>205</v>
      </c>
      <c r="CZ34" s="149">
        <v>0</v>
      </c>
    </row>
    <row r="35" spans="2:105" ht="9" customHeight="1">
      <c r="B35" s="571" t="s">
        <v>190</v>
      </c>
      <c r="C35" s="572"/>
      <c r="D35" s="572"/>
      <c r="E35" s="572"/>
      <c r="F35" s="572"/>
      <c r="G35" s="572"/>
      <c r="H35" s="572"/>
      <c r="I35" s="572"/>
      <c r="J35" s="572"/>
      <c r="K35" s="572"/>
      <c r="L35" s="572"/>
      <c r="M35" s="572"/>
      <c r="N35" s="572"/>
      <c r="O35" s="572"/>
      <c r="P35" s="572"/>
      <c r="Q35" s="572"/>
      <c r="R35" s="573"/>
      <c r="S35" s="119"/>
      <c r="T35" s="620" t="s">
        <v>191</v>
      </c>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1"/>
      <c r="CW35" s="105" t="s">
        <v>215</v>
      </c>
      <c r="CX35" s="105" t="s">
        <v>216</v>
      </c>
      <c r="CY35" s="105" t="s">
        <v>205</v>
      </c>
      <c r="CZ35" s="149">
        <v>0</v>
      </c>
    </row>
    <row r="36" spans="2:105" ht="9" customHeight="1" thickBot="1">
      <c r="B36" s="617"/>
      <c r="C36" s="618"/>
      <c r="D36" s="618"/>
      <c r="E36" s="618"/>
      <c r="F36" s="618"/>
      <c r="G36" s="618"/>
      <c r="H36" s="618"/>
      <c r="I36" s="618"/>
      <c r="J36" s="618"/>
      <c r="K36" s="618"/>
      <c r="L36" s="618"/>
      <c r="M36" s="618"/>
      <c r="N36" s="618"/>
      <c r="O36" s="618"/>
      <c r="P36" s="618"/>
      <c r="Q36" s="618"/>
      <c r="R36" s="619"/>
      <c r="S36" s="120"/>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3"/>
    </row>
    <row r="37" spans="2:105" ht="9" customHeight="1">
      <c r="B37" s="624" t="s">
        <v>192</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625"/>
    </row>
    <row r="38" spans="2:105" ht="9" customHeight="1" thickBot="1">
      <c r="B38" s="626"/>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625"/>
    </row>
    <row r="39" spans="2:105" ht="9" customHeight="1">
      <c r="B39" s="586" t="s">
        <v>193</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2"/>
      <c r="CE39" s="586" t="s">
        <v>194</v>
      </c>
      <c r="CF39" s="591"/>
      <c r="CG39" s="591"/>
      <c r="CH39" s="591"/>
      <c r="CI39" s="591"/>
      <c r="CJ39" s="591"/>
      <c r="CK39" s="591"/>
      <c r="CL39" s="591"/>
      <c r="CM39" s="591"/>
      <c r="CN39" s="591"/>
      <c r="CO39" s="591"/>
      <c r="CP39" s="591"/>
      <c r="CQ39" s="591"/>
      <c r="CR39" s="591"/>
      <c r="CS39" s="591"/>
      <c r="CT39" s="591"/>
      <c r="CU39" s="592"/>
    </row>
    <row r="40" spans="2:105" ht="9"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5"/>
      <c r="CE40" s="593"/>
      <c r="CF40" s="594"/>
      <c r="CG40" s="594"/>
      <c r="CH40" s="594"/>
      <c r="CI40" s="594"/>
      <c r="CJ40" s="594"/>
      <c r="CK40" s="594"/>
      <c r="CL40" s="594"/>
      <c r="CM40" s="594"/>
      <c r="CN40" s="594"/>
      <c r="CO40" s="594"/>
      <c r="CP40" s="594"/>
      <c r="CQ40" s="594"/>
      <c r="CR40" s="594"/>
      <c r="CS40" s="594"/>
      <c r="CT40" s="594"/>
      <c r="CU40" s="595"/>
    </row>
    <row r="41" spans="2:105" ht="9" customHeight="1">
      <c r="B41" s="593" t="s">
        <v>198</v>
      </c>
      <c r="C41" s="599"/>
      <c r="D41" s="599"/>
      <c r="E41" s="602" t="s">
        <v>199</v>
      </c>
      <c r="F41" s="599"/>
      <c r="G41" s="599"/>
      <c r="H41" s="599"/>
      <c r="I41" s="599"/>
      <c r="J41" s="599"/>
      <c r="K41" s="603"/>
      <c r="L41" s="602" t="s">
        <v>200</v>
      </c>
      <c r="M41" s="599"/>
      <c r="N41" s="599"/>
      <c r="O41" s="599"/>
      <c r="P41" s="599"/>
      <c r="Q41" s="599"/>
      <c r="R41" s="599"/>
      <c r="S41" s="599"/>
      <c r="T41" s="599"/>
      <c r="U41" s="599"/>
      <c r="V41" s="599"/>
      <c r="W41" s="599"/>
      <c r="X41" s="599"/>
      <c r="Y41" s="603"/>
      <c r="Z41" s="602" t="s">
        <v>201</v>
      </c>
      <c r="AA41" s="594"/>
      <c r="AB41" s="594"/>
      <c r="AC41" s="594"/>
      <c r="AD41" s="594"/>
      <c r="AE41" s="594"/>
      <c r="AF41" s="594"/>
      <c r="AG41" s="594"/>
      <c r="AH41" s="594"/>
      <c r="AI41" s="594"/>
      <c r="AJ41" s="594"/>
      <c r="AK41" s="607" t="s">
        <v>202</v>
      </c>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9"/>
      <c r="CE41" s="593"/>
      <c r="CF41" s="594"/>
      <c r="CG41" s="594"/>
      <c r="CH41" s="594"/>
      <c r="CI41" s="594"/>
      <c r="CJ41" s="594"/>
      <c r="CK41" s="594"/>
      <c r="CL41" s="594"/>
      <c r="CM41" s="594"/>
      <c r="CN41" s="594"/>
      <c r="CO41" s="594"/>
      <c r="CP41" s="594"/>
      <c r="CQ41" s="594"/>
      <c r="CR41" s="594"/>
      <c r="CS41" s="594"/>
      <c r="CT41" s="594"/>
      <c r="CU41" s="595"/>
    </row>
    <row r="42" spans="2:105" ht="9" customHeight="1">
      <c r="B42" s="600"/>
      <c r="C42" s="601"/>
      <c r="D42" s="601"/>
      <c r="E42" s="604"/>
      <c r="F42" s="601"/>
      <c r="G42" s="601"/>
      <c r="H42" s="601"/>
      <c r="I42" s="601"/>
      <c r="J42" s="601"/>
      <c r="K42" s="605"/>
      <c r="L42" s="604"/>
      <c r="M42" s="601"/>
      <c r="N42" s="601"/>
      <c r="O42" s="601"/>
      <c r="P42" s="601"/>
      <c r="Q42" s="601"/>
      <c r="R42" s="601"/>
      <c r="S42" s="601"/>
      <c r="T42" s="601"/>
      <c r="U42" s="601"/>
      <c r="V42" s="601"/>
      <c r="W42" s="601"/>
      <c r="X42" s="601"/>
      <c r="Y42" s="605"/>
      <c r="Z42" s="606"/>
      <c r="AA42" s="597"/>
      <c r="AB42" s="597"/>
      <c r="AC42" s="597"/>
      <c r="AD42" s="597"/>
      <c r="AE42" s="597"/>
      <c r="AF42" s="597"/>
      <c r="AG42" s="597"/>
      <c r="AH42" s="597"/>
      <c r="AI42" s="597"/>
      <c r="AJ42" s="597"/>
      <c r="AK42" s="610"/>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2"/>
      <c r="CE42" s="596"/>
      <c r="CF42" s="597"/>
      <c r="CG42" s="597"/>
      <c r="CH42" s="597"/>
      <c r="CI42" s="597"/>
      <c r="CJ42" s="597"/>
      <c r="CK42" s="597"/>
      <c r="CL42" s="597"/>
      <c r="CM42" s="597"/>
      <c r="CN42" s="597"/>
      <c r="CO42" s="597"/>
      <c r="CP42" s="597"/>
      <c r="CQ42" s="597"/>
      <c r="CR42" s="597"/>
      <c r="CS42" s="597"/>
      <c r="CT42" s="597"/>
      <c r="CU42" s="598"/>
      <c r="CW42" s="145" t="s">
        <v>250</v>
      </c>
      <c r="CX42" s="146" t="s">
        <v>251</v>
      </c>
      <c r="CY42" s="146" t="s">
        <v>252</v>
      </c>
      <c r="CZ42" s="146" t="s">
        <v>253</v>
      </c>
      <c r="DA42" s="147" t="s">
        <v>254</v>
      </c>
    </row>
    <row r="43" spans="2:105" ht="9" customHeight="1">
      <c r="B43" s="633">
        <v>1</v>
      </c>
      <c r="C43" s="634"/>
      <c r="D43" s="635"/>
      <c r="E43" s="636" t="str">
        <f>CW43</f>
        <v>-</v>
      </c>
      <c r="F43" s="637"/>
      <c r="G43" s="637"/>
      <c r="H43" s="637"/>
      <c r="I43" s="637"/>
      <c r="J43" s="637"/>
      <c r="K43" s="638"/>
      <c r="L43" s="642" t="str">
        <f>CY43</f>
        <v>-</v>
      </c>
      <c r="M43" s="643"/>
      <c r="N43" s="643"/>
      <c r="O43" s="643"/>
      <c r="P43" s="643"/>
      <c r="Q43" s="643"/>
      <c r="R43" s="643"/>
      <c r="S43" s="643"/>
      <c r="T43" s="643"/>
      <c r="U43" s="643"/>
      <c r="V43" s="643"/>
      <c r="W43" s="643"/>
      <c r="X43" s="643"/>
      <c r="Y43" s="644"/>
      <c r="Z43" s="648" t="str">
        <f>CX43</f>
        <v>-</v>
      </c>
      <c r="AA43" s="649"/>
      <c r="AB43" s="649"/>
      <c r="AC43" s="649"/>
      <c r="AD43" s="649"/>
      <c r="AE43" s="649"/>
      <c r="AF43" s="649"/>
      <c r="AG43" s="649"/>
      <c r="AH43" s="649"/>
      <c r="AI43" s="649"/>
      <c r="AJ43" s="649"/>
      <c r="AK43" s="648" t="str">
        <f>IF(DA43="","-",DA43)</f>
        <v>-</v>
      </c>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52"/>
      <c r="CE43" s="680" t="str">
        <f>IF(DA43&amp;DA45&amp;DA47&amp;DA49&amp;DA51&lt;&gt;"","検出","不検出")</f>
        <v>不検出</v>
      </c>
      <c r="CF43" s="681"/>
      <c r="CG43" s="681"/>
      <c r="CH43" s="681"/>
      <c r="CI43" s="681"/>
      <c r="CJ43" s="681"/>
      <c r="CK43" s="681"/>
      <c r="CL43" s="681"/>
      <c r="CM43" s="681"/>
      <c r="CN43" s="681"/>
      <c r="CO43" s="681"/>
      <c r="CP43" s="681"/>
      <c r="CQ43" s="681"/>
      <c r="CR43" s="681"/>
      <c r="CS43" s="681"/>
      <c r="CT43" s="681"/>
      <c r="CU43" s="682"/>
      <c r="CW43" s="552" t="s">
        <v>255</v>
      </c>
      <c r="CX43" s="554" t="s">
        <v>255</v>
      </c>
      <c r="CY43" s="554" t="s">
        <v>255</v>
      </c>
      <c r="CZ43" s="554" t="s">
        <v>255</v>
      </c>
      <c r="DA43" s="554"/>
    </row>
    <row r="44" spans="2:105" ht="9" customHeight="1">
      <c r="B44" s="600"/>
      <c r="C44" s="601"/>
      <c r="D44" s="605"/>
      <c r="E44" s="639"/>
      <c r="F44" s="640"/>
      <c r="G44" s="640"/>
      <c r="H44" s="640"/>
      <c r="I44" s="640"/>
      <c r="J44" s="640"/>
      <c r="K44" s="641"/>
      <c r="L44" s="645"/>
      <c r="M44" s="646"/>
      <c r="N44" s="646"/>
      <c r="O44" s="646"/>
      <c r="P44" s="646"/>
      <c r="Q44" s="646"/>
      <c r="R44" s="646"/>
      <c r="S44" s="646"/>
      <c r="T44" s="646"/>
      <c r="U44" s="646"/>
      <c r="V44" s="646"/>
      <c r="W44" s="646"/>
      <c r="X44" s="646"/>
      <c r="Y44" s="647"/>
      <c r="Z44" s="650"/>
      <c r="AA44" s="651"/>
      <c r="AB44" s="651"/>
      <c r="AC44" s="651"/>
      <c r="AD44" s="651"/>
      <c r="AE44" s="651"/>
      <c r="AF44" s="651"/>
      <c r="AG44" s="651"/>
      <c r="AH44" s="651"/>
      <c r="AI44" s="651"/>
      <c r="AJ44" s="651"/>
      <c r="AK44" s="627"/>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9"/>
      <c r="CE44" s="683"/>
      <c r="CF44" s="684"/>
      <c r="CG44" s="684"/>
      <c r="CH44" s="684"/>
      <c r="CI44" s="684"/>
      <c r="CJ44" s="684"/>
      <c r="CK44" s="684"/>
      <c r="CL44" s="684"/>
      <c r="CM44" s="684"/>
      <c r="CN44" s="684"/>
      <c r="CO44" s="684"/>
      <c r="CP44" s="684"/>
      <c r="CQ44" s="684"/>
      <c r="CR44" s="684"/>
      <c r="CS44" s="684"/>
      <c r="CT44" s="684"/>
      <c r="CU44" s="685"/>
      <c r="CW44" s="553"/>
      <c r="CX44" s="555"/>
      <c r="CY44" s="555"/>
      <c r="CZ44" s="555"/>
      <c r="DA44" s="555"/>
    </row>
    <row r="45" spans="2:105" ht="9" customHeight="1">
      <c r="B45" s="653">
        <v>2</v>
      </c>
      <c r="C45" s="634"/>
      <c r="D45" s="635"/>
      <c r="E45" s="636" t="str">
        <f t="shared" ref="E45" si="0">CW45</f>
        <v>-</v>
      </c>
      <c r="F45" s="637"/>
      <c r="G45" s="637"/>
      <c r="H45" s="637"/>
      <c r="I45" s="637"/>
      <c r="J45" s="637"/>
      <c r="K45" s="638"/>
      <c r="L45" s="654" t="str">
        <f t="shared" ref="L45" si="1">CY45</f>
        <v>-</v>
      </c>
      <c r="M45" s="643"/>
      <c r="N45" s="643"/>
      <c r="O45" s="643"/>
      <c r="P45" s="643"/>
      <c r="Q45" s="643"/>
      <c r="R45" s="643"/>
      <c r="S45" s="643"/>
      <c r="T45" s="643"/>
      <c r="U45" s="643"/>
      <c r="V45" s="643"/>
      <c r="W45" s="643"/>
      <c r="X45" s="643"/>
      <c r="Y45" s="644"/>
      <c r="Z45" s="648" t="str">
        <f t="shared" ref="Z45" si="2">CX45</f>
        <v>-</v>
      </c>
      <c r="AA45" s="649"/>
      <c r="AB45" s="649"/>
      <c r="AC45" s="649"/>
      <c r="AD45" s="649"/>
      <c r="AE45" s="649"/>
      <c r="AF45" s="649"/>
      <c r="AG45" s="649"/>
      <c r="AH45" s="649"/>
      <c r="AI45" s="649"/>
      <c r="AJ45" s="649"/>
      <c r="AK45" s="648" t="str">
        <f t="shared" ref="AK45" si="3">IF(DA45="","-",DA45)</f>
        <v>-</v>
      </c>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49"/>
      <c r="CD45" s="652"/>
      <c r="CE45" s="683"/>
      <c r="CF45" s="684"/>
      <c r="CG45" s="684"/>
      <c r="CH45" s="684"/>
      <c r="CI45" s="684"/>
      <c r="CJ45" s="684"/>
      <c r="CK45" s="684"/>
      <c r="CL45" s="684"/>
      <c r="CM45" s="684"/>
      <c r="CN45" s="684"/>
      <c r="CO45" s="684"/>
      <c r="CP45" s="684"/>
      <c r="CQ45" s="684"/>
      <c r="CR45" s="684"/>
      <c r="CS45" s="684"/>
      <c r="CT45" s="684"/>
      <c r="CU45" s="685"/>
      <c r="CW45" s="552" t="s">
        <v>255</v>
      </c>
      <c r="CX45" s="554" t="s">
        <v>255</v>
      </c>
      <c r="CY45" s="554" t="s">
        <v>255</v>
      </c>
      <c r="CZ45" s="554" t="s">
        <v>255</v>
      </c>
      <c r="DA45" s="554"/>
    </row>
    <row r="46" spans="2:105" ht="9" customHeight="1">
      <c r="B46" s="600"/>
      <c r="C46" s="601"/>
      <c r="D46" s="605"/>
      <c r="E46" s="639"/>
      <c r="F46" s="640"/>
      <c r="G46" s="640"/>
      <c r="H46" s="640"/>
      <c r="I46" s="640"/>
      <c r="J46" s="640"/>
      <c r="K46" s="641"/>
      <c r="L46" s="645"/>
      <c r="M46" s="646"/>
      <c r="N46" s="646"/>
      <c r="O46" s="646"/>
      <c r="P46" s="646"/>
      <c r="Q46" s="646"/>
      <c r="R46" s="646"/>
      <c r="S46" s="646"/>
      <c r="T46" s="646"/>
      <c r="U46" s="646"/>
      <c r="V46" s="646"/>
      <c r="W46" s="646"/>
      <c r="X46" s="646"/>
      <c r="Y46" s="647"/>
      <c r="Z46" s="650"/>
      <c r="AA46" s="651"/>
      <c r="AB46" s="651"/>
      <c r="AC46" s="651"/>
      <c r="AD46" s="651"/>
      <c r="AE46" s="651"/>
      <c r="AF46" s="651"/>
      <c r="AG46" s="651"/>
      <c r="AH46" s="651"/>
      <c r="AI46" s="651"/>
      <c r="AJ46" s="651"/>
      <c r="AK46" s="650"/>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79"/>
      <c r="CE46" s="683"/>
      <c r="CF46" s="684"/>
      <c r="CG46" s="684"/>
      <c r="CH46" s="684"/>
      <c r="CI46" s="684"/>
      <c r="CJ46" s="684"/>
      <c r="CK46" s="684"/>
      <c r="CL46" s="684"/>
      <c r="CM46" s="684"/>
      <c r="CN46" s="684"/>
      <c r="CO46" s="684"/>
      <c r="CP46" s="684"/>
      <c r="CQ46" s="684"/>
      <c r="CR46" s="684"/>
      <c r="CS46" s="684"/>
      <c r="CT46" s="684"/>
      <c r="CU46" s="685"/>
      <c r="CW46" s="553"/>
      <c r="CX46" s="555"/>
      <c r="CY46" s="555"/>
      <c r="CZ46" s="555"/>
      <c r="DA46" s="555"/>
    </row>
    <row r="47" spans="2:105" ht="9" customHeight="1">
      <c r="B47" s="653">
        <v>3</v>
      </c>
      <c r="C47" s="634"/>
      <c r="D47" s="635"/>
      <c r="E47" s="636" t="str">
        <f t="shared" ref="E47" si="4">CW47</f>
        <v>-</v>
      </c>
      <c r="F47" s="637"/>
      <c r="G47" s="637"/>
      <c r="H47" s="637"/>
      <c r="I47" s="637"/>
      <c r="J47" s="637"/>
      <c r="K47" s="638"/>
      <c r="L47" s="654" t="str">
        <f t="shared" ref="L47" si="5">CY47</f>
        <v>-</v>
      </c>
      <c r="M47" s="643"/>
      <c r="N47" s="643"/>
      <c r="O47" s="643"/>
      <c r="P47" s="643"/>
      <c r="Q47" s="643"/>
      <c r="R47" s="643"/>
      <c r="S47" s="643"/>
      <c r="T47" s="643"/>
      <c r="U47" s="643"/>
      <c r="V47" s="643"/>
      <c r="W47" s="643"/>
      <c r="X47" s="643"/>
      <c r="Y47" s="644"/>
      <c r="Z47" s="648" t="str">
        <f t="shared" ref="Z47" si="6">CX47</f>
        <v>-</v>
      </c>
      <c r="AA47" s="649"/>
      <c r="AB47" s="649"/>
      <c r="AC47" s="649"/>
      <c r="AD47" s="649"/>
      <c r="AE47" s="649"/>
      <c r="AF47" s="649"/>
      <c r="AG47" s="649"/>
      <c r="AH47" s="649"/>
      <c r="AI47" s="649"/>
      <c r="AJ47" s="649"/>
      <c r="AK47" s="627" t="str">
        <f t="shared" ref="AK47" si="7">IF(DA47="","-",DA47)</f>
        <v>-</v>
      </c>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9"/>
      <c r="CE47" s="683"/>
      <c r="CF47" s="684"/>
      <c r="CG47" s="684"/>
      <c r="CH47" s="684"/>
      <c r="CI47" s="684"/>
      <c r="CJ47" s="684"/>
      <c r="CK47" s="684"/>
      <c r="CL47" s="684"/>
      <c r="CM47" s="684"/>
      <c r="CN47" s="684"/>
      <c r="CO47" s="684"/>
      <c r="CP47" s="684"/>
      <c r="CQ47" s="684"/>
      <c r="CR47" s="684"/>
      <c r="CS47" s="684"/>
      <c r="CT47" s="684"/>
      <c r="CU47" s="685"/>
      <c r="CW47" s="552" t="s">
        <v>255</v>
      </c>
      <c r="CX47" s="554" t="s">
        <v>255</v>
      </c>
      <c r="CY47" s="554" t="s">
        <v>255</v>
      </c>
      <c r="CZ47" s="554" t="s">
        <v>255</v>
      </c>
      <c r="DA47" s="554"/>
    </row>
    <row r="48" spans="2:105" ht="9" customHeight="1">
      <c r="B48" s="600"/>
      <c r="C48" s="601"/>
      <c r="D48" s="605"/>
      <c r="E48" s="639"/>
      <c r="F48" s="640"/>
      <c r="G48" s="640"/>
      <c r="H48" s="640"/>
      <c r="I48" s="640"/>
      <c r="J48" s="640"/>
      <c r="K48" s="641"/>
      <c r="L48" s="645"/>
      <c r="M48" s="646"/>
      <c r="N48" s="646"/>
      <c r="O48" s="646"/>
      <c r="P48" s="646"/>
      <c r="Q48" s="646"/>
      <c r="R48" s="646"/>
      <c r="S48" s="646"/>
      <c r="T48" s="646"/>
      <c r="U48" s="646"/>
      <c r="V48" s="646"/>
      <c r="W48" s="646"/>
      <c r="X48" s="646"/>
      <c r="Y48" s="647"/>
      <c r="Z48" s="650"/>
      <c r="AA48" s="651"/>
      <c r="AB48" s="651"/>
      <c r="AC48" s="651"/>
      <c r="AD48" s="651"/>
      <c r="AE48" s="651"/>
      <c r="AF48" s="651"/>
      <c r="AG48" s="651"/>
      <c r="AH48" s="651"/>
      <c r="AI48" s="651"/>
      <c r="AJ48" s="651"/>
      <c r="AK48" s="627"/>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8"/>
      <c r="CD48" s="629"/>
      <c r="CE48" s="683"/>
      <c r="CF48" s="684"/>
      <c r="CG48" s="684"/>
      <c r="CH48" s="684"/>
      <c r="CI48" s="684"/>
      <c r="CJ48" s="684"/>
      <c r="CK48" s="684"/>
      <c r="CL48" s="684"/>
      <c r="CM48" s="684"/>
      <c r="CN48" s="684"/>
      <c r="CO48" s="684"/>
      <c r="CP48" s="684"/>
      <c r="CQ48" s="684"/>
      <c r="CR48" s="684"/>
      <c r="CS48" s="684"/>
      <c r="CT48" s="684"/>
      <c r="CU48" s="685"/>
      <c r="CW48" s="553"/>
      <c r="CX48" s="555"/>
      <c r="CY48" s="555"/>
      <c r="CZ48" s="555"/>
      <c r="DA48" s="555"/>
    </row>
    <row r="49" spans="2:105" ht="9" customHeight="1">
      <c r="B49" s="653">
        <v>4</v>
      </c>
      <c r="C49" s="634"/>
      <c r="D49" s="635"/>
      <c r="E49" s="636" t="str">
        <f t="shared" ref="E49" si="8">CW49</f>
        <v>-</v>
      </c>
      <c r="F49" s="637"/>
      <c r="G49" s="637"/>
      <c r="H49" s="637"/>
      <c r="I49" s="637"/>
      <c r="J49" s="637"/>
      <c r="K49" s="638"/>
      <c r="L49" s="654" t="str">
        <f t="shared" ref="L49" si="9">CY49</f>
        <v>-</v>
      </c>
      <c r="M49" s="643"/>
      <c r="N49" s="643"/>
      <c r="O49" s="643"/>
      <c r="P49" s="643"/>
      <c r="Q49" s="643"/>
      <c r="R49" s="643"/>
      <c r="S49" s="643"/>
      <c r="T49" s="643"/>
      <c r="U49" s="643"/>
      <c r="V49" s="643"/>
      <c r="W49" s="643"/>
      <c r="X49" s="643"/>
      <c r="Y49" s="644"/>
      <c r="Z49" s="648" t="str">
        <f t="shared" ref="Z49" si="10">CX49</f>
        <v>-</v>
      </c>
      <c r="AA49" s="649"/>
      <c r="AB49" s="649"/>
      <c r="AC49" s="649"/>
      <c r="AD49" s="649"/>
      <c r="AE49" s="649"/>
      <c r="AF49" s="649"/>
      <c r="AG49" s="649"/>
      <c r="AH49" s="649"/>
      <c r="AI49" s="649"/>
      <c r="AJ49" s="649"/>
      <c r="AK49" s="648" t="str">
        <f t="shared" ref="AK49" si="11">IF(DA49="","-",DA49)</f>
        <v>-</v>
      </c>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B49" s="649"/>
      <c r="CC49" s="649"/>
      <c r="CD49" s="652"/>
      <c r="CE49" s="683"/>
      <c r="CF49" s="684"/>
      <c r="CG49" s="684"/>
      <c r="CH49" s="684"/>
      <c r="CI49" s="684"/>
      <c r="CJ49" s="684"/>
      <c r="CK49" s="684"/>
      <c r="CL49" s="684"/>
      <c r="CM49" s="684"/>
      <c r="CN49" s="684"/>
      <c r="CO49" s="684"/>
      <c r="CP49" s="684"/>
      <c r="CQ49" s="684"/>
      <c r="CR49" s="684"/>
      <c r="CS49" s="684"/>
      <c r="CT49" s="684"/>
      <c r="CU49" s="685"/>
      <c r="CW49" s="552" t="s">
        <v>255</v>
      </c>
      <c r="CX49" s="554" t="s">
        <v>255</v>
      </c>
      <c r="CY49" s="554" t="s">
        <v>255</v>
      </c>
      <c r="CZ49" s="554" t="s">
        <v>255</v>
      </c>
      <c r="DA49" s="554"/>
    </row>
    <row r="50" spans="2:105" ht="9" customHeight="1">
      <c r="B50" s="600"/>
      <c r="C50" s="601"/>
      <c r="D50" s="605"/>
      <c r="E50" s="639"/>
      <c r="F50" s="640"/>
      <c r="G50" s="640"/>
      <c r="H50" s="640"/>
      <c r="I50" s="640"/>
      <c r="J50" s="640"/>
      <c r="K50" s="641"/>
      <c r="L50" s="645"/>
      <c r="M50" s="646"/>
      <c r="N50" s="646"/>
      <c r="O50" s="646"/>
      <c r="P50" s="646"/>
      <c r="Q50" s="646"/>
      <c r="R50" s="646"/>
      <c r="S50" s="646"/>
      <c r="T50" s="646"/>
      <c r="U50" s="646"/>
      <c r="V50" s="646"/>
      <c r="W50" s="646"/>
      <c r="X50" s="646"/>
      <c r="Y50" s="647"/>
      <c r="Z50" s="650"/>
      <c r="AA50" s="651"/>
      <c r="AB50" s="651"/>
      <c r="AC50" s="651"/>
      <c r="AD50" s="651"/>
      <c r="AE50" s="651"/>
      <c r="AF50" s="651"/>
      <c r="AG50" s="651"/>
      <c r="AH50" s="651"/>
      <c r="AI50" s="651"/>
      <c r="AJ50" s="651"/>
      <c r="AK50" s="650"/>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79"/>
      <c r="CE50" s="683"/>
      <c r="CF50" s="684"/>
      <c r="CG50" s="684"/>
      <c r="CH50" s="684"/>
      <c r="CI50" s="684"/>
      <c r="CJ50" s="684"/>
      <c r="CK50" s="684"/>
      <c r="CL50" s="684"/>
      <c r="CM50" s="684"/>
      <c r="CN50" s="684"/>
      <c r="CO50" s="684"/>
      <c r="CP50" s="684"/>
      <c r="CQ50" s="684"/>
      <c r="CR50" s="684"/>
      <c r="CS50" s="684"/>
      <c r="CT50" s="684"/>
      <c r="CU50" s="685"/>
      <c r="CW50" s="553"/>
      <c r="CX50" s="555"/>
      <c r="CY50" s="555"/>
      <c r="CZ50" s="555"/>
      <c r="DA50" s="555"/>
    </row>
    <row r="51" spans="2:105" ht="9" customHeight="1">
      <c r="B51" s="653">
        <v>5</v>
      </c>
      <c r="C51" s="634"/>
      <c r="D51" s="635"/>
      <c r="E51" s="636" t="str">
        <f t="shared" ref="E51" si="12">CW51</f>
        <v>-</v>
      </c>
      <c r="F51" s="637"/>
      <c r="G51" s="637"/>
      <c r="H51" s="637"/>
      <c r="I51" s="637"/>
      <c r="J51" s="637"/>
      <c r="K51" s="638"/>
      <c r="L51" s="654" t="str">
        <f t="shared" ref="L51" si="13">CY51</f>
        <v>-</v>
      </c>
      <c r="M51" s="643"/>
      <c r="N51" s="643"/>
      <c r="O51" s="643"/>
      <c r="P51" s="643"/>
      <c r="Q51" s="643"/>
      <c r="R51" s="643"/>
      <c r="S51" s="643"/>
      <c r="T51" s="643"/>
      <c r="U51" s="643"/>
      <c r="V51" s="643"/>
      <c r="W51" s="643"/>
      <c r="X51" s="643"/>
      <c r="Y51" s="644"/>
      <c r="Z51" s="648" t="str">
        <f t="shared" ref="Z51" si="14">CX51</f>
        <v>-</v>
      </c>
      <c r="AA51" s="649"/>
      <c r="AB51" s="649"/>
      <c r="AC51" s="649"/>
      <c r="AD51" s="649"/>
      <c r="AE51" s="649"/>
      <c r="AF51" s="649"/>
      <c r="AG51" s="649"/>
      <c r="AH51" s="649"/>
      <c r="AI51" s="649"/>
      <c r="AJ51" s="649"/>
      <c r="AK51" s="627" t="str">
        <f t="shared" ref="AK51" si="15">IF(DA51="","-",DA51)</f>
        <v>-</v>
      </c>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9"/>
      <c r="CE51" s="683"/>
      <c r="CF51" s="684"/>
      <c r="CG51" s="684"/>
      <c r="CH51" s="684"/>
      <c r="CI51" s="684"/>
      <c r="CJ51" s="684"/>
      <c r="CK51" s="684"/>
      <c r="CL51" s="684"/>
      <c r="CM51" s="684"/>
      <c r="CN51" s="684"/>
      <c r="CO51" s="684"/>
      <c r="CP51" s="684"/>
      <c r="CQ51" s="684"/>
      <c r="CR51" s="684"/>
      <c r="CS51" s="684"/>
      <c r="CT51" s="684"/>
      <c r="CU51" s="685"/>
      <c r="CW51" s="552" t="s">
        <v>255</v>
      </c>
      <c r="CX51" s="554" t="s">
        <v>255</v>
      </c>
      <c r="CY51" s="554" t="s">
        <v>255</v>
      </c>
      <c r="CZ51" s="554" t="s">
        <v>255</v>
      </c>
      <c r="DA51" s="554"/>
    </row>
    <row r="52" spans="2:105" ht="9" customHeight="1" thickBot="1">
      <c r="B52" s="617"/>
      <c r="C52" s="618"/>
      <c r="D52" s="619"/>
      <c r="E52" s="639"/>
      <c r="F52" s="640"/>
      <c r="G52" s="640"/>
      <c r="H52" s="640"/>
      <c r="I52" s="640"/>
      <c r="J52" s="640"/>
      <c r="K52" s="641"/>
      <c r="L52" s="655"/>
      <c r="M52" s="656"/>
      <c r="N52" s="656"/>
      <c r="O52" s="656"/>
      <c r="P52" s="656"/>
      <c r="Q52" s="656"/>
      <c r="R52" s="656"/>
      <c r="S52" s="656"/>
      <c r="T52" s="656"/>
      <c r="U52" s="656"/>
      <c r="V52" s="656"/>
      <c r="W52" s="656"/>
      <c r="X52" s="656"/>
      <c r="Y52" s="657"/>
      <c r="Z52" s="630"/>
      <c r="AA52" s="631"/>
      <c r="AB52" s="631"/>
      <c r="AC52" s="631"/>
      <c r="AD52" s="631"/>
      <c r="AE52" s="631"/>
      <c r="AF52" s="631"/>
      <c r="AG52" s="631"/>
      <c r="AH52" s="631"/>
      <c r="AI52" s="631"/>
      <c r="AJ52" s="631"/>
      <c r="AK52" s="630"/>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2"/>
      <c r="CE52" s="686"/>
      <c r="CF52" s="687"/>
      <c r="CG52" s="687"/>
      <c r="CH52" s="687"/>
      <c r="CI52" s="687"/>
      <c r="CJ52" s="687"/>
      <c r="CK52" s="687"/>
      <c r="CL52" s="687"/>
      <c r="CM52" s="687"/>
      <c r="CN52" s="687"/>
      <c r="CO52" s="687"/>
      <c r="CP52" s="687"/>
      <c r="CQ52" s="687"/>
      <c r="CR52" s="687"/>
      <c r="CS52" s="687"/>
      <c r="CT52" s="687"/>
      <c r="CU52" s="688"/>
      <c r="CW52" s="553"/>
      <c r="CX52" s="555"/>
      <c r="CY52" s="555"/>
      <c r="CZ52" s="555"/>
      <c r="DA52" s="555"/>
    </row>
    <row r="53" spans="2:105" ht="9" customHeight="1">
      <c r="B53" s="586" t="s">
        <v>217</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678"/>
      <c r="CY53" s="66"/>
    </row>
    <row r="54" spans="2:105" ht="9" customHeight="1">
      <c r="B54" s="626"/>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625"/>
      <c r="CY54" s="66"/>
    </row>
    <row r="55" spans="2:105" ht="7.5" customHeight="1">
      <c r="B55" s="633" t="s">
        <v>218</v>
      </c>
      <c r="C55" s="658"/>
      <c r="D55" s="658"/>
      <c r="E55" s="658"/>
      <c r="F55" s="658"/>
      <c r="G55" s="658"/>
      <c r="H55" s="658"/>
      <c r="I55" s="658"/>
      <c r="J55" s="658"/>
      <c r="K55" s="658"/>
      <c r="L55" s="658"/>
      <c r="M55" s="658"/>
      <c r="N55" s="658"/>
      <c r="O55" s="658"/>
      <c r="P55" s="658"/>
      <c r="Q55" s="658"/>
      <c r="R55" s="658"/>
      <c r="S55" s="658"/>
      <c r="T55" s="658"/>
      <c r="U55" s="658"/>
      <c r="V55" s="658"/>
      <c r="W55" s="635"/>
      <c r="X55" s="659" t="s">
        <v>219</v>
      </c>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35"/>
      <c r="BJ55" s="659" t="s">
        <v>220</v>
      </c>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60"/>
      <c r="CW55" s="151">
        <f>SUM(CW43:CW52)</f>
        <v>0</v>
      </c>
      <c r="CX55" s="122"/>
      <c r="CY55" s="66"/>
    </row>
    <row r="56" spans="2:105" ht="9.75" customHeight="1">
      <c r="B56" s="600"/>
      <c r="C56" s="601"/>
      <c r="D56" s="601"/>
      <c r="E56" s="601"/>
      <c r="F56" s="601"/>
      <c r="G56" s="601"/>
      <c r="H56" s="601"/>
      <c r="I56" s="601"/>
      <c r="J56" s="601"/>
      <c r="K56" s="601"/>
      <c r="L56" s="601"/>
      <c r="M56" s="601"/>
      <c r="N56" s="601"/>
      <c r="O56" s="601"/>
      <c r="P56" s="601"/>
      <c r="Q56" s="601"/>
      <c r="R56" s="601"/>
      <c r="S56" s="601"/>
      <c r="T56" s="601"/>
      <c r="U56" s="601"/>
      <c r="V56" s="601"/>
      <c r="W56" s="605"/>
      <c r="X56" s="604"/>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5"/>
      <c r="BJ56" s="604"/>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61"/>
      <c r="CX56" s="122"/>
      <c r="CY56" s="66"/>
    </row>
    <row r="57" spans="2:105" ht="9.75" customHeight="1">
      <c r="B57" s="662" t="str">
        <f>IF(CE43="不検出","不検出",IF(CE43="検出","クリソタイル",""))</f>
        <v>不検出</v>
      </c>
      <c r="C57" s="565"/>
      <c r="D57" s="565"/>
      <c r="E57" s="565"/>
      <c r="F57" s="565"/>
      <c r="G57" s="565"/>
      <c r="H57" s="565"/>
      <c r="I57" s="565"/>
      <c r="J57" s="565"/>
      <c r="K57" s="565"/>
      <c r="L57" s="565"/>
      <c r="M57" s="565"/>
      <c r="N57" s="565"/>
      <c r="O57" s="565"/>
      <c r="P57" s="565"/>
      <c r="Q57" s="565"/>
      <c r="R57" s="565"/>
      <c r="S57" s="565"/>
      <c r="T57" s="565"/>
      <c r="U57" s="565"/>
      <c r="V57" s="565"/>
      <c r="W57" s="60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626"/>
      <c r="C58" s="565"/>
      <c r="D58" s="565"/>
      <c r="E58" s="565"/>
      <c r="F58" s="565"/>
      <c r="G58" s="565"/>
      <c r="H58" s="565"/>
      <c r="I58" s="565"/>
      <c r="J58" s="565"/>
      <c r="K58" s="565"/>
      <c r="L58" s="565"/>
      <c r="M58" s="565"/>
      <c r="N58" s="565"/>
      <c r="O58" s="565"/>
      <c r="P58" s="565"/>
      <c r="Q58" s="565"/>
      <c r="R58" s="565"/>
      <c r="S58" s="565"/>
      <c r="T58" s="565"/>
      <c r="U58" s="565"/>
      <c r="V58" s="565"/>
      <c r="W58" s="603"/>
      <c r="X58" s="126"/>
      <c r="Y58" s="108"/>
      <c r="Z58" s="108"/>
      <c r="AA58" s="108"/>
      <c r="AC58" s="558" t="s">
        <v>222</v>
      </c>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107"/>
      <c r="BF58" s="108"/>
      <c r="BG58" s="108"/>
      <c r="BH58" s="108"/>
      <c r="BI58" s="127"/>
      <c r="BJ58" s="126"/>
      <c r="BK58" s="108"/>
      <c r="BL58" s="108"/>
      <c r="BM58" s="108"/>
      <c r="BO58" s="558" t="s">
        <v>222</v>
      </c>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107"/>
      <c r="CR58" s="108"/>
      <c r="CS58" s="108"/>
      <c r="CT58" s="108"/>
      <c r="CU58" s="128"/>
      <c r="CX58" s="122"/>
      <c r="CY58" s="66"/>
    </row>
    <row r="59" spans="2:105" ht="9.75" customHeight="1">
      <c r="B59" s="626"/>
      <c r="C59" s="565"/>
      <c r="D59" s="565"/>
      <c r="E59" s="565"/>
      <c r="F59" s="565"/>
      <c r="G59" s="565"/>
      <c r="H59" s="565"/>
      <c r="I59" s="565"/>
      <c r="J59" s="565"/>
      <c r="K59" s="565"/>
      <c r="L59" s="565"/>
      <c r="M59" s="565"/>
      <c r="N59" s="565"/>
      <c r="O59" s="565"/>
      <c r="P59" s="565"/>
      <c r="Q59" s="565"/>
      <c r="R59" s="565"/>
      <c r="S59" s="565"/>
      <c r="T59" s="565"/>
      <c r="U59" s="565"/>
      <c r="V59" s="565"/>
      <c r="W59" s="603"/>
      <c r="X59" s="126"/>
      <c r="Y59" s="108"/>
      <c r="Z59" s="108"/>
      <c r="AA59" s="108"/>
      <c r="AB59" s="107"/>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107"/>
      <c r="BF59" s="108"/>
      <c r="BG59" s="108"/>
      <c r="BH59" s="108"/>
      <c r="BI59" s="127"/>
      <c r="BJ59" s="126"/>
      <c r="BK59" s="108"/>
      <c r="BL59" s="108"/>
      <c r="BM59" s="108"/>
      <c r="BN59" s="107"/>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107"/>
      <c r="CR59" s="108"/>
      <c r="CS59" s="108"/>
      <c r="CT59" s="108"/>
      <c r="CU59" s="128"/>
      <c r="CX59" s="122"/>
      <c r="CY59" s="66"/>
    </row>
    <row r="60" spans="2:105" ht="9.75" customHeight="1">
      <c r="B60" s="626"/>
      <c r="C60" s="565"/>
      <c r="D60" s="565"/>
      <c r="E60" s="565"/>
      <c r="F60" s="565"/>
      <c r="G60" s="565"/>
      <c r="H60" s="565"/>
      <c r="I60" s="565"/>
      <c r="J60" s="565"/>
      <c r="K60" s="565"/>
      <c r="L60" s="565"/>
      <c r="M60" s="565"/>
      <c r="N60" s="565"/>
      <c r="O60" s="565"/>
      <c r="P60" s="565"/>
      <c r="Q60" s="565"/>
      <c r="R60" s="565"/>
      <c r="S60" s="565"/>
      <c r="T60" s="565"/>
      <c r="U60" s="565"/>
      <c r="V60" s="565"/>
      <c r="W60" s="603"/>
      <c r="X60" s="126"/>
      <c r="Y60" s="108"/>
      <c r="Z60" s="108"/>
      <c r="AA60" s="108"/>
      <c r="AB60" s="107"/>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107"/>
      <c r="BF60" s="108"/>
      <c r="BG60" s="108"/>
      <c r="BH60" s="108"/>
      <c r="BI60" s="127"/>
      <c r="BJ60" s="126"/>
      <c r="BK60" s="108"/>
      <c r="BL60" s="108"/>
      <c r="BM60" s="108"/>
      <c r="BN60" s="107"/>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107"/>
      <c r="CR60" s="108"/>
      <c r="CS60" s="108"/>
      <c r="CT60" s="108"/>
      <c r="CU60" s="128"/>
      <c r="CX60" s="122"/>
    </row>
    <row r="61" spans="2:105" ht="9.75" customHeight="1">
      <c r="B61" s="626"/>
      <c r="C61" s="565"/>
      <c r="D61" s="565"/>
      <c r="E61" s="565"/>
      <c r="F61" s="565"/>
      <c r="G61" s="565"/>
      <c r="H61" s="565"/>
      <c r="I61" s="565"/>
      <c r="J61" s="565"/>
      <c r="K61" s="565"/>
      <c r="L61" s="565"/>
      <c r="M61" s="565"/>
      <c r="N61" s="565"/>
      <c r="O61" s="565"/>
      <c r="P61" s="565"/>
      <c r="Q61" s="565"/>
      <c r="R61" s="565"/>
      <c r="S61" s="565"/>
      <c r="T61" s="565"/>
      <c r="U61" s="565"/>
      <c r="V61" s="565"/>
      <c r="W61" s="603"/>
      <c r="X61" s="126"/>
      <c r="Y61" s="108"/>
      <c r="Z61" s="108"/>
      <c r="AA61" s="108"/>
      <c r="AB61" s="107"/>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107"/>
      <c r="BF61" s="108"/>
      <c r="BG61" s="108"/>
      <c r="BH61" s="108"/>
      <c r="BI61" s="127"/>
      <c r="BJ61" s="126"/>
      <c r="BK61" s="108"/>
      <c r="BL61" s="108"/>
      <c r="BM61" s="108"/>
      <c r="BN61" s="107"/>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107"/>
      <c r="CR61" s="108"/>
      <c r="CS61" s="108"/>
      <c r="CT61" s="108"/>
      <c r="CU61" s="128"/>
    </row>
    <row r="62" spans="2:105" ht="9.75" customHeight="1">
      <c r="B62" s="626"/>
      <c r="C62" s="565"/>
      <c r="D62" s="565"/>
      <c r="E62" s="565"/>
      <c r="F62" s="565"/>
      <c r="G62" s="565"/>
      <c r="H62" s="565"/>
      <c r="I62" s="565"/>
      <c r="J62" s="565"/>
      <c r="K62" s="565"/>
      <c r="L62" s="565"/>
      <c r="M62" s="565"/>
      <c r="N62" s="565"/>
      <c r="O62" s="565"/>
      <c r="P62" s="565"/>
      <c r="Q62" s="565"/>
      <c r="R62" s="565"/>
      <c r="S62" s="565"/>
      <c r="T62" s="565"/>
      <c r="U62" s="565"/>
      <c r="V62" s="565"/>
      <c r="W62" s="603"/>
      <c r="X62" s="126"/>
      <c r="Y62" s="108"/>
      <c r="Z62" s="108"/>
      <c r="AA62" s="108"/>
      <c r="AB62" s="107"/>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107"/>
      <c r="BF62" s="108"/>
      <c r="BG62" s="108"/>
      <c r="BH62" s="108"/>
      <c r="BI62" s="127"/>
      <c r="BJ62" s="126"/>
      <c r="BK62" s="108"/>
      <c r="BL62" s="108"/>
      <c r="BM62" s="108"/>
      <c r="BN62" s="107"/>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107"/>
      <c r="CR62" s="108"/>
      <c r="CS62" s="108"/>
      <c r="CT62" s="108"/>
      <c r="CU62" s="128"/>
      <c r="CX62" s="122"/>
    </row>
    <row r="63" spans="2:105" ht="9.75" customHeight="1">
      <c r="B63" s="626"/>
      <c r="C63" s="565"/>
      <c r="D63" s="565"/>
      <c r="E63" s="565"/>
      <c r="F63" s="565"/>
      <c r="G63" s="565"/>
      <c r="H63" s="565"/>
      <c r="I63" s="565"/>
      <c r="J63" s="565"/>
      <c r="K63" s="565"/>
      <c r="L63" s="565"/>
      <c r="M63" s="565"/>
      <c r="N63" s="565"/>
      <c r="O63" s="565"/>
      <c r="P63" s="565"/>
      <c r="Q63" s="565"/>
      <c r="R63" s="565"/>
      <c r="S63" s="565"/>
      <c r="T63" s="565"/>
      <c r="U63" s="565"/>
      <c r="V63" s="565"/>
      <c r="W63" s="603"/>
      <c r="X63" s="126"/>
      <c r="Y63" s="108"/>
      <c r="Z63" s="108"/>
      <c r="AA63" s="108"/>
      <c r="AB63" s="107"/>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107"/>
      <c r="BF63" s="108"/>
      <c r="BG63" s="108"/>
      <c r="BH63" s="108"/>
      <c r="BI63" s="127"/>
      <c r="BJ63" s="126"/>
      <c r="BK63" s="108"/>
      <c r="BL63" s="108"/>
      <c r="BM63" s="108"/>
      <c r="BN63" s="107"/>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107"/>
      <c r="CR63" s="108"/>
      <c r="CS63" s="108"/>
      <c r="CT63" s="108"/>
      <c r="CU63" s="128"/>
    </row>
    <row r="64" spans="2:105" ht="9.75" customHeight="1">
      <c r="B64" s="626"/>
      <c r="C64" s="565"/>
      <c r="D64" s="565"/>
      <c r="E64" s="565"/>
      <c r="F64" s="565"/>
      <c r="G64" s="565"/>
      <c r="H64" s="565"/>
      <c r="I64" s="565"/>
      <c r="J64" s="565"/>
      <c r="K64" s="565"/>
      <c r="L64" s="565"/>
      <c r="M64" s="565"/>
      <c r="N64" s="565"/>
      <c r="O64" s="565"/>
      <c r="P64" s="565"/>
      <c r="Q64" s="565"/>
      <c r="R64" s="565"/>
      <c r="S64" s="565"/>
      <c r="T64" s="565"/>
      <c r="U64" s="565"/>
      <c r="V64" s="565"/>
      <c r="W64" s="603"/>
      <c r="X64" s="126"/>
      <c r="Y64" s="108"/>
      <c r="Z64" s="108"/>
      <c r="AA64" s="108"/>
      <c r="AB64" s="107"/>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107"/>
      <c r="BF64" s="108"/>
      <c r="BG64" s="108"/>
      <c r="BH64" s="108"/>
      <c r="BI64" s="127"/>
      <c r="BJ64" s="126"/>
      <c r="BK64" s="108"/>
      <c r="BL64" s="108"/>
      <c r="BM64" s="108"/>
      <c r="BN64" s="107"/>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107"/>
      <c r="CR64" s="108"/>
      <c r="CS64" s="108"/>
      <c r="CT64" s="108"/>
      <c r="CU64" s="128"/>
    </row>
    <row r="65" spans="2:99" ht="9.75" customHeight="1">
      <c r="B65" s="626"/>
      <c r="C65" s="565"/>
      <c r="D65" s="565"/>
      <c r="E65" s="565"/>
      <c r="F65" s="565"/>
      <c r="G65" s="565"/>
      <c r="H65" s="565"/>
      <c r="I65" s="565"/>
      <c r="J65" s="565"/>
      <c r="K65" s="565"/>
      <c r="L65" s="565"/>
      <c r="M65" s="565"/>
      <c r="N65" s="565"/>
      <c r="O65" s="565"/>
      <c r="P65" s="565"/>
      <c r="Q65" s="565"/>
      <c r="R65" s="565"/>
      <c r="S65" s="565"/>
      <c r="T65" s="565"/>
      <c r="U65" s="565"/>
      <c r="V65" s="565"/>
      <c r="W65" s="603"/>
      <c r="X65" s="126"/>
      <c r="Y65" s="108"/>
      <c r="Z65" s="108"/>
      <c r="AA65" s="108"/>
      <c r="AB65" s="107"/>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107"/>
      <c r="BF65" s="108"/>
      <c r="BG65" s="108"/>
      <c r="BH65" s="108"/>
      <c r="BI65" s="127"/>
      <c r="BJ65" s="126"/>
      <c r="BK65" s="108"/>
      <c r="BL65" s="108"/>
      <c r="BM65" s="108"/>
      <c r="BN65" s="107"/>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107"/>
      <c r="CR65" s="108"/>
      <c r="CS65" s="108"/>
      <c r="CT65" s="108"/>
      <c r="CU65" s="128"/>
    </row>
    <row r="66" spans="2:99" ht="9.75" customHeight="1">
      <c r="B66" s="626"/>
      <c r="C66" s="565"/>
      <c r="D66" s="565"/>
      <c r="E66" s="565"/>
      <c r="F66" s="565"/>
      <c r="G66" s="565"/>
      <c r="H66" s="565"/>
      <c r="I66" s="565"/>
      <c r="J66" s="565"/>
      <c r="K66" s="565"/>
      <c r="L66" s="565"/>
      <c r="M66" s="565"/>
      <c r="N66" s="565"/>
      <c r="O66" s="565"/>
      <c r="P66" s="565"/>
      <c r="Q66" s="565"/>
      <c r="R66" s="565"/>
      <c r="S66" s="565"/>
      <c r="T66" s="565"/>
      <c r="U66" s="565"/>
      <c r="V66" s="565"/>
      <c r="W66" s="603"/>
      <c r="X66" s="126"/>
      <c r="Y66" s="108"/>
      <c r="Z66" s="108"/>
      <c r="AA66" s="108"/>
      <c r="AB66" s="107"/>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107"/>
      <c r="BF66" s="108"/>
      <c r="BG66" s="108"/>
      <c r="BH66" s="108"/>
      <c r="BI66" s="127"/>
      <c r="BJ66" s="126"/>
      <c r="BK66" s="108"/>
      <c r="BL66" s="108"/>
      <c r="BM66" s="108"/>
      <c r="BN66" s="107"/>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107"/>
      <c r="CR66" s="108"/>
      <c r="CS66" s="108"/>
      <c r="CT66" s="108"/>
      <c r="CU66" s="128"/>
    </row>
    <row r="67" spans="2:99" ht="9.75" customHeight="1">
      <c r="B67" s="626"/>
      <c r="C67" s="565"/>
      <c r="D67" s="565"/>
      <c r="E67" s="565"/>
      <c r="F67" s="565"/>
      <c r="G67" s="565"/>
      <c r="H67" s="565"/>
      <c r="I67" s="565"/>
      <c r="J67" s="565"/>
      <c r="K67" s="565"/>
      <c r="L67" s="565"/>
      <c r="M67" s="565"/>
      <c r="N67" s="565"/>
      <c r="O67" s="565"/>
      <c r="P67" s="565"/>
      <c r="Q67" s="565"/>
      <c r="R67" s="565"/>
      <c r="S67" s="565"/>
      <c r="T67" s="565"/>
      <c r="U67" s="565"/>
      <c r="V67" s="565"/>
      <c r="W67" s="603"/>
      <c r="X67" s="126"/>
      <c r="Y67" s="108"/>
      <c r="Z67" s="108"/>
      <c r="AA67" s="108"/>
      <c r="AB67" s="107"/>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107"/>
      <c r="BF67" s="108"/>
      <c r="BG67" s="108"/>
      <c r="BH67" s="108"/>
      <c r="BI67" s="127"/>
      <c r="BJ67" s="126"/>
      <c r="BK67" s="108"/>
      <c r="BL67" s="108"/>
      <c r="BM67" s="108"/>
      <c r="BN67" s="107"/>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107"/>
      <c r="CR67" s="108"/>
      <c r="CS67" s="108"/>
      <c r="CT67" s="108"/>
      <c r="CU67" s="128"/>
    </row>
    <row r="68" spans="2:99" ht="9.75" customHeight="1">
      <c r="B68" s="626"/>
      <c r="C68" s="565"/>
      <c r="D68" s="565"/>
      <c r="E68" s="565"/>
      <c r="F68" s="565"/>
      <c r="G68" s="565"/>
      <c r="H68" s="565"/>
      <c r="I68" s="565"/>
      <c r="J68" s="565"/>
      <c r="K68" s="565"/>
      <c r="L68" s="565"/>
      <c r="M68" s="565"/>
      <c r="N68" s="565"/>
      <c r="O68" s="565"/>
      <c r="P68" s="565"/>
      <c r="Q68" s="565"/>
      <c r="R68" s="565"/>
      <c r="S68" s="565"/>
      <c r="T68" s="565"/>
      <c r="U68" s="565"/>
      <c r="V68" s="565"/>
      <c r="W68" s="603"/>
      <c r="X68" s="126"/>
      <c r="Y68" s="108"/>
      <c r="Z68" s="108"/>
      <c r="AA68" s="108"/>
      <c r="AB68" s="107"/>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107"/>
      <c r="BF68" s="108"/>
      <c r="BG68" s="108"/>
      <c r="BH68" s="108"/>
      <c r="BI68" s="127"/>
      <c r="BJ68" s="126"/>
      <c r="BK68" s="108"/>
      <c r="BL68" s="108"/>
      <c r="BM68" s="108"/>
      <c r="BN68" s="107"/>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107"/>
      <c r="CR68" s="108"/>
      <c r="CS68" s="108"/>
      <c r="CT68" s="108"/>
      <c r="CU68" s="128"/>
    </row>
    <row r="69" spans="2:99" ht="9.75" customHeight="1">
      <c r="B69" s="626"/>
      <c r="C69" s="565"/>
      <c r="D69" s="565"/>
      <c r="E69" s="565"/>
      <c r="F69" s="565"/>
      <c r="G69" s="565"/>
      <c r="H69" s="565"/>
      <c r="I69" s="565"/>
      <c r="J69" s="565"/>
      <c r="K69" s="565"/>
      <c r="L69" s="565"/>
      <c r="M69" s="565"/>
      <c r="N69" s="565"/>
      <c r="O69" s="565"/>
      <c r="P69" s="565"/>
      <c r="Q69" s="565"/>
      <c r="R69" s="565"/>
      <c r="S69" s="565"/>
      <c r="T69" s="565"/>
      <c r="U69" s="565"/>
      <c r="V69" s="565"/>
      <c r="W69" s="603"/>
      <c r="X69" s="126"/>
      <c r="Y69" s="108"/>
      <c r="Z69" s="108"/>
      <c r="AA69" s="108"/>
      <c r="AB69" s="107"/>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107"/>
      <c r="BF69" s="108"/>
      <c r="BG69" s="108"/>
      <c r="BH69" s="108"/>
      <c r="BI69" s="127"/>
      <c r="BJ69" s="126"/>
      <c r="BK69" s="108"/>
      <c r="BL69" s="108"/>
      <c r="BM69" s="108"/>
      <c r="BN69" s="107"/>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107"/>
      <c r="CR69" s="108"/>
      <c r="CS69" s="108"/>
      <c r="CT69" s="108"/>
      <c r="CU69" s="128"/>
    </row>
    <row r="70" spans="2:99" ht="9.75" customHeight="1">
      <c r="B70" s="626"/>
      <c r="C70" s="565"/>
      <c r="D70" s="565"/>
      <c r="E70" s="565"/>
      <c r="F70" s="565"/>
      <c r="G70" s="565"/>
      <c r="H70" s="565"/>
      <c r="I70" s="565"/>
      <c r="J70" s="565"/>
      <c r="K70" s="565"/>
      <c r="L70" s="565"/>
      <c r="M70" s="565"/>
      <c r="N70" s="565"/>
      <c r="O70" s="565"/>
      <c r="P70" s="565"/>
      <c r="Q70" s="565"/>
      <c r="R70" s="565"/>
      <c r="S70" s="565"/>
      <c r="T70" s="565"/>
      <c r="U70" s="565"/>
      <c r="V70" s="565"/>
      <c r="W70" s="603"/>
      <c r="X70" s="126"/>
      <c r="Y70" s="108"/>
      <c r="Z70" s="108"/>
      <c r="AA70" s="108"/>
      <c r="AB70" s="107"/>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107"/>
      <c r="BF70" s="108"/>
      <c r="BG70" s="108"/>
      <c r="BH70" s="108"/>
      <c r="BI70" s="127"/>
      <c r="BJ70" s="126"/>
      <c r="BK70" s="108"/>
      <c r="BL70" s="108"/>
      <c r="BM70" s="108"/>
      <c r="BN70" s="107"/>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107"/>
      <c r="CR70" s="108"/>
      <c r="CS70" s="108"/>
      <c r="CT70" s="108"/>
      <c r="CU70" s="128"/>
    </row>
    <row r="71" spans="2:99" ht="9.75" customHeight="1">
      <c r="B71" s="626"/>
      <c r="C71" s="565"/>
      <c r="D71" s="565"/>
      <c r="E71" s="565"/>
      <c r="F71" s="565"/>
      <c r="G71" s="565"/>
      <c r="H71" s="565"/>
      <c r="I71" s="565"/>
      <c r="J71" s="565"/>
      <c r="K71" s="565"/>
      <c r="L71" s="565"/>
      <c r="M71" s="565"/>
      <c r="N71" s="565"/>
      <c r="O71" s="565"/>
      <c r="P71" s="565"/>
      <c r="Q71" s="565"/>
      <c r="R71" s="565"/>
      <c r="S71" s="565"/>
      <c r="T71" s="565"/>
      <c r="U71" s="565"/>
      <c r="V71" s="565"/>
      <c r="W71" s="603"/>
      <c r="X71" s="126"/>
      <c r="Y71" s="108"/>
      <c r="Z71" s="108"/>
      <c r="AA71" s="108"/>
      <c r="AB71" s="107"/>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107"/>
      <c r="BF71" s="108"/>
      <c r="BG71" s="108"/>
      <c r="BH71" s="108"/>
      <c r="BI71" s="127"/>
      <c r="BJ71" s="126"/>
      <c r="BK71" s="108"/>
      <c r="BL71" s="108"/>
      <c r="BM71" s="108"/>
      <c r="BN71" s="107"/>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107"/>
      <c r="CR71" s="108"/>
      <c r="CS71" s="108"/>
      <c r="CT71" s="108"/>
      <c r="CU71" s="128"/>
    </row>
    <row r="72" spans="2:99" ht="9.75" customHeight="1">
      <c r="B72" s="626"/>
      <c r="C72" s="565"/>
      <c r="D72" s="565"/>
      <c r="E72" s="565"/>
      <c r="F72" s="565"/>
      <c r="G72" s="565"/>
      <c r="H72" s="565"/>
      <c r="I72" s="565"/>
      <c r="J72" s="565"/>
      <c r="K72" s="565"/>
      <c r="L72" s="565"/>
      <c r="M72" s="565"/>
      <c r="N72" s="565"/>
      <c r="O72" s="565"/>
      <c r="P72" s="565"/>
      <c r="Q72" s="565"/>
      <c r="R72" s="565"/>
      <c r="S72" s="565"/>
      <c r="T72" s="565"/>
      <c r="U72" s="565"/>
      <c r="V72" s="565"/>
      <c r="W72" s="603"/>
      <c r="X72" s="126"/>
      <c r="Y72" s="108"/>
      <c r="Z72" s="108"/>
      <c r="AA72" s="108"/>
      <c r="AB72" s="107"/>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107"/>
      <c r="BF72" s="108"/>
      <c r="BG72" s="108"/>
      <c r="BH72" s="108"/>
      <c r="BI72" s="127"/>
      <c r="BJ72" s="126"/>
      <c r="BK72" s="108"/>
      <c r="BL72" s="108"/>
      <c r="BM72" s="108"/>
      <c r="BN72" s="107"/>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107"/>
      <c r="CR72" s="108"/>
      <c r="CS72" s="108"/>
      <c r="CT72" s="108"/>
      <c r="CU72" s="128"/>
    </row>
    <row r="73" spans="2:99" ht="9.75" customHeight="1">
      <c r="B73" s="600"/>
      <c r="C73" s="601"/>
      <c r="D73" s="601"/>
      <c r="E73" s="601"/>
      <c r="F73" s="601"/>
      <c r="G73" s="601"/>
      <c r="H73" s="601"/>
      <c r="I73" s="601"/>
      <c r="J73" s="601"/>
      <c r="K73" s="601"/>
      <c r="L73" s="601"/>
      <c r="M73" s="601"/>
      <c r="N73" s="601"/>
      <c r="O73" s="601"/>
      <c r="P73" s="601"/>
      <c r="Q73" s="601"/>
      <c r="R73" s="601"/>
      <c r="S73" s="601"/>
      <c r="T73" s="601"/>
      <c r="U73" s="601"/>
      <c r="V73" s="601"/>
      <c r="W73" s="605"/>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62" t="s">
        <v>222</v>
      </c>
      <c r="C74" s="565"/>
      <c r="D74" s="565"/>
      <c r="E74" s="565"/>
      <c r="F74" s="565"/>
      <c r="G74" s="565"/>
      <c r="H74" s="565"/>
      <c r="I74" s="565"/>
      <c r="J74" s="565"/>
      <c r="K74" s="565"/>
      <c r="L74" s="565"/>
      <c r="M74" s="565"/>
      <c r="N74" s="565"/>
      <c r="O74" s="565"/>
      <c r="P74" s="565"/>
      <c r="Q74" s="565"/>
      <c r="R74" s="565"/>
      <c r="S74" s="565"/>
      <c r="T74" s="565"/>
      <c r="U74" s="565"/>
      <c r="V74" s="565"/>
      <c r="W74" s="60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626"/>
      <c r="C75" s="565"/>
      <c r="D75" s="565"/>
      <c r="E75" s="565"/>
      <c r="F75" s="565"/>
      <c r="G75" s="565"/>
      <c r="H75" s="565"/>
      <c r="I75" s="565"/>
      <c r="J75" s="565"/>
      <c r="K75" s="565"/>
      <c r="L75" s="565"/>
      <c r="M75" s="565"/>
      <c r="N75" s="565"/>
      <c r="O75" s="565"/>
      <c r="P75" s="565"/>
      <c r="Q75" s="565"/>
      <c r="R75" s="565"/>
      <c r="S75" s="565"/>
      <c r="T75" s="565"/>
      <c r="U75" s="565"/>
      <c r="V75" s="565"/>
      <c r="W75" s="603"/>
      <c r="X75" s="126"/>
      <c r="Y75" s="108"/>
      <c r="Z75" s="108"/>
      <c r="AA75" s="108"/>
      <c r="AC75" s="558" t="s">
        <v>222</v>
      </c>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107"/>
      <c r="BF75" s="108"/>
      <c r="BG75" s="108"/>
      <c r="BH75" s="108"/>
      <c r="BI75" s="127"/>
      <c r="BJ75" s="126"/>
      <c r="BK75" s="108"/>
      <c r="BL75" s="108"/>
      <c r="BM75" s="108"/>
      <c r="BO75" s="558" t="s">
        <v>222</v>
      </c>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107"/>
      <c r="CR75" s="108"/>
      <c r="CS75" s="108"/>
      <c r="CT75" s="108"/>
      <c r="CU75" s="128"/>
    </row>
    <row r="76" spans="2:99" ht="9.75" customHeight="1">
      <c r="B76" s="626"/>
      <c r="C76" s="565"/>
      <c r="D76" s="565"/>
      <c r="E76" s="565"/>
      <c r="F76" s="565"/>
      <c r="G76" s="565"/>
      <c r="H76" s="565"/>
      <c r="I76" s="565"/>
      <c r="J76" s="565"/>
      <c r="K76" s="565"/>
      <c r="L76" s="565"/>
      <c r="M76" s="565"/>
      <c r="N76" s="565"/>
      <c r="O76" s="565"/>
      <c r="P76" s="565"/>
      <c r="Q76" s="565"/>
      <c r="R76" s="565"/>
      <c r="S76" s="565"/>
      <c r="T76" s="565"/>
      <c r="U76" s="565"/>
      <c r="V76" s="565"/>
      <c r="W76" s="603"/>
      <c r="X76" s="126"/>
      <c r="Y76" s="108"/>
      <c r="Z76" s="108"/>
      <c r="AA76" s="108"/>
      <c r="AB76" s="107"/>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107"/>
      <c r="BF76" s="108"/>
      <c r="BG76" s="108"/>
      <c r="BH76" s="108"/>
      <c r="BI76" s="127"/>
      <c r="BJ76" s="126"/>
      <c r="BK76" s="108"/>
      <c r="BL76" s="108"/>
      <c r="BM76" s="108"/>
      <c r="BN76" s="107"/>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107"/>
      <c r="CR76" s="108"/>
      <c r="CS76" s="108"/>
      <c r="CT76" s="108"/>
      <c r="CU76" s="128"/>
    </row>
    <row r="77" spans="2:99" ht="9.75" customHeight="1">
      <c r="B77" s="626"/>
      <c r="C77" s="565"/>
      <c r="D77" s="565"/>
      <c r="E77" s="565"/>
      <c r="F77" s="565"/>
      <c r="G77" s="565"/>
      <c r="H77" s="565"/>
      <c r="I77" s="565"/>
      <c r="J77" s="565"/>
      <c r="K77" s="565"/>
      <c r="L77" s="565"/>
      <c r="M77" s="565"/>
      <c r="N77" s="565"/>
      <c r="O77" s="565"/>
      <c r="P77" s="565"/>
      <c r="Q77" s="565"/>
      <c r="R77" s="565"/>
      <c r="S77" s="565"/>
      <c r="T77" s="565"/>
      <c r="U77" s="565"/>
      <c r="V77" s="565"/>
      <c r="W77" s="603"/>
      <c r="X77" s="126"/>
      <c r="Y77" s="108"/>
      <c r="Z77" s="108"/>
      <c r="AA77" s="108"/>
      <c r="AB77" s="107"/>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107"/>
      <c r="BF77" s="108"/>
      <c r="BG77" s="108"/>
      <c r="BH77" s="108"/>
      <c r="BI77" s="127"/>
      <c r="BJ77" s="126"/>
      <c r="BK77" s="108"/>
      <c r="BL77" s="108"/>
      <c r="BM77" s="108"/>
      <c r="BN77" s="107"/>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107"/>
      <c r="CR77" s="108"/>
      <c r="CS77" s="108"/>
      <c r="CT77" s="108"/>
      <c r="CU77" s="128"/>
    </row>
    <row r="78" spans="2:99" ht="9.75" customHeight="1">
      <c r="B78" s="626"/>
      <c r="C78" s="565"/>
      <c r="D78" s="565"/>
      <c r="E78" s="565"/>
      <c r="F78" s="565"/>
      <c r="G78" s="565"/>
      <c r="H78" s="565"/>
      <c r="I78" s="565"/>
      <c r="J78" s="565"/>
      <c r="K78" s="565"/>
      <c r="L78" s="565"/>
      <c r="M78" s="565"/>
      <c r="N78" s="565"/>
      <c r="O78" s="565"/>
      <c r="P78" s="565"/>
      <c r="Q78" s="565"/>
      <c r="R78" s="565"/>
      <c r="S78" s="565"/>
      <c r="T78" s="565"/>
      <c r="U78" s="565"/>
      <c r="V78" s="565"/>
      <c r="W78" s="603"/>
      <c r="X78" s="126"/>
      <c r="Y78" s="108"/>
      <c r="Z78" s="108"/>
      <c r="AA78" s="108"/>
      <c r="AB78" s="107"/>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107"/>
      <c r="BF78" s="108"/>
      <c r="BG78" s="108"/>
      <c r="BH78" s="108"/>
      <c r="BI78" s="127"/>
      <c r="BJ78" s="126"/>
      <c r="BK78" s="108"/>
      <c r="BL78" s="108"/>
      <c r="BM78" s="108"/>
      <c r="BN78" s="107"/>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107"/>
      <c r="CR78" s="108"/>
      <c r="CS78" s="108"/>
      <c r="CT78" s="108"/>
      <c r="CU78" s="128"/>
    </row>
    <row r="79" spans="2:99" ht="9.75" customHeight="1">
      <c r="B79" s="626"/>
      <c r="C79" s="565"/>
      <c r="D79" s="565"/>
      <c r="E79" s="565"/>
      <c r="F79" s="565"/>
      <c r="G79" s="565"/>
      <c r="H79" s="565"/>
      <c r="I79" s="565"/>
      <c r="J79" s="565"/>
      <c r="K79" s="565"/>
      <c r="L79" s="565"/>
      <c r="M79" s="565"/>
      <c r="N79" s="565"/>
      <c r="O79" s="565"/>
      <c r="P79" s="565"/>
      <c r="Q79" s="565"/>
      <c r="R79" s="565"/>
      <c r="S79" s="565"/>
      <c r="T79" s="565"/>
      <c r="U79" s="565"/>
      <c r="V79" s="565"/>
      <c r="W79" s="603"/>
      <c r="X79" s="126"/>
      <c r="Y79" s="108"/>
      <c r="Z79" s="108"/>
      <c r="AA79" s="108"/>
      <c r="AB79" s="107"/>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107"/>
      <c r="BF79" s="108"/>
      <c r="BG79" s="108"/>
      <c r="BH79" s="108"/>
      <c r="BI79" s="127"/>
      <c r="BJ79" s="126"/>
      <c r="BK79" s="108"/>
      <c r="BL79" s="108"/>
      <c r="BM79" s="108"/>
      <c r="BN79" s="107"/>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107"/>
      <c r="CR79" s="108"/>
      <c r="CS79" s="108"/>
      <c r="CT79" s="108"/>
      <c r="CU79" s="128"/>
    </row>
    <row r="80" spans="2:99" ht="9.75" customHeight="1">
      <c r="B80" s="626"/>
      <c r="C80" s="565"/>
      <c r="D80" s="565"/>
      <c r="E80" s="565"/>
      <c r="F80" s="565"/>
      <c r="G80" s="565"/>
      <c r="H80" s="565"/>
      <c r="I80" s="565"/>
      <c r="J80" s="565"/>
      <c r="K80" s="565"/>
      <c r="L80" s="565"/>
      <c r="M80" s="565"/>
      <c r="N80" s="565"/>
      <c r="O80" s="565"/>
      <c r="P80" s="565"/>
      <c r="Q80" s="565"/>
      <c r="R80" s="565"/>
      <c r="S80" s="565"/>
      <c r="T80" s="565"/>
      <c r="U80" s="565"/>
      <c r="V80" s="565"/>
      <c r="W80" s="603"/>
      <c r="X80" s="126"/>
      <c r="Y80" s="108"/>
      <c r="Z80" s="108"/>
      <c r="AA80" s="108"/>
      <c r="AB80" s="107"/>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107"/>
      <c r="BF80" s="108"/>
      <c r="BG80" s="108"/>
      <c r="BH80" s="108"/>
      <c r="BI80" s="127"/>
      <c r="BJ80" s="126"/>
      <c r="BK80" s="108"/>
      <c r="BL80" s="108"/>
      <c r="BM80" s="108"/>
      <c r="BN80" s="107"/>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107"/>
      <c r="CR80" s="108"/>
      <c r="CS80" s="108"/>
      <c r="CT80" s="108"/>
      <c r="CU80" s="128"/>
    </row>
    <row r="81" spans="2:99" ht="9.75" customHeight="1">
      <c r="B81" s="626"/>
      <c r="C81" s="565"/>
      <c r="D81" s="565"/>
      <c r="E81" s="565"/>
      <c r="F81" s="565"/>
      <c r="G81" s="565"/>
      <c r="H81" s="565"/>
      <c r="I81" s="565"/>
      <c r="J81" s="565"/>
      <c r="K81" s="565"/>
      <c r="L81" s="565"/>
      <c r="M81" s="565"/>
      <c r="N81" s="565"/>
      <c r="O81" s="565"/>
      <c r="P81" s="565"/>
      <c r="Q81" s="565"/>
      <c r="R81" s="565"/>
      <c r="S81" s="565"/>
      <c r="T81" s="565"/>
      <c r="U81" s="565"/>
      <c r="V81" s="565"/>
      <c r="W81" s="603"/>
      <c r="X81" s="126"/>
      <c r="Y81" s="108"/>
      <c r="Z81" s="108"/>
      <c r="AA81" s="108"/>
      <c r="AB81" s="107"/>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107"/>
      <c r="BF81" s="108"/>
      <c r="BG81" s="108"/>
      <c r="BH81" s="108"/>
      <c r="BI81" s="127"/>
      <c r="BJ81" s="126"/>
      <c r="BK81" s="108"/>
      <c r="BL81" s="108"/>
      <c r="BM81" s="108"/>
      <c r="BN81" s="107"/>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107"/>
      <c r="CR81" s="108"/>
      <c r="CS81" s="108"/>
      <c r="CT81" s="108"/>
      <c r="CU81" s="128"/>
    </row>
    <row r="82" spans="2:99" ht="9.75" customHeight="1">
      <c r="B82" s="626"/>
      <c r="C82" s="565"/>
      <c r="D82" s="565"/>
      <c r="E82" s="565"/>
      <c r="F82" s="565"/>
      <c r="G82" s="565"/>
      <c r="H82" s="565"/>
      <c r="I82" s="565"/>
      <c r="J82" s="565"/>
      <c r="K82" s="565"/>
      <c r="L82" s="565"/>
      <c r="M82" s="565"/>
      <c r="N82" s="565"/>
      <c r="O82" s="565"/>
      <c r="P82" s="565"/>
      <c r="Q82" s="565"/>
      <c r="R82" s="565"/>
      <c r="S82" s="565"/>
      <c r="T82" s="565"/>
      <c r="U82" s="565"/>
      <c r="V82" s="565"/>
      <c r="W82" s="603"/>
      <c r="X82" s="126"/>
      <c r="Y82" s="108"/>
      <c r="Z82" s="108"/>
      <c r="AA82" s="108"/>
      <c r="AB82" s="10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107"/>
      <c r="BF82" s="108"/>
      <c r="BG82" s="108"/>
      <c r="BH82" s="108"/>
      <c r="BI82" s="127"/>
      <c r="BJ82" s="126"/>
      <c r="BK82" s="108"/>
      <c r="BL82" s="108"/>
      <c r="BM82" s="108"/>
      <c r="BN82" s="107"/>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107"/>
      <c r="CR82" s="108"/>
      <c r="CS82" s="108"/>
      <c r="CT82" s="108"/>
      <c r="CU82" s="128"/>
    </row>
    <row r="83" spans="2:99" ht="9.75" customHeight="1">
      <c r="B83" s="626"/>
      <c r="C83" s="565"/>
      <c r="D83" s="565"/>
      <c r="E83" s="565"/>
      <c r="F83" s="565"/>
      <c r="G83" s="565"/>
      <c r="H83" s="565"/>
      <c r="I83" s="565"/>
      <c r="J83" s="565"/>
      <c r="K83" s="565"/>
      <c r="L83" s="565"/>
      <c r="M83" s="565"/>
      <c r="N83" s="565"/>
      <c r="O83" s="565"/>
      <c r="P83" s="565"/>
      <c r="Q83" s="565"/>
      <c r="R83" s="565"/>
      <c r="S83" s="565"/>
      <c r="T83" s="565"/>
      <c r="U83" s="565"/>
      <c r="V83" s="565"/>
      <c r="W83" s="603"/>
      <c r="X83" s="126"/>
      <c r="Y83" s="108"/>
      <c r="Z83" s="108"/>
      <c r="AA83" s="108"/>
      <c r="AB83" s="10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107"/>
      <c r="BF83" s="108"/>
      <c r="BG83" s="108"/>
      <c r="BH83" s="108"/>
      <c r="BI83" s="127"/>
      <c r="BJ83" s="126"/>
      <c r="BK83" s="108"/>
      <c r="BL83" s="108"/>
      <c r="BM83" s="108"/>
      <c r="BN83" s="107"/>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107"/>
      <c r="CR83" s="108"/>
      <c r="CS83" s="108"/>
      <c r="CT83" s="108"/>
      <c r="CU83" s="128"/>
    </row>
    <row r="84" spans="2:99" ht="9.75" customHeight="1">
      <c r="B84" s="626"/>
      <c r="C84" s="565"/>
      <c r="D84" s="565"/>
      <c r="E84" s="565"/>
      <c r="F84" s="565"/>
      <c r="G84" s="565"/>
      <c r="H84" s="565"/>
      <c r="I84" s="565"/>
      <c r="J84" s="565"/>
      <c r="K84" s="565"/>
      <c r="L84" s="565"/>
      <c r="M84" s="565"/>
      <c r="N84" s="565"/>
      <c r="O84" s="565"/>
      <c r="P84" s="565"/>
      <c r="Q84" s="565"/>
      <c r="R84" s="565"/>
      <c r="S84" s="565"/>
      <c r="T84" s="565"/>
      <c r="U84" s="565"/>
      <c r="V84" s="565"/>
      <c r="W84" s="603"/>
      <c r="X84" s="126"/>
      <c r="Y84" s="108"/>
      <c r="Z84" s="108"/>
      <c r="AA84" s="108"/>
      <c r="AB84" s="107"/>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107"/>
      <c r="BF84" s="108"/>
      <c r="BG84" s="108"/>
      <c r="BH84" s="108"/>
      <c r="BI84" s="127"/>
      <c r="BJ84" s="126"/>
      <c r="BK84" s="108"/>
      <c r="BL84" s="108"/>
      <c r="BM84" s="108"/>
      <c r="BN84" s="107"/>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107"/>
      <c r="CR84" s="108"/>
      <c r="CS84" s="108"/>
      <c r="CT84" s="108"/>
      <c r="CU84" s="128"/>
    </row>
    <row r="85" spans="2:99" ht="9.75" customHeight="1">
      <c r="B85" s="626"/>
      <c r="C85" s="565"/>
      <c r="D85" s="565"/>
      <c r="E85" s="565"/>
      <c r="F85" s="565"/>
      <c r="G85" s="565"/>
      <c r="H85" s="565"/>
      <c r="I85" s="565"/>
      <c r="J85" s="565"/>
      <c r="K85" s="565"/>
      <c r="L85" s="565"/>
      <c r="M85" s="565"/>
      <c r="N85" s="565"/>
      <c r="O85" s="565"/>
      <c r="P85" s="565"/>
      <c r="Q85" s="565"/>
      <c r="R85" s="565"/>
      <c r="S85" s="565"/>
      <c r="T85" s="565"/>
      <c r="U85" s="565"/>
      <c r="V85" s="565"/>
      <c r="W85" s="603"/>
      <c r="X85" s="126"/>
      <c r="Y85" s="108"/>
      <c r="Z85" s="108"/>
      <c r="AA85" s="108"/>
      <c r="AB85" s="107"/>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107"/>
      <c r="BF85" s="108"/>
      <c r="BG85" s="108"/>
      <c r="BH85" s="108"/>
      <c r="BI85" s="127"/>
      <c r="BJ85" s="126"/>
      <c r="BK85" s="108"/>
      <c r="BL85" s="108"/>
      <c r="BM85" s="108"/>
      <c r="BN85" s="107"/>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107"/>
      <c r="CR85" s="108"/>
      <c r="CS85" s="108"/>
      <c r="CT85" s="108"/>
      <c r="CU85" s="128"/>
    </row>
    <row r="86" spans="2:99" ht="9.75" customHeight="1">
      <c r="B86" s="626"/>
      <c r="C86" s="565"/>
      <c r="D86" s="565"/>
      <c r="E86" s="565"/>
      <c r="F86" s="565"/>
      <c r="G86" s="565"/>
      <c r="H86" s="565"/>
      <c r="I86" s="565"/>
      <c r="J86" s="565"/>
      <c r="K86" s="565"/>
      <c r="L86" s="565"/>
      <c r="M86" s="565"/>
      <c r="N86" s="565"/>
      <c r="O86" s="565"/>
      <c r="P86" s="565"/>
      <c r="Q86" s="565"/>
      <c r="R86" s="565"/>
      <c r="S86" s="565"/>
      <c r="T86" s="565"/>
      <c r="U86" s="565"/>
      <c r="V86" s="565"/>
      <c r="W86" s="603"/>
      <c r="X86" s="126"/>
      <c r="Y86" s="108"/>
      <c r="Z86" s="108"/>
      <c r="AA86" s="108"/>
      <c r="AB86" s="107"/>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107"/>
      <c r="BF86" s="108"/>
      <c r="BG86" s="108"/>
      <c r="BH86" s="108"/>
      <c r="BI86" s="127"/>
      <c r="BJ86" s="126"/>
      <c r="BK86" s="108"/>
      <c r="BL86" s="108"/>
      <c r="BM86" s="108"/>
      <c r="BN86" s="107"/>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107"/>
      <c r="CR86" s="108"/>
      <c r="CS86" s="108"/>
      <c r="CT86" s="108"/>
      <c r="CU86" s="128"/>
    </row>
    <row r="87" spans="2:99" ht="9.75" customHeight="1">
      <c r="B87" s="626"/>
      <c r="C87" s="565"/>
      <c r="D87" s="565"/>
      <c r="E87" s="565"/>
      <c r="F87" s="565"/>
      <c r="G87" s="565"/>
      <c r="H87" s="565"/>
      <c r="I87" s="565"/>
      <c r="J87" s="565"/>
      <c r="K87" s="565"/>
      <c r="L87" s="565"/>
      <c r="M87" s="565"/>
      <c r="N87" s="565"/>
      <c r="O87" s="565"/>
      <c r="P87" s="565"/>
      <c r="Q87" s="565"/>
      <c r="R87" s="565"/>
      <c r="S87" s="565"/>
      <c r="T87" s="565"/>
      <c r="U87" s="565"/>
      <c r="V87" s="565"/>
      <c r="W87" s="603"/>
      <c r="X87" s="126"/>
      <c r="Y87" s="108"/>
      <c r="Z87" s="108"/>
      <c r="AA87" s="108"/>
      <c r="AB87" s="107"/>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107"/>
      <c r="BF87" s="108"/>
      <c r="BG87" s="108"/>
      <c r="BH87" s="108"/>
      <c r="BI87" s="127"/>
      <c r="BJ87" s="126"/>
      <c r="BK87" s="108"/>
      <c r="BL87" s="108"/>
      <c r="BM87" s="108"/>
      <c r="BN87" s="107"/>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107"/>
      <c r="CR87" s="108"/>
      <c r="CS87" s="108"/>
      <c r="CT87" s="108"/>
      <c r="CU87" s="128"/>
    </row>
    <row r="88" spans="2:99" ht="9.75" customHeight="1">
      <c r="B88" s="626"/>
      <c r="C88" s="565"/>
      <c r="D88" s="565"/>
      <c r="E88" s="565"/>
      <c r="F88" s="565"/>
      <c r="G88" s="565"/>
      <c r="H88" s="565"/>
      <c r="I88" s="565"/>
      <c r="J88" s="565"/>
      <c r="K88" s="565"/>
      <c r="L88" s="565"/>
      <c r="M88" s="565"/>
      <c r="N88" s="565"/>
      <c r="O88" s="565"/>
      <c r="P88" s="565"/>
      <c r="Q88" s="565"/>
      <c r="R88" s="565"/>
      <c r="S88" s="565"/>
      <c r="T88" s="565"/>
      <c r="U88" s="565"/>
      <c r="V88" s="565"/>
      <c r="W88" s="603"/>
      <c r="X88" s="126"/>
      <c r="Y88" s="108"/>
      <c r="Z88" s="108"/>
      <c r="AA88" s="108"/>
      <c r="AB88" s="107"/>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107"/>
      <c r="BF88" s="108"/>
      <c r="BG88" s="108"/>
      <c r="BH88" s="108"/>
      <c r="BI88" s="127"/>
      <c r="BJ88" s="126"/>
      <c r="BK88" s="108"/>
      <c r="BL88" s="108"/>
      <c r="BM88" s="108"/>
      <c r="BN88" s="107"/>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107"/>
      <c r="CR88" s="108"/>
      <c r="CS88" s="108"/>
      <c r="CT88" s="108"/>
      <c r="CU88" s="128"/>
    </row>
    <row r="89" spans="2:99" ht="9.75" customHeight="1">
      <c r="B89" s="626"/>
      <c r="C89" s="565"/>
      <c r="D89" s="565"/>
      <c r="E89" s="565"/>
      <c r="F89" s="565"/>
      <c r="G89" s="565"/>
      <c r="H89" s="565"/>
      <c r="I89" s="565"/>
      <c r="J89" s="565"/>
      <c r="K89" s="565"/>
      <c r="L89" s="565"/>
      <c r="M89" s="565"/>
      <c r="N89" s="565"/>
      <c r="O89" s="565"/>
      <c r="P89" s="565"/>
      <c r="Q89" s="565"/>
      <c r="R89" s="565"/>
      <c r="S89" s="565"/>
      <c r="T89" s="565"/>
      <c r="U89" s="565"/>
      <c r="V89" s="565"/>
      <c r="W89" s="603"/>
      <c r="X89" s="126"/>
      <c r="Y89" s="108"/>
      <c r="Z89" s="108"/>
      <c r="AA89" s="108"/>
      <c r="AB89" s="107"/>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107"/>
      <c r="BF89" s="108"/>
      <c r="BG89" s="108"/>
      <c r="BH89" s="108"/>
      <c r="BI89" s="127"/>
      <c r="BJ89" s="126"/>
      <c r="BK89" s="108"/>
      <c r="BL89" s="108"/>
      <c r="BM89" s="108"/>
      <c r="BN89" s="107"/>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107"/>
      <c r="CR89" s="108"/>
      <c r="CS89" s="108"/>
      <c r="CT89" s="108"/>
      <c r="CU89" s="128"/>
    </row>
    <row r="90" spans="2:99" ht="9.75" customHeight="1">
      <c r="B90" s="600"/>
      <c r="C90" s="601"/>
      <c r="D90" s="601"/>
      <c r="E90" s="601"/>
      <c r="F90" s="601"/>
      <c r="G90" s="601"/>
      <c r="H90" s="601"/>
      <c r="I90" s="601"/>
      <c r="J90" s="601"/>
      <c r="K90" s="601"/>
      <c r="L90" s="601"/>
      <c r="M90" s="601"/>
      <c r="N90" s="601"/>
      <c r="O90" s="601"/>
      <c r="P90" s="601"/>
      <c r="Q90" s="601"/>
      <c r="R90" s="601"/>
      <c r="S90" s="601"/>
      <c r="T90" s="601"/>
      <c r="U90" s="601"/>
      <c r="V90" s="601"/>
      <c r="W90" s="605"/>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62" t="s">
        <v>222</v>
      </c>
      <c r="C91" s="565"/>
      <c r="D91" s="565"/>
      <c r="E91" s="565"/>
      <c r="F91" s="565"/>
      <c r="G91" s="565"/>
      <c r="H91" s="565"/>
      <c r="I91" s="565"/>
      <c r="J91" s="565"/>
      <c r="K91" s="565"/>
      <c r="L91" s="565"/>
      <c r="M91" s="565"/>
      <c r="N91" s="565"/>
      <c r="O91" s="565"/>
      <c r="P91" s="565"/>
      <c r="Q91" s="565"/>
      <c r="R91" s="565"/>
      <c r="S91" s="565"/>
      <c r="T91" s="565"/>
      <c r="U91" s="565"/>
      <c r="V91" s="565"/>
      <c r="W91" s="60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626"/>
      <c r="C92" s="565"/>
      <c r="D92" s="565"/>
      <c r="E92" s="565"/>
      <c r="F92" s="565"/>
      <c r="G92" s="565"/>
      <c r="H92" s="565"/>
      <c r="I92" s="565"/>
      <c r="J92" s="565"/>
      <c r="K92" s="565"/>
      <c r="L92" s="565"/>
      <c r="M92" s="565"/>
      <c r="N92" s="565"/>
      <c r="O92" s="565"/>
      <c r="P92" s="565"/>
      <c r="Q92" s="565"/>
      <c r="R92" s="565"/>
      <c r="S92" s="565"/>
      <c r="T92" s="565"/>
      <c r="U92" s="565"/>
      <c r="V92" s="565"/>
      <c r="W92" s="603"/>
      <c r="X92" s="126"/>
      <c r="Y92" s="108"/>
      <c r="Z92" s="108"/>
      <c r="AA92" s="108"/>
      <c r="AC92" s="558" t="s">
        <v>222</v>
      </c>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107"/>
      <c r="BF92" s="108"/>
      <c r="BG92" s="108"/>
      <c r="BH92" s="108"/>
      <c r="BI92" s="127"/>
      <c r="BJ92" s="126"/>
      <c r="BK92" s="108"/>
      <c r="BL92" s="108"/>
      <c r="BM92" s="108"/>
      <c r="BO92" s="558" t="s">
        <v>222</v>
      </c>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107"/>
      <c r="CR92" s="108"/>
      <c r="CS92" s="108"/>
      <c r="CT92" s="108"/>
      <c r="CU92" s="128"/>
    </row>
    <row r="93" spans="2:99" ht="9.75" customHeight="1">
      <c r="B93" s="626"/>
      <c r="C93" s="565"/>
      <c r="D93" s="565"/>
      <c r="E93" s="565"/>
      <c r="F93" s="565"/>
      <c r="G93" s="565"/>
      <c r="H93" s="565"/>
      <c r="I93" s="565"/>
      <c r="J93" s="565"/>
      <c r="K93" s="565"/>
      <c r="L93" s="565"/>
      <c r="M93" s="565"/>
      <c r="N93" s="565"/>
      <c r="O93" s="565"/>
      <c r="P93" s="565"/>
      <c r="Q93" s="565"/>
      <c r="R93" s="565"/>
      <c r="S93" s="565"/>
      <c r="T93" s="565"/>
      <c r="U93" s="565"/>
      <c r="V93" s="565"/>
      <c r="W93" s="603"/>
      <c r="X93" s="126"/>
      <c r="Y93" s="108"/>
      <c r="Z93" s="108"/>
      <c r="AA93" s="108"/>
      <c r="AB93" s="107"/>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107"/>
      <c r="BF93" s="108"/>
      <c r="BG93" s="108"/>
      <c r="BH93" s="108"/>
      <c r="BI93" s="127"/>
      <c r="BJ93" s="126"/>
      <c r="BK93" s="108"/>
      <c r="BL93" s="108"/>
      <c r="BM93" s="108"/>
      <c r="BN93" s="107"/>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107"/>
      <c r="CR93" s="108"/>
      <c r="CS93" s="108"/>
      <c r="CT93" s="108"/>
      <c r="CU93" s="128"/>
    </row>
    <row r="94" spans="2:99" ht="9.75" customHeight="1">
      <c r="B94" s="626"/>
      <c r="C94" s="565"/>
      <c r="D94" s="565"/>
      <c r="E94" s="565"/>
      <c r="F94" s="565"/>
      <c r="G94" s="565"/>
      <c r="H94" s="565"/>
      <c r="I94" s="565"/>
      <c r="J94" s="565"/>
      <c r="K94" s="565"/>
      <c r="L94" s="565"/>
      <c r="M94" s="565"/>
      <c r="N94" s="565"/>
      <c r="O94" s="565"/>
      <c r="P94" s="565"/>
      <c r="Q94" s="565"/>
      <c r="R94" s="565"/>
      <c r="S94" s="565"/>
      <c r="T94" s="565"/>
      <c r="U94" s="565"/>
      <c r="V94" s="565"/>
      <c r="W94" s="603"/>
      <c r="X94" s="126"/>
      <c r="Y94" s="108"/>
      <c r="Z94" s="108"/>
      <c r="AA94" s="108"/>
      <c r="AB94" s="107"/>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107"/>
      <c r="BF94" s="108"/>
      <c r="BG94" s="108"/>
      <c r="BH94" s="108"/>
      <c r="BI94" s="127"/>
      <c r="BJ94" s="126"/>
      <c r="BK94" s="108"/>
      <c r="BL94" s="108"/>
      <c r="BM94" s="108"/>
      <c r="BN94" s="107"/>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107"/>
      <c r="CR94" s="108"/>
      <c r="CS94" s="108"/>
      <c r="CT94" s="108"/>
      <c r="CU94" s="128"/>
    </row>
    <row r="95" spans="2:99" ht="9.75" customHeight="1">
      <c r="B95" s="626"/>
      <c r="C95" s="565"/>
      <c r="D95" s="565"/>
      <c r="E95" s="565"/>
      <c r="F95" s="565"/>
      <c r="G95" s="565"/>
      <c r="H95" s="565"/>
      <c r="I95" s="565"/>
      <c r="J95" s="565"/>
      <c r="K95" s="565"/>
      <c r="L95" s="565"/>
      <c r="M95" s="565"/>
      <c r="N95" s="565"/>
      <c r="O95" s="565"/>
      <c r="P95" s="565"/>
      <c r="Q95" s="565"/>
      <c r="R95" s="565"/>
      <c r="S95" s="565"/>
      <c r="T95" s="565"/>
      <c r="U95" s="565"/>
      <c r="V95" s="565"/>
      <c r="W95" s="603"/>
      <c r="X95" s="126"/>
      <c r="Y95" s="108"/>
      <c r="Z95" s="108"/>
      <c r="AA95" s="108"/>
      <c r="AB95" s="107"/>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107"/>
      <c r="BF95" s="108"/>
      <c r="BG95" s="108"/>
      <c r="BH95" s="108"/>
      <c r="BI95" s="127"/>
      <c r="BJ95" s="126"/>
      <c r="BK95" s="108"/>
      <c r="BL95" s="108"/>
      <c r="BM95" s="108"/>
      <c r="BN95" s="107"/>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107"/>
      <c r="CR95" s="108"/>
      <c r="CS95" s="108"/>
      <c r="CT95" s="108"/>
      <c r="CU95" s="128"/>
    </row>
    <row r="96" spans="2:99" ht="9.75" customHeight="1">
      <c r="B96" s="626"/>
      <c r="C96" s="565"/>
      <c r="D96" s="565"/>
      <c r="E96" s="565"/>
      <c r="F96" s="565"/>
      <c r="G96" s="565"/>
      <c r="H96" s="565"/>
      <c r="I96" s="565"/>
      <c r="J96" s="565"/>
      <c r="K96" s="565"/>
      <c r="L96" s="565"/>
      <c r="M96" s="565"/>
      <c r="N96" s="565"/>
      <c r="O96" s="565"/>
      <c r="P96" s="565"/>
      <c r="Q96" s="565"/>
      <c r="R96" s="565"/>
      <c r="S96" s="565"/>
      <c r="T96" s="565"/>
      <c r="U96" s="565"/>
      <c r="V96" s="565"/>
      <c r="W96" s="603"/>
      <c r="X96" s="126"/>
      <c r="Y96" s="108"/>
      <c r="Z96" s="108"/>
      <c r="AA96" s="108"/>
      <c r="AB96" s="107"/>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107"/>
      <c r="BF96" s="108"/>
      <c r="BG96" s="108"/>
      <c r="BH96" s="108"/>
      <c r="BI96" s="127"/>
      <c r="BJ96" s="126"/>
      <c r="BK96" s="108"/>
      <c r="BL96" s="108"/>
      <c r="BM96" s="108"/>
      <c r="BN96" s="107"/>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107"/>
      <c r="CR96" s="108"/>
      <c r="CS96" s="108"/>
      <c r="CT96" s="108"/>
      <c r="CU96" s="128"/>
    </row>
    <row r="97" spans="2:99" ht="9.75" customHeight="1">
      <c r="B97" s="626"/>
      <c r="C97" s="565"/>
      <c r="D97" s="565"/>
      <c r="E97" s="565"/>
      <c r="F97" s="565"/>
      <c r="G97" s="565"/>
      <c r="H97" s="565"/>
      <c r="I97" s="565"/>
      <c r="J97" s="565"/>
      <c r="K97" s="565"/>
      <c r="L97" s="565"/>
      <c r="M97" s="565"/>
      <c r="N97" s="565"/>
      <c r="O97" s="565"/>
      <c r="P97" s="565"/>
      <c r="Q97" s="565"/>
      <c r="R97" s="565"/>
      <c r="S97" s="565"/>
      <c r="T97" s="565"/>
      <c r="U97" s="565"/>
      <c r="V97" s="565"/>
      <c r="W97" s="603"/>
      <c r="X97" s="126"/>
      <c r="Y97" s="108"/>
      <c r="Z97" s="108"/>
      <c r="AA97" s="108"/>
      <c r="AB97" s="107"/>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107"/>
      <c r="BF97" s="108"/>
      <c r="BG97" s="108"/>
      <c r="BH97" s="108"/>
      <c r="BI97" s="127"/>
      <c r="BJ97" s="126"/>
      <c r="BK97" s="108"/>
      <c r="BL97" s="108"/>
      <c r="BM97" s="108"/>
      <c r="BN97" s="107"/>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107"/>
      <c r="CR97" s="108"/>
      <c r="CS97" s="108"/>
      <c r="CT97" s="108"/>
      <c r="CU97" s="128"/>
    </row>
    <row r="98" spans="2:99" ht="9.75" customHeight="1">
      <c r="B98" s="626"/>
      <c r="C98" s="565"/>
      <c r="D98" s="565"/>
      <c r="E98" s="565"/>
      <c r="F98" s="565"/>
      <c r="G98" s="565"/>
      <c r="H98" s="565"/>
      <c r="I98" s="565"/>
      <c r="J98" s="565"/>
      <c r="K98" s="565"/>
      <c r="L98" s="565"/>
      <c r="M98" s="565"/>
      <c r="N98" s="565"/>
      <c r="O98" s="565"/>
      <c r="P98" s="565"/>
      <c r="Q98" s="565"/>
      <c r="R98" s="565"/>
      <c r="S98" s="565"/>
      <c r="T98" s="565"/>
      <c r="U98" s="565"/>
      <c r="V98" s="565"/>
      <c r="W98" s="603"/>
      <c r="X98" s="126"/>
      <c r="Y98" s="108"/>
      <c r="Z98" s="108"/>
      <c r="AA98" s="108"/>
      <c r="AB98" s="107"/>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107"/>
      <c r="BF98" s="108"/>
      <c r="BG98" s="108"/>
      <c r="BH98" s="108"/>
      <c r="BI98" s="127"/>
      <c r="BJ98" s="126"/>
      <c r="BK98" s="108"/>
      <c r="BL98" s="108"/>
      <c r="BM98" s="108"/>
      <c r="BN98" s="107"/>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107"/>
      <c r="CR98" s="108"/>
      <c r="CS98" s="108"/>
      <c r="CT98" s="108"/>
      <c r="CU98" s="128"/>
    </row>
    <row r="99" spans="2:99" ht="9.75" customHeight="1">
      <c r="B99" s="626"/>
      <c r="C99" s="565"/>
      <c r="D99" s="565"/>
      <c r="E99" s="565"/>
      <c r="F99" s="565"/>
      <c r="G99" s="565"/>
      <c r="H99" s="565"/>
      <c r="I99" s="565"/>
      <c r="J99" s="565"/>
      <c r="K99" s="565"/>
      <c r="L99" s="565"/>
      <c r="M99" s="565"/>
      <c r="N99" s="565"/>
      <c r="O99" s="565"/>
      <c r="P99" s="565"/>
      <c r="Q99" s="565"/>
      <c r="R99" s="565"/>
      <c r="S99" s="565"/>
      <c r="T99" s="565"/>
      <c r="U99" s="565"/>
      <c r="V99" s="565"/>
      <c r="W99" s="603"/>
      <c r="X99" s="126"/>
      <c r="Y99" s="108"/>
      <c r="Z99" s="108"/>
      <c r="AA99" s="108"/>
      <c r="AB99" s="107"/>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107"/>
      <c r="BF99" s="108"/>
      <c r="BG99" s="108"/>
      <c r="BH99" s="108"/>
      <c r="BI99" s="127"/>
      <c r="BJ99" s="126"/>
      <c r="BK99" s="108"/>
      <c r="BL99" s="108"/>
      <c r="BM99" s="108"/>
      <c r="BN99" s="107"/>
      <c r="BO99" s="558"/>
      <c r="BP99" s="558"/>
      <c r="BQ99" s="558"/>
      <c r="BR99" s="558"/>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107"/>
      <c r="CR99" s="108"/>
      <c r="CS99" s="108"/>
      <c r="CT99" s="108"/>
      <c r="CU99" s="128"/>
    </row>
    <row r="100" spans="2:99" ht="9.75" customHeight="1">
      <c r="B100" s="626"/>
      <c r="C100" s="565"/>
      <c r="D100" s="565"/>
      <c r="E100" s="565"/>
      <c r="F100" s="565"/>
      <c r="G100" s="565"/>
      <c r="H100" s="565"/>
      <c r="I100" s="565"/>
      <c r="J100" s="565"/>
      <c r="K100" s="565"/>
      <c r="L100" s="565"/>
      <c r="M100" s="565"/>
      <c r="N100" s="565"/>
      <c r="O100" s="565"/>
      <c r="P100" s="565"/>
      <c r="Q100" s="565"/>
      <c r="R100" s="565"/>
      <c r="S100" s="565"/>
      <c r="T100" s="565"/>
      <c r="U100" s="565"/>
      <c r="V100" s="565"/>
      <c r="W100" s="603"/>
      <c r="X100" s="126"/>
      <c r="Y100" s="108"/>
      <c r="Z100" s="108"/>
      <c r="AA100" s="108"/>
      <c r="AB100" s="107"/>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107"/>
      <c r="BF100" s="108"/>
      <c r="BG100" s="108"/>
      <c r="BH100" s="108"/>
      <c r="BI100" s="127"/>
      <c r="BJ100" s="126"/>
      <c r="BK100" s="108"/>
      <c r="BL100" s="108"/>
      <c r="BM100" s="108"/>
      <c r="BN100" s="107"/>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107"/>
      <c r="CR100" s="108"/>
      <c r="CS100" s="108"/>
      <c r="CT100" s="108"/>
      <c r="CU100" s="128"/>
    </row>
    <row r="101" spans="2:99" ht="9.75" customHeight="1">
      <c r="B101" s="626"/>
      <c r="C101" s="565"/>
      <c r="D101" s="565"/>
      <c r="E101" s="565"/>
      <c r="F101" s="565"/>
      <c r="G101" s="565"/>
      <c r="H101" s="565"/>
      <c r="I101" s="565"/>
      <c r="J101" s="565"/>
      <c r="K101" s="565"/>
      <c r="L101" s="565"/>
      <c r="M101" s="565"/>
      <c r="N101" s="565"/>
      <c r="O101" s="565"/>
      <c r="P101" s="565"/>
      <c r="Q101" s="565"/>
      <c r="R101" s="565"/>
      <c r="S101" s="565"/>
      <c r="T101" s="565"/>
      <c r="U101" s="565"/>
      <c r="V101" s="565"/>
      <c r="W101" s="603"/>
      <c r="X101" s="126"/>
      <c r="Y101" s="108"/>
      <c r="Z101" s="108"/>
      <c r="AA101" s="108"/>
      <c r="AB101" s="107"/>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107"/>
      <c r="BF101" s="108"/>
      <c r="BG101" s="108"/>
      <c r="BH101" s="108"/>
      <c r="BI101" s="127"/>
      <c r="BJ101" s="126"/>
      <c r="BK101" s="108"/>
      <c r="BL101" s="108"/>
      <c r="BM101" s="108"/>
      <c r="BN101" s="107"/>
      <c r="BO101" s="558"/>
      <c r="BP101" s="558"/>
      <c r="BQ101" s="558"/>
      <c r="BR101" s="558"/>
      <c r="BS101" s="558"/>
      <c r="BT101" s="558"/>
      <c r="BU101" s="558"/>
      <c r="BV101" s="558"/>
      <c r="BW101" s="558"/>
      <c r="BX101" s="558"/>
      <c r="BY101" s="558"/>
      <c r="BZ101" s="558"/>
      <c r="CA101" s="558"/>
      <c r="CB101" s="558"/>
      <c r="CC101" s="558"/>
      <c r="CD101" s="558"/>
      <c r="CE101" s="558"/>
      <c r="CF101" s="558"/>
      <c r="CG101" s="558"/>
      <c r="CH101" s="558"/>
      <c r="CI101" s="558"/>
      <c r="CJ101" s="558"/>
      <c r="CK101" s="558"/>
      <c r="CL101" s="558"/>
      <c r="CM101" s="558"/>
      <c r="CN101" s="558"/>
      <c r="CO101" s="558"/>
      <c r="CP101" s="558"/>
      <c r="CQ101" s="107"/>
      <c r="CR101" s="108"/>
      <c r="CS101" s="108"/>
      <c r="CT101" s="108"/>
      <c r="CU101" s="128"/>
    </row>
    <row r="102" spans="2:99" ht="9.75" customHeight="1">
      <c r="B102" s="626"/>
      <c r="C102" s="565"/>
      <c r="D102" s="565"/>
      <c r="E102" s="565"/>
      <c r="F102" s="565"/>
      <c r="G102" s="565"/>
      <c r="H102" s="565"/>
      <c r="I102" s="565"/>
      <c r="J102" s="565"/>
      <c r="K102" s="565"/>
      <c r="L102" s="565"/>
      <c r="M102" s="565"/>
      <c r="N102" s="565"/>
      <c r="O102" s="565"/>
      <c r="P102" s="565"/>
      <c r="Q102" s="565"/>
      <c r="R102" s="565"/>
      <c r="S102" s="565"/>
      <c r="T102" s="565"/>
      <c r="U102" s="565"/>
      <c r="V102" s="565"/>
      <c r="W102" s="603"/>
      <c r="X102" s="126"/>
      <c r="Y102" s="108"/>
      <c r="Z102" s="108"/>
      <c r="AA102" s="108"/>
      <c r="AB102" s="107"/>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107"/>
      <c r="BF102" s="108"/>
      <c r="BG102" s="108"/>
      <c r="BH102" s="108"/>
      <c r="BI102" s="127"/>
      <c r="BJ102" s="126"/>
      <c r="BK102" s="108"/>
      <c r="BL102" s="108"/>
      <c r="BM102" s="108"/>
      <c r="BN102" s="107"/>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107"/>
      <c r="CR102" s="108"/>
      <c r="CS102" s="108"/>
      <c r="CT102" s="108"/>
      <c r="CU102" s="128"/>
    </row>
    <row r="103" spans="2:99" ht="9.75" customHeight="1">
      <c r="B103" s="626"/>
      <c r="C103" s="565"/>
      <c r="D103" s="565"/>
      <c r="E103" s="565"/>
      <c r="F103" s="565"/>
      <c r="G103" s="565"/>
      <c r="H103" s="565"/>
      <c r="I103" s="565"/>
      <c r="J103" s="565"/>
      <c r="K103" s="565"/>
      <c r="L103" s="565"/>
      <c r="M103" s="565"/>
      <c r="N103" s="565"/>
      <c r="O103" s="565"/>
      <c r="P103" s="565"/>
      <c r="Q103" s="565"/>
      <c r="R103" s="565"/>
      <c r="S103" s="565"/>
      <c r="T103" s="565"/>
      <c r="U103" s="565"/>
      <c r="V103" s="565"/>
      <c r="W103" s="603"/>
      <c r="X103" s="126"/>
      <c r="Y103" s="108"/>
      <c r="Z103" s="108"/>
      <c r="AA103" s="108"/>
      <c r="AB103" s="107"/>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107"/>
      <c r="BF103" s="108"/>
      <c r="BG103" s="108"/>
      <c r="BH103" s="108"/>
      <c r="BI103" s="127"/>
      <c r="BJ103" s="126"/>
      <c r="BK103" s="108"/>
      <c r="BL103" s="108"/>
      <c r="BM103" s="108"/>
      <c r="BN103" s="107"/>
      <c r="BO103" s="558"/>
      <c r="BP103" s="558"/>
      <c r="BQ103" s="558"/>
      <c r="BR103" s="558"/>
      <c r="BS103" s="558"/>
      <c r="BT103" s="558"/>
      <c r="BU103" s="558"/>
      <c r="BV103" s="558"/>
      <c r="BW103" s="558"/>
      <c r="BX103" s="558"/>
      <c r="BY103" s="558"/>
      <c r="BZ103" s="558"/>
      <c r="CA103" s="558"/>
      <c r="CB103" s="558"/>
      <c r="CC103" s="558"/>
      <c r="CD103" s="558"/>
      <c r="CE103" s="558"/>
      <c r="CF103" s="558"/>
      <c r="CG103" s="558"/>
      <c r="CH103" s="558"/>
      <c r="CI103" s="558"/>
      <c r="CJ103" s="558"/>
      <c r="CK103" s="558"/>
      <c r="CL103" s="558"/>
      <c r="CM103" s="558"/>
      <c r="CN103" s="558"/>
      <c r="CO103" s="558"/>
      <c r="CP103" s="558"/>
      <c r="CQ103" s="107"/>
      <c r="CR103" s="108"/>
      <c r="CS103" s="108"/>
      <c r="CT103" s="108"/>
      <c r="CU103" s="128"/>
    </row>
    <row r="104" spans="2:99" ht="9.75" customHeight="1">
      <c r="B104" s="626"/>
      <c r="C104" s="565"/>
      <c r="D104" s="565"/>
      <c r="E104" s="565"/>
      <c r="F104" s="565"/>
      <c r="G104" s="565"/>
      <c r="H104" s="565"/>
      <c r="I104" s="565"/>
      <c r="J104" s="565"/>
      <c r="K104" s="565"/>
      <c r="L104" s="565"/>
      <c r="M104" s="565"/>
      <c r="N104" s="565"/>
      <c r="O104" s="565"/>
      <c r="P104" s="565"/>
      <c r="Q104" s="565"/>
      <c r="R104" s="565"/>
      <c r="S104" s="565"/>
      <c r="T104" s="565"/>
      <c r="U104" s="565"/>
      <c r="V104" s="565"/>
      <c r="W104" s="603"/>
      <c r="X104" s="126"/>
      <c r="Y104" s="108"/>
      <c r="Z104" s="108"/>
      <c r="AA104" s="108"/>
      <c r="AB104" s="107"/>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107"/>
      <c r="BF104" s="108"/>
      <c r="BG104" s="108"/>
      <c r="BH104" s="108"/>
      <c r="BI104" s="127"/>
      <c r="BJ104" s="126"/>
      <c r="BK104" s="108"/>
      <c r="BL104" s="108"/>
      <c r="BM104" s="108"/>
      <c r="BN104" s="107"/>
      <c r="BO104" s="558"/>
      <c r="BP104" s="558"/>
      <c r="BQ104" s="558"/>
      <c r="BR104" s="558"/>
      <c r="BS104" s="558"/>
      <c r="BT104" s="558"/>
      <c r="BU104" s="558"/>
      <c r="BV104" s="558"/>
      <c r="BW104" s="558"/>
      <c r="BX104" s="558"/>
      <c r="BY104" s="558"/>
      <c r="BZ104" s="558"/>
      <c r="CA104" s="558"/>
      <c r="CB104" s="558"/>
      <c r="CC104" s="558"/>
      <c r="CD104" s="558"/>
      <c r="CE104" s="558"/>
      <c r="CF104" s="558"/>
      <c r="CG104" s="558"/>
      <c r="CH104" s="558"/>
      <c r="CI104" s="558"/>
      <c r="CJ104" s="558"/>
      <c r="CK104" s="558"/>
      <c r="CL104" s="558"/>
      <c r="CM104" s="558"/>
      <c r="CN104" s="558"/>
      <c r="CO104" s="558"/>
      <c r="CP104" s="558"/>
      <c r="CQ104" s="107"/>
      <c r="CR104" s="108"/>
      <c r="CS104" s="108"/>
      <c r="CT104" s="108"/>
      <c r="CU104" s="128"/>
    </row>
    <row r="105" spans="2:99" ht="9.75" customHeight="1">
      <c r="B105" s="626"/>
      <c r="C105" s="565"/>
      <c r="D105" s="565"/>
      <c r="E105" s="565"/>
      <c r="F105" s="565"/>
      <c r="G105" s="565"/>
      <c r="H105" s="565"/>
      <c r="I105" s="565"/>
      <c r="J105" s="565"/>
      <c r="K105" s="565"/>
      <c r="L105" s="565"/>
      <c r="M105" s="565"/>
      <c r="N105" s="565"/>
      <c r="O105" s="565"/>
      <c r="P105" s="565"/>
      <c r="Q105" s="565"/>
      <c r="R105" s="565"/>
      <c r="S105" s="565"/>
      <c r="T105" s="565"/>
      <c r="U105" s="565"/>
      <c r="V105" s="565"/>
      <c r="W105" s="603"/>
      <c r="X105" s="126"/>
      <c r="Y105" s="108"/>
      <c r="Z105" s="108"/>
      <c r="AA105" s="108"/>
      <c r="AB105" s="107"/>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107"/>
      <c r="BF105" s="108"/>
      <c r="BG105" s="108"/>
      <c r="BH105" s="108"/>
      <c r="BI105" s="127"/>
      <c r="BJ105" s="126"/>
      <c r="BK105" s="108"/>
      <c r="BL105" s="108"/>
      <c r="BM105" s="108"/>
      <c r="BN105" s="107"/>
      <c r="BO105" s="558"/>
      <c r="BP105" s="558"/>
      <c r="BQ105" s="558"/>
      <c r="BR105" s="558"/>
      <c r="BS105" s="558"/>
      <c r="BT105" s="558"/>
      <c r="BU105" s="558"/>
      <c r="BV105" s="558"/>
      <c r="BW105" s="558"/>
      <c r="BX105" s="558"/>
      <c r="BY105" s="558"/>
      <c r="BZ105" s="558"/>
      <c r="CA105" s="558"/>
      <c r="CB105" s="558"/>
      <c r="CC105" s="558"/>
      <c r="CD105" s="558"/>
      <c r="CE105" s="558"/>
      <c r="CF105" s="558"/>
      <c r="CG105" s="558"/>
      <c r="CH105" s="558"/>
      <c r="CI105" s="558"/>
      <c r="CJ105" s="558"/>
      <c r="CK105" s="558"/>
      <c r="CL105" s="558"/>
      <c r="CM105" s="558"/>
      <c r="CN105" s="558"/>
      <c r="CO105" s="558"/>
      <c r="CP105" s="558"/>
      <c r="CQ105" s="107"/>
      <c r="CR105" s="108"/>
      <c r="CS105" s="108"/>
      <c r="CT105" s="108"/>
      <c r="CU105" s="128"/>
    </row>
    <row r="106" spans="2:99" ht="9.75" customHeight="1">
      <c r="B106" s="626"/>
      <c r="C106" s="565"/>
      <c r="D106" s="565"/>
      <c r="E106" s="565"/>
      <c r="F106" s="565"/>
      <c r="G106" s="565"/>
      <c r="H106" s="565"/>
      <c r="I106" s="565"/>
      <c r="J106" s="565"/>
      <c r="K106" s="565"/>
      <c r="L106" s="565"/>
      <c r="M106" s="565"/>
      <c r="N106" s="565"/>
      <c r="O106" s="565"/>
      <c r="P106" s="565"/>
      <c r="Q106" s="565"/>
      <c r="R106" s="565"/>
      <c r="S106" s="565"/>
      <c r="T106" s="565"/>
      <c r="U106" s="565"/>
      <c r="V106" s="565"/>
      <c r="W106" s="603"/>
      <c r="X106" s="126"/>
      <c r="Y106" s="108"/>
      <c r="Z106" s="108"/>
      <c r="AA106" s="108"/>
      <c r="AB106" s="107"/>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107"/>
      <c r="BF106" s="108"/>
      <c r="BG106" s="108"/>
      <c r="BH106" s="108"/>
      <c r="BI106" s="127"/>
      <c r="BJ106" s="126"/>
      <c r="BK106" s="108"/>
      <c r="BL106" s="108"/>
      <c r="BM106" s="108"/>
      <c r="BN106" s="107"/>
      <c r="BO106" s="558"/>
      <c r="BP106" s="558"/>
      <c r="BQ106" s="558"/>
      <c r="BR106" s="558"/>
      <c r="BS106" s="558"/>
      <c r="BT106" s="558"/>
      <c r="BU106" s="558"/>
      <c r="BV106" s="558"/>
      <c r="BW106" s="558"/>
      <c r="BX106" s="558"/>
      <c r="BY106" s="558"/>
      <c r="BZ106" s="558"/>
      <c r="CA106" s="558"/>
      <c r="CB106" s="558"/>
      <c r="CC106" s="558"/>
      <c r="CD106" s="558"/>
      <c r="CE106" s="558"/>
      <c r="CF106" s="558"/>
      <c r="CG106" s="558"/>
      <c r="CH106" s="558"/>
      <c r="CI106" s="558"/>
      <c r="CJ106" s="558"/>
      <c r="CK106" s="558"/>
      <c r="CL106" s="558"/>
      <c r="CM106" s="558"/>
      <c r="CN106" s="558"/>
      <c r="CO106" s="558"/>
      <c r="CP106" s="558"/>
      <c r="CQ106" s="107"/>
      <c r="CR106" s="108"/>
      <c r="CS106" s="108"/>
      <c r="CT106" s="108"/>
      <c r="CU106" s="128"/>
    </row>
    <row r="107" spans="2:99" ht="9.75" customHeight="1">
      <c r="B107" s="600"/>
      <c r="C107" s="601"/>
      <c r="D107" s="601"/>
      <c r="E107" s="601"/>
      <c r="F107" s="601"/>
      <c r="G107" s="601"/>
      <c r="H107" s="601"/>
      <c r="I107" s="601"/>
      <c r="J107" s="601"/>
      <c r="K107" s="601"/>
      <c r="L107" s="601"/>
      <c r="M107" s="601"/>
      <c r="N107" s="601"/>
      <c r="O107" s="601"/>
      <c r="P107" s="601"/>
      <c r="Q107" s="601"/>
      <c r="R107" s="601"/>
      <c r="S107" s="601"/>
      <c r="T107" s="601"/>
      <c r="U107" s="601"/>
      <c r="V107" s="601"/>
      <c r="W107" s="605"/>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663" t="s">
        <v>223</v>
      </c>
      <c r="C108" s="664"/>
      <c r="D108" s="664"/>
      <c r="E108" s="664"/>
      <c r="F108" s="664"/>
      <c r="G108" s="664"/>
      <c r="H108" s="669" t="s">
        <v>208</v>
      </c>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70"/>
    </row>
    <row r="109" spans="2:99" ht="7.5" customHeight="1">
      <c r="B109" s="665"/>
      <c r="C109" s="666"/>
      <c r="D109" s="666"/>
      <c r="E109" s="666"/>
      <c r="F109" s="666"/>
      <c r="G109" s="66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1"/>
      <c r="CM109" s="671"/>
      <c r="CN109" s="671"/>
      <c r="CO109" s="671"/>
      <c r="CP109" s="671"/>
      <c r="CQ109" s="671"/>
      <c r="CR109" s="671"/>
      <c r="CS109" s="671"/>
      <c r="CT109" s="671"/>
      <c r="CU109" s="672"/>
    </row>
    <row r="110" spans="2:99" ht="7.5" customHeight="1">
      <c r="B110" s="665"/>
      <c r="C110" s="666"/>
      <c r="D110" s="666"/>
      <c r="E110" s="666"/>
      <c r="F110" s="666"/>
      <c r="G110" s="666"/>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1"/>
      <c r="CO110" s="671"/>
      <c r="CP110" s="671"/>
      <c r="CQ110" s="671"/>
      <c r="CR110" s="671"/>
      <c r="CS110" s="671"/>
      <c r="CT110" s="671"/>
      <c r="CU110" s="672"/>
    </row>
    <row r="111" spans="2:99" ht="7.5" customHeight="1" thickBot="1">
      <c r="B111" s="667"/>
      <c r="C111" s="668"/>
      <c r="D111" s="668"/>
      <c r="E111" s="668"/>
      <c r="F111" s="668"/>
      <c r="G111" s="668"/>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4"/>
    </row>
    <row r="112" spans="2:99" ht="10.95" customHeight="1">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c r="BN112" s="675"/>
      <c r="BO112" s="675"/>
      <c r="BP112" s="675"/>
      <c r="BQ112" s="675"/>
      <c r="BR112" s="675"/>
      <c r="BS112" s="675"/>
      <c r="BT112" s="675"/>
      <c r="BU112" s="675"/>
      <c r="BV112" s="675"/>
      <c r="BW112" s="675"/>
      <c r="BX112" s="675"/>
      <c r="BY112" s="675"/>
      <c r="BZ112" s="675"/>
      <c r="CA112" s="675"/>
      <c r="CB112" s="675"/>
      <c r="CC112" s="675"/>
      <c r="CD112" s="675"/>
      <c r="CE112" s="675"/>
      <c r="CF112" s="675"/>
      <c r="CG112" s="675"/>
      <c r="CH112" s="675"/>
      <c r="CI112" s="675"/>
      <c r="CJ112" s="675"/>
      <c r="CK112" s="675"/>
      <c r="CL112" s="675"/>
      <c r="CM112" s="675"/>
      <c r="CN112" s="675"/>
      <c r="CO112" s="675"/>
      <c r="CP112" s="675"/>
      <c r="CQ112" s="675"/>
      <c r="CR112" s="675"/>
      <c r="CS112" s="675"/>
      <c r="CT112" s="675"/>
      <c r="CU112" s="675"/>
    </row>
    <row r="113" spans="2:99" ht="10.95" customHeight="1">
      <c r="B113" s="676" t="s">
        <v>224</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c r="CN113" s="676"/>
      <c r="CO113" s="676"/>
      <c r="CP113" s="676"/>
      <c r="CQ113" s="676"/>
      <c r="CR113" s="676"/>
      <c r="CS113" s="676"/>
      <c r="CT113" s="676"/>
      <c r="CU113" s="676"/>
    </row>
    <row r="114" spans="2:99" ht="10.95" customHeight="1">
      <c r="B114" s="676" t="s">
        <v>225</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row>
  </sheetData>
  <mergeCells count="116">
    <mergeCell ref="B108:G111"/>
    <mergeCell ref="H108:CU111"/>
    <mergeCell ref="B112:CU112"/>
    <mergeCell ref="B113:CU113"/>
    <mergeCell ref="B114:CU114"/>
    <mergeCell ref="B74:W90"/>
    <mergeCell ref="AC75:BD89"/>
    <mergeCell ref="BO75:CP89"/>
    <mergeCell ref="B91:W107"/>
    <mergeCell ref="AC92:BD106"/>
    <mergeCell ref="BO92:CP106"/>
    <mergeCell ref="B55:W56"/>
    <mergeCell ref="X55:BI56"/>
    <mergeCell ref="BJ55:CU56"/>
    <mergeCell ref="B57:W73"/>
    <mergeCell ref="AC58:BD72"/>
    <mergeCell ref="BO58:CP72"/>
    <mergeCell ref="CW51:CW52"/>
    <mergeCell ref="CX51:CX52"/>
    <mergeCell ref="CY51:CY52"/>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Z47:AJ48"/>
    <mergeCell ref="AK47:CD48"/>
    <mergeCell ref="CW47:CW48"/>
    <mergeCell ref="CX47:CX48"/>
    <mergeCell ref="CY47:CY48"/>
    <mergeCell ref="CZ47:CZ48"/>
    <mergeCell ref="DA47:DA48"/>
    <mergeCell ref="B49:D50"/>
    <mergeCell ref="E49:K50"/>
    <mergeCell ref="L49:Y50"/>
    <mergeCell ref="Z49:AJ50"/>
    <mergeCell ref="AK49:CD50"/>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B35:R36"/>
    <mergeCell ref="T35:CU36"/>
    <mergeCell ref="B37:CU38"/>
    <mergeCell ref="B39:CD40"/>
    <mergeCell ref="CE39:CU42"/>
    <mergeCell ref="B41:D42"/>
    <mergeCell ref="E41:K42"/>
    <mergeCell ref="L41:Y42"/>
    <mergeCell ref="Z41:AJ42"/>
    <mergeCell ref="AK41:CD42"/>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14:K15"/>
    <mergeCell ref="M14:Y15"/>
    <mergeCell ref="Z14:AC15"/>
    <mergeCell ref="AD14:AP15"/>
    <mergeCell ref="B16:K17"/>
    <mergeCell ref="M16:Z17"/>
    <mergeCell ref="A7:AE9"/>
    <mergeCell ref="AF7:AL9"/>
    <mergeCell ref="CA8:CF9"/>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s>
  <phoneticPr fontId="3"/>
  <conditionalFormatting sqref="B43:CD52">
    <cfRule type="expression" dxfId="15" priority="1">
      <formula>($AK43&lt;&gt;"-")</formula>
    </cfRule>
  </conditionalFormatting>
  <conditionalFormatting sqref="CE43">
    <cfRule type="cellIs" dxfId="14" priority="2" operator="equal">
      <formula>"検出"</formula>
    </cfRule>
  </conditionalFormatting>
  <dataValidations count="2">
    <dataValidation allowBlank="1" showErrorMessage="1" sqref="CW43:DA43 CW45:DA45 CW47:DA47 CW49:DA49 CW51:DA51" xr:uid="{F95978D2-D360-4806-B678-0691557476CF}"/>
    <dataValidation type="list" allowBlank="1" showInputMessage="1" showErrorMessage="1" sqref="M16:Z17" xr:uid="{B9B6F01E-1FEA-4AB9-968C-3666A0236017}">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EC22F-9ADA-4A36-9D32-2C6465CE75EF}">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263</v>
      </c>
      <c r="CP1" s="689"/>
      <c r="CQ1" s="569" t="s">
        <v>247</v>
      </c>
      <c r="CR1" s="569"/>
      <c r="CS1" s="568">
        <f>'★成績書 (24)'!$CW$1</f>
        <v>0</v>
      </c>
      <c r="CT1" s="568"/>
      <c r="CU1" s="141" t="s">
        <v>246</v>
      </c>
      <c r="CW1" s="144">
        <f>'★成績書 (9)'!CW1</f>
        <v>0</v>
      </c>
      <c r="CX1" s="143" t="s">
        <v>249</v>
      </c>
    </row>
    <row r="2" spans="1:102" ht="9" customHeight="1" thickTop="1">
      <c r="B2" s="562" t="s">
        <v>175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row>
    <row r="3" spans="1:102" ht="9" customHeight="1">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W3" s="556" t="s">
        <v>221</v>
      </c>
    </row>
    <row r="4" spans="1:102" ht="9"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W4" s="556"/>
    </row>
    <row r="5" spans="1:102" ht="9"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W5" s="556"/>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558" t="s">
        <v>176</v>
      </c>
      <c r="CB6" s="558"/>
      <c r="CC6" s="558"/>
      <c r="CD6" s="558"/>
      <c r="CE6" s="558"/>
      <c r="CF6" s="558"/>
      <c r="CG6" s="557" t="str">
        <f>'★成績書 (24)'!$CW$3</f>
        <v>A04942-A1</v>
      </c>
      <c r="CH6" s="557"/>
      <c r="CI6" s="557"/>
      <c r="CJ6" s="557"/>
      <c r="CK6" s="557"/>
      <c r="CL6" s="557"/>
      <c r="CM6" s="557"/>
      <c r="CN6" s="557"/>
      <c r="CO6" s="557"/>
      <c r="CP6" s="557"/>
      <c r="CQ6" s="558" t="s">
        <v>189</v>
      </c>
      <c r="CR6" s="559" t="str">
        <f>CO1</f>
        <v>24</v>
      </c>
      <c r="CS6" s="559"/>
      <c r="CT6" s="559"/>
      <c r="CU6" s="559"/>
      <c r="CW6" s="556"/>
    </row>
    <row r="7" spans="1:102" ht="9" customHeight="1">
      <c r="A7" s="566">
        <f>★注文シート!C31</f>
        <v>0</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7" t="str">
        <f>IF(COUNTIF(★注文シート!C31,"*株式会社*")+COUNTIF(★注文シート!C31,"*有限会社*"),"御中","様")</f>
        <v>様</v>
      </c>
      <c r="AG7" s="567"/>
      <c r="AH7" s="567"/>
      <c r="AI7" s="567"/>
      <c r="AJ7" s="567"/>
      <c r="AK7" s="567"/>
      <c r="AL7" s="56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558"/>
      <c r="CB7" s="558"/>
      <c r="CC7" s="558"/>
      <c r="CD7" s="558"/>
      <c r="CE7" s="558"/>
      <c r="CF7" s="558"/>
      <c r="CG7" s="557"/>
      <c r="CH7" s="557"/>
      <c r="CI7" s="557"/>
      <c r="CJ7" s="557"/>
      <c r="CK7" s="557"/>
      <c r="CL7" s="557"/>
      <c r="CM7" s="557"/>
      <c r="CN7" s="557"/>
      <c r="CO7" s="557"/>
      <c r="CP7" s="557"/>
      <c r="CQ7" s="558"/>
      <c r="CR7" s="559"/>
      <c r="CS7" s="559"/>
      <c r="CT7" s="559"/>
      <c r="CU7" s="559"/>
    </row>
    <row r="8" spans="1:102" ht="9" customHeight="1">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567"/>
      <c r="AH8" s="567"/>
      <c r="AI8" s="567"/>
      <c r="AJ8" s="567"/>
      <c r="AK8" s="567"/>
      <c r="AL8" s="56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558" t="s">
        <v>177</v>
      </c>
      <c r="CB8" s="558"/>
      <c r="CC8" s="558"/>
      <c r="CD8" s="558"/>
      <c r="CE8" s="558"/>
      <c r="CF8" s="558"/>
      <c r="CG8" s="564">
        <f>'★成績書 (23)'!CG8:CU9</f>
        <v>0</v>
      </c>
      <c r="CH8" s="564"/>
      <c r="CI8" s="564"/>
      <c r="CJ8" s="564"/>
      <c r="CK8" s="564"/>
      <c r="CL8" s="564"/>
      <c r="CM8" s="564"/>
      <c r="CN8" s="564"/>
      <c r="CO8" s="564"/>
      <c r="CP8" s="564"/>
      <c r="CQ8" s="564"/>
      <c r="CR8" s="564"/>
      <c r="CS8" s="564"/>
      <c r="CT8" s="564"/>
      <c r="CU8" s="564"/>
      <c r="CW8" s="677" t="s">
        <v>256</v>
      </c>
    </row>
    <row r="9" spans="1:102" ht="9" customHeight="1">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c r="AG9" s="567"/>
      <c r="AH9" s="567"/>
      <c r="AI9" s="567"/>
      <c r="AJ9" s="567"/>
      <c r="AK9" s="567"/>
      <c r="AL9" s="56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558"/>
      <c r="CB9" s="558"/>
      <c r="CC9" s="558"/>
      <c r="CD9" s="558"/>
      <c r="CE9" s="558"/>
      <c r="CF9" s="558"/>
      <c r="CG9" s="564"/>
      <c r="CH9" s="564"/>
      <c r="CI9" s="564"/>
      <c r="CJ9" s="564"/>
      <c r="CK9" s="564"/>
      <c r="CL9" s="564"/>
      <c r="CM9" s="564"/>
      <c r="CN9" s="564"/>
      <c r="CO9" s="564"/>
      <c r="CP9" s="564"/>
      <c r="CQ9" s="564"/>
      <c r="CR9" s="564"/>
      <c r="CS9" s="564"/>
      <c r="CT9" s="564"/>
      <c r="CU9" s="564"/>
      <c r="CW9" s="677"/>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560" t="s">
        <v>258</v>
      </c>
      <c r="CX11" s="560"/>
    </row>
    <row r="12" spans="1:102" ht="10.95" customHeight="1">
      <c r="B12" s="558" t="s">
        <v>178</v>
      </c>
      <c r="C12" s="565"/>
      <c r="D12" s="565"/>
      <c r="E12" s="565"/>
      <c r="F12" s="565"/>
      <c r="G12" s="565"/>
      <c r="H12" s="565"/>
      <c r="I12" s="565"/>
      <c r="J12" s="565"/>
      <c r="K12" s="565"/>
      <c r="L12" s="109"/>
      <c r="M12" s="570">
        <f>★注文シート!C16</f>
        <v>0</v>
      </c>
      <c r="N12" s="570"/>
      <c r="O12" s="570"/>
      <c r="P12" s="570"/>
      <c r="Q12" s="570"/>
      <c r="R12" s="570"/>
      <c r="S12" s="570"/>
      <c r="T12" s="570"/>
      <c r="U12" s="570"/>
      <c r="V12" s="570"/>
      <c r="W12" s="570"/>
      <c r="X12" s="570"/>
      <c r="Y12" s="57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560"/>
      <c r="CX12" s="560"/>
    </row>
    <row r="13" spans="1:102" ht="10.95" customHeight="1">
      <c r="B13" s="565"/>
      <c r="C13" s="565"/>
      <c r="D13" s="565"/>
      <c r="E13" s="565"/>
      <c r="F13" s="565"/>
      <c r="G13" s="565"/>
      <c r="H13" s="565"/>
      <c r="I13" s="565"/>
      <c r="J13" s="565"/>
      <c r="K13" s="565"/>
      <c r="L13" s="109"/>
      <c r="M13" s="570"/>
      <c r="N13" s="570"/>
      <c r="O13" s="570"/>
      <c r="P13" s="570"/>
      <c r="Q13" s="570"/>
      <c r="R13" s="570"/>
      <c r="S13" s="570"/>
      <c r="T13" s="570"/>
      <c r="U13" s="570"/>
      <c r="V13" s="570"/>
      <c r="W13" s="570"/>
      <c r="X13" s="570"/>
      <c r="Y13" s="57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558" t="s">
        <v>179</v>
      </c>
      <c r="C14" s="565"/>
      <c r="D14" s="565"/>
      <c r="E14" s="565"/>
      <c r="F14" s="565"/>
      <c r="G14" s="565"/>
      <c r="H14" s="565"/>
      <c r="I14" s="565"/>
      <c r="J14" s="565"/>
      <c r="K14" s="565"/>
      <c r="L14" s="109"/>
      <c r="M14" s="570">
        <f>M12</f>
        <v>0</v>
      </c>
      <c r="N14" s="570"/>
      <c r="O14" s="570"/>
      <c r="P14" s="570"/>
      <c r="Q14" s="570"/>
      <c r="R14" s="570"/>
      <c r="S14" s="570"/>
      <c r="T14" s="570"/>
      <c r="U14" s="570"/>
      <c r="V14" s="570"/>
      <c r="W14" s="570"/>
      <c r="X14" s="570"/>
      <c r="Y14" s="570"/>
      <c r="Z14" s="564" t="s">
        <v>180</v>
      </c>
      <c r="AA14" s="564"/>
      <c r="AB14" s="564"/>
      <c r="AC14" s="564"/>
      <c r="AD14" s="570">
        <f>CG8</f>
        <v>0</v>
      </c>
      <c r="AE14" s="570"/>
      <c r="AF14" s="570"/>
      <c r="AG14" s="570"/>
      <c r="AH14" s="570"/>
      <c r="AI14" s="570"/>
      <c r="AJ14" s="570"/>
      <c r="AK14" s="570"/>
      <c r="AL14" s="570"/>
      <c r="AM14" s="570"/>
      <c r="AN14" s="570"/>
      <c r="AO14" s="570"/>
      <c r="AP14" s="57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565"/>
      <c r="C15" s="565"/>
      <c r="D15" s="565"/>
      <c r="E15" s="565"/>
      <c r="F15" s="565"/>
      <c r="G15" s="565"/>
      <c r="H15" s="565"/>
      <c r="I15" s="565"/>
      <c r="J15" s="565"/>
      <c r="K15" s="565"/>
      <c r="L15" s="109"/>
      <c r="M15" s="570"/>
      <c r="N15" s="570"/>
      <c r="O15" s="570"/>
      <c r="P15" s="570"/>
      <c r="Q15" s="570"/>
      <c r="R15" s="570"/>
      <c r="S15" s="570"/>
      <c r="T15" s="570"/>
      <c r="U15" s="570"/>
      <c r="V15" s="570"/>
      <c r="W15" s="570"/>
      <c r="X15" s="570"/>
      <c r="Y15" s="570"/>
      <c r="Z15" s="564"/>
      <c r="AA15" s="564"/>
      <c r="AB15" s="564"/>
      <c r="AC15" s="564"/>
      <c r="AD15" s="570"/>
      <c r="AE15" s="570"/>
      <c r="AF15" s="570"/>
      <c r="AG15" s="570"/>
      <c r="AH15" s="570"/>
      <c r="AI15" s="570"/>
      <c r="AJ15" s="570"/>
      <c r="AK15" s="570"/>
      <c r="AL15" s="570"/>
      <c r="AM15" s="570"/>
      <c r="AN15" s="570"/>
      <c r="AO15" s="570"/>
      <c r="AP15" s="57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558" t="s">
        <v>181</v>
      </c>
      <c r="C16" s="565"/>
      <c r="D16" s="565"/>
      <c r="E16" s="565"/>
      <c r="F16" s="565"/>
      <c r="G16" s="565"/>
      <c r="H16" s="565"/>
      <c r="I16" s="565"/>
      <c r="J16" s="565"/>
      <c r="K16" s="565"/>
      <c r="L16" s="107"/>
      <c r="M16" s="581" t="s">
        <v>182</v>
      </c>
      <c r="N16" s="581"/>
      <c r="O16" s="581"/>
      <c r="P16" s="581"/>
      <c r="Q16" s="581"/>
      <c r="R16" s="581"/>
      <c r="S16" s="581"/>
      <c r="T16" s="581"/>
      <c r="U16" s="581"/>
      <c r="V16" s="581"/>
      <c r="W16" s="581"/>
      <c r="X16" s="581"/>
      <c r="Y16" s="581"/>
      <c r="Z16" s="581"/>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565"/>
      <c r="C17" s="565"/>
      <c r="D17" s="565"/>
      <c r="E17" s="565"/>
      <c r="F17" s="565"/>
      <c r="G17" s="565"/>
      <c r="H17" s="565"/>
      <c r="I17" s="565"/>
      <c r="J17" s="565"/>
      <c r="K17" s="565"/>
      <c r="L17" s="107"/>
      <c r="M17" s="581"/>
      <c r="N17" s="581"/>
      <c r="O17" s="581"/>
      <c r="P17" s="581"/>
      <c r="Q17" s="581"/>
      <c r="R17" s="581"/>
      <c r="S17" s="581"/>
      <c r="T17" s="581"/>
      <c r="U17" s="581"/>
      <c r="V17" s="581"/>
      <c r="W17" s="581"/>
      <c r="X17" s="581"/>
      <c r="Y17" s="581"/>
      <c r="Z17" s="581"/>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558" t="s">
        <v>183</v>
      </c>
      <c r="C18" s="565"/>
      <c r="D18" s="565"/>
      <c r="E18" s="565"/>
      <c r="F18" s="565"/>
      <c r="G18" s="565"/>
      <c r="H18" s="565"/>
      <c r="I18" s="565"/>
      <c r="J18" s="565"/>
      <c r="K18" s="565"/>
      <c r="L18" s="107"/>
      <c r="M18" s="582">
        <f>★注文シート!G65</f>
        <v>0</v>
      </c>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565"/>
      <c r="C19" s="565"/>
      <c r="D19" s="565"/>
      <c r="E19" s="565"/>
      <c r="F19" s="565"/>
      <c r="G19" s="565"/>
      <c r="H19" s="565"/>
      <c r="I19" s="565"/>
      <c r="J19" s="565"/>
      <c r="K19" s="565"/>
      <c r="L19" s="107"/>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583" t="s">
        <v>184</v>
      </c>
      <c r="C24" s="584"/>
      <c r="D24" s="584"/>
      <c r="E24" s="584"/>
      <c r="F24" s="584"/>
      <c r="G24" s="584"/>
      <c r="H24" s="584"/>
      <c r="I24" s="584"/>
      <c r="J24" s="584"/>
      <c r="K24" s="584"/>
      <c r="L24" s="113"/>
      <c r="M24" s="585">
        <f>★注文シート!C38</f>
        <v>0</v>
      </c>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row>
    <row r="25" spans="2:104" ht="9" customHeight="1">
      <c r="B25" s="584"/>
      <c r="C25" s="584"/>
      <c r="D25" s="584"/>
      <c r="E25" s="584"/>
      <c r="F25" s="584"/>
      <c r="G25" s="584"/>
      <c r="H25" s="584"/>
      <c r="I25" s="584"/>
      <c r="J25" s="584"/>
      <c r="K25" s="584"/>
      <c r="L25" s="113"/>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row>
    <row r="26" spans="2:104" ht="9" customHeight="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row>
    <row r="27" spans="2:104" ht="7.5" customHeight="1">
      <c r="B27" s="558" t="s">
        <v>185</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row>
    <row r="28" spans="2:104" ht="7.5" customHeight="1" thickBot="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row>
    <row r="29" spans="2:104" ht="9" customHeight="1">
      <c r="B29" s="586" t="s">
        <v>186</v>
      </c>
      <c r="C29" s="587"/>
      <c r="D29" s="587"/>
      <c r="E29" s="587"/>
      <c r="F29" s="587"/>
      <c r="G29" s="587"/>
      <c r="H29" s="587"/>
      <c r="I29" s="587"/>
      <c r="J29" s="587"/>
      <c r="K29" s="587"/>
      <c r="L29" s="587"/>
      <c r="M29" s="587"/>
      <c r="N29" s="587"/>
      <c r="O29" s="587"/>
      <c r="P29" s="587"/>
      <c r="Q29" s="587"/>
      <c r="R29" s="588"/>
      <c r="S29" s="114"/>
      <c r="T29" s="589">
        <f>★注文シート!D65</f>
        <v>0</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90"/>
      <c r="CX29" s="148" t="s">
        <v>195</v>
      </c>
      <c r="CY29" s="148" t="s">
        <v>196</v>
      </c>
      <c r="CZ29" s="148" t="s">
        <v>197</v>
      </c>
    </row>
    <row r="30" spans="2:104" ht="9" customHeight="1">
      <c r="B30" s="574"/>
      <c r="C30" s="575"/>
      <c r="D30" s="575"/>
      <c r="E30" s="575"/>
      <c r="F30" s="575"/>
      <c r="G30" s="575"/>
      <c r="H30" s="575"/>
      <c r="I30" s="575"/>
      <c r="J30" s="575"/>
      <c r="K30" s="575"/>
      <c r="L30" s="575"/>
      <c r="M30" s="575"/>
      <c r="N30" s="575"/>
      <c r="O30" s="575"/>
      <c r="P30" s="575"/>
      <c r="Q30" s="575"/>
      <c r="R30" s="576"/>
      <c r="S30" s="1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80"/>
      <c r="CW30" s="105" t="s">
        <v>203</v>
      </c>
      <c r="CX30" s="105" t="s">
        <v>204</v>
      </c>
      <c r="CY30" s="105" t="s">
        <v>205</v>
      </c>
      <c r="CZ30" s="149">
        <v>0</v>
      </c>
    </row>
    <row r="31" spans="2:104" ht="9" customHeight="1">
      <c r="B31" s="571" t="s">
        <v>187</v>
      </c>
      <c r="C31" s="572"/>
      <c r="D31" s="572"/>
      <c r="E31" s="572"/>
      <c r="F31" s="572"/>
      <c r="G31" s="572"/>
      <c r="H31" s="572"/>
      <c r="I31" s="572"/>
      <c r="J31" s="572"/>
      <c r="K31" s="572"/>
      <c r="L31" s="572"/>
      <c r="M31" s="572"/>
      <c r="N31" s="572"/>
      <c r="O31" s="572"/>
      <c r="P31" s="572"/>
      <c r="Q31" s="572"/>
      <c r="R31" s="573"/>
      <c r="S31" s="117"/>
      <c r="T31" s="577">
        <f>★注文シート!F65</f>
        <v>0</v>
      </c>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8"/>
      <c r="CW31" s="105" t="s">
        <v>206</v>
      </c>
      <c r="CX31" s="105" t="s">
        <v>207</v>
      </c>
      <c r="CY31" s="105" t="s">
        <v>205</v>
      </c>
      <c r="CZ31" s="149">
        <v>0</v>
      </c>
    </row>
    <row r="32" spans="2:104" ht="9" customHeight="1">
      <c r="B32" s="574"/>
      <c r="C32" s="575"/>
      <c r="D32" s="575"/>
      <c r="E32" s="575"/>
      <c r="F32" s="575"/>
      <c r="G32" s="575"/>
      <c r="H32" s="575"/>
      <c r="I32" s="575"/>
      <c r="J32" s="575"/>
      <c r="K32" s="575"/>
      <c r="L32" s="575"/>
      <c r="M32" s="575"/>
      <c r="N32" s="575"/>
      <c r="O32" s="575"/>
      <c r="P32" s="575"/>
      <c r="Q32" s="575"/>
      <c r="R32" s="576"/>
      <c r="S32" s="116"/>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80"/>
      <c r="CW32" s="105" t="s">
        <v>209</v>
      </c>
      <c r="CX32" s="105" t="s">
        <v>210</v>
      </c>
      <c r="CY32" s="105" t="s">
        <v>205</v>
      </c>
      <c r="CZ32" s="149">
        <v>0</v>
      </c>
    </row>
    <row r="33" spans="2:105" ht="9" customHeight="1">
      <c r="B33" s="571" t="s">
        <v>188</v>
      </c>
      <c r="C33" s="572"/>
      <c r="D33" s="572"/>
      <c r="E33" s="572"/>
      <c r="F33" s="572"/>
      <c r="G33" s="572"/>
      <c r="H33" s="572"/>
      <c r="I33" s="572"/>
      <c r="J33" s="572"/>
      <c r="K33" s="572"/>
      <c r="L33" s="572"/>
      <c r="M33" s="572"/>
      <c r="N33" s="572"/>
      <c r="O33" s="572"/>
      <c r="P33" s="572"/>
      <c r="Q33" s="572"/>
      <c r="R33" s="573"/>
      <c r="S33" s="118"/>
      <c r="T33" s="613">
        <f>★注文シート!E65</f>
        <v>0</v>
      </c>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4"/>
      <c r="CW33" s="66" t="s">
        <v>211</v>
      </c>
      <c r="CX33" s="105" t="s">
        <v>212</v>
      </c>
      <c r="CY33" s="105" t="s">
        <v>205</v>
      </c>
      <c r="CZ33" s="149">
        <v>0</v>
      </c>
    </row>
    <row r="34" spans="2:105" ht="9" customHeight="1">
      <c r="B34" s="574"/>
      <c r="C34" s="575"/>
      <c r="D34" s="575"/>
      <c r="E34" s="575"/>
      <c r="F34" s="575"/>
      <c r="G34" s="575"/>
      <c r="H34" s="575"/>
      <c r="I34" s="575"/>
      <c r="J34" s="575"/>
      <c r="K34" s="575"/>
      <c r="L34" s="575"/>
      <c r="M34" s="575"/>
      <c r="N34" s="575"/>
      <c r="O34" s="575"/>
      <c r="P34" s="575"/>
      <c r="Q34" s="575"/>
      <c r="R34" s="576"/>
      <c r="S34" s="1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c r="CU34" s="616"/>
      <c r="CW34" s="66" t="s">
        <v>213</v>
      </c>
      <c r="CX34" s="105" t="s">
        <v>214</v>
      </c>
      <c r="CY34" s="105" t="s">
        <v>205</v>
      </c>
      <c r="CZ34" s="149">
        <v>0</v>
      </c>
    </row>
    <row r="35" spans="2:105" ht="9" customHeight="1">
      <c r="B35" s="571" t="s">
        <v>190</v>
      </c>
      <c r="C35" s="572"/>
      <c r="D35" s="572"/>
      <c r="E35" s="572"/>
      <c r="F35" s="572"/>
      <c r="G35" s="572"/>
      <c r="H35" s="572"/>
      <c r="I35" s="572"/>
      <c r="J35" s="572"/>
      <c r="K35" s="572"/>
      <c r="L35" s="572"/>
      <c r="M35" s="572"/>
      <c r="N35" s="572"/>
      <c r="O35" s="572"/>
      <c r="P35" s="572"/>
      <c r="Q35" s="572"/>
      <c r="R35" s="573"/>
      <c r="S35" s="119"/>
      <c r="T35" s="620" t="s">
        <v>191</v>
      </c>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1"/>
      <c r="CW35" s="105" t="s">
        <v>215</v>
      </c>
      <c r="CX35" s="105" t="s">
        <v>216</v>
      </c>
      <c r="CY35" s="105" t="s">
        <v>205</v>
      </c>
      <c r="CZ35" s="149">
        <v>0</v>
      </c>
    </row>
    <row r="36" spans="2:105" ht="9" customHeight="1" thickBot="1">
      <c r="B36" s="617"/>
      <c r="C36" s="618"/>
      <c r="D36" s="618"/>
      <c r="E36" s="618"/>
      <c r="F36" s="618"/>
      <c r="G36" s="618"/>
      <c r="H36" s="618"/>
      <c r="I36" s="618"/>
      <c r="J36" s="618"/>
      <c r="K36" s="618"/>
      <c r="L36" s="618"/>
      <c r="M36" s="618"/>
      <c r="N36" s="618"/>
      <c r="O36" s="618"/>
      <c r="P36" s="618"/>
      <c r="Q36" s="618"/>
      <c r="R36" s="619"/>
      <c r="S36" s="120"/>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3"/>
    </row>
    <row r="37" spans="2:105" ht="9" customHeight="1">
      <c r="B37" s="624" t="s">
        <v>192</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625"/>
    </row>
    <row r="38" spans="2:105" ht="9" customHeight="1" thickBot="1">
      <c r="B38" s="626"/>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625"/>
    </row>
    <row r="39" spans="2:105" ht="9" customHeight="1">
      <c r="B39" s="586" t="s">
        <v>193</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2"/>
      <c r="CE39" s="586" t="s">
        <v>194</v>
      </c>
      <c r="CF39" s="591"/>
      <c r="CG39" s="591"/>
      <c r="CH39" s="591"/>
      <c r="CI39" s="591"/>
      <c r="CJ39" s="591"/>
      <c r="CK39" s="591"/>
      <c r="CL39" s="591"/>
      <c r="CM39" s="591"/>
      <c r="CN39" s="591"/>
      <c r="CO39" s="591"/>
      <c r="CP39" s="591"/>
      <c r="CQ39" s="591"/>
      <c r="CR39" s="591"/>
      <c r="CS39" s="591"/>
      <c r="CT39" s="591"/>
      <c r="CU39" s="592"/>
    </row>
    <row r="40" spans="2:105" ht="9"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5"/>
      <c r="CE40" s="593"/>
      <c r="CF40" s="594"/>
      <c r="CG40" s="594"/>
      <c r="CH40" s="594"/>
      <c r="CI40" s="594"/>
      <c r="CJ40" s="594"/>
      <c r="CK40" s="594"/>
      <c r="CL40" s="594"/>
      <c r="CM40" s="594"/>
      <c r="CN40" s="594"/>
      <c r="CO40" s="594"/>
      <c r="CP40" s="594"/>
      <c r="CQ40" s="594"/>
      <c r="CR40" s="594"/>
      <c r="CS40" s="594"/>
      <c r="CT40" s="594"/>
      <c r="CU40" s="595"/>
    </row>
    <row r="41" spans="2:105" ht="9" customHeight="1">
      <c r="B41" s="593" t="s">
        <v>198</v>
      </c>
      <c r="C41" s="599"/>
      <c r="D41" s="599"/>
      <c r="E41" s="602" t="s">
        <v>199</v>
      </c>
      <c r="F41" s="599"/>
      <c r="G41" s="599"/>
      <c r="H41" s="599"/>
      <c r="I41" s="599"/>
      <c r="J41" s="599"/>
      <c r="K41" s="603"/>
      <c r="L41" s="602" t="s">
        <v>200</v>
      </c>
      <c r="M41" s="599"/>
      <c r="N41" s="599"/>
      <c r="O41" s="599"/>
      <c r="P41" s="599"/>
      <c r="Q41" s="599"/>
      <c r="R41" s="599"/>
      <c r="S41" s="599"/>
      <c r="T41" s="599"/>
      <c r="U41" s="599"/>
      <c r="V41" s="599"/>
      <c r="W41" s="599"/>
      <c r="X41" s="599"/>
      <c r="Y41" s="603"/>
      <c r="Z41" s="602" t="s">
        <v>201</v>
      </c>
      <c r="AA41" s="594"/>
      <c r="AB41" s="594"/>
      <c r="AC41" s="594"/>
      <c r="AD41" s="594"/>
      <c r="AE41" s="594"/>
      <c r="AF41" s="594"/>
      <c r="AG41" s="594"/>
      <c r="AH41" s="594"/>
      <c r="AI41" s="594"/>
      <c r="AJ41" s="594"/>
      <c r="AK41" s="607" t="s">
        <v>202</v>
      </c>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9"/>
      <c r="CE41" s="593"/>
      <c r="CF41" s="594"/>
      <c r="CG41" s="594"/>
      <c r="CH41" s="594"/>
      <c r="CI41" s="594"/>
      <c r="CJ41" s="594"/>
      <c r="CK41" s="594"/>
      <c r="CL41" s="594"/>
      <c r="CM41" s="594"/>
      <c r="CN41" s="594"/>
      <c r="CO41" s="594"/>
      <c r="CP41" s="594"/>
      <c r="CQ41" s="594"/>
      <c r="CR41" s="594"/>
      <c r="CS41" s="594"/>
      <c r="CT41" s="594"/>
      <c r="CU41" s="595"/>
    </row>
    <row r="42" spans="2:105" ht="9" customHeight="1">
      <c r="B42" s="600"/>
      <c r="C42" s="601"/>
      <c r="D42" s="601"/>
      <c r="E42" s="604"/>
      <c r="F42" s="601"/>
      <c r="G42" s="601"/>
      <c r="H42" s="601"/>
      <c r="I42" s="601"/>
      <c r="J42" s="601"/>
      <c r="K42" s="605"/>
      <c r="L42" s="604"/>
      <c r="M42" s="601"/>
      <c r="N42" s="601"/>
      <c r="O42" s="601"/>
      <c r="P42" s="601"/>
      <c r="Q42" s="601"/>
      <c r="R42" s="601"/>
      <c r="S42" s="601"/>
      <c r="T42" s="601"/>
      <c r="U42" s="601"/>
      <c r="V42" s="601"/>
      <c r="W42" s="601"/>
      <c r="X42" s="601"/>
      <c r="Y42" s="605"/>
      <c r="Z42" s="606"/>
      <c r="AA42" s="597"/>
      <c r="AB42" s="597"/>
      <c r="AC42" s="597"/>
      <c r="AD42" s="597"/>
      <c r="AE42" s="597"/>
      <c r="AF42" s="597"/>
      <c r="AG42" s="597"/>
      <c r="AH42" s="597"/>
      <c r="AI42" s="597"/>
      <c r="AJ42" s="597"/>
      <c r="AK42" s="610"/>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2"/>
      <c r="CE42" s="596"/>
      <c r="CF42" s="597"/>
      <c r="CG42" s="597"/>
      <c r="CH42" s="597"/>
      <c r="CI42" s="597"/>
      <c r="CJ42" s="597"/>
      <c r="CK42" s="597"/>
      <c r="CL42" s="597"/>
      <c r="CM42" s="597"/>
      <c r="CN42" s="597"/>
      <c r="CO42" s="597"/>
      <c r="CP42" s="597"/>
      <c r="CQ42" s="597"/>
      <c r="CR42" s="597"/>
      <c r="CS42" s="597"/>
      <c r="CT42" s="597"/>
      <c r="CU42" s="598"/>
      <c r="CW42" s="145" t="s">
        <v>250</v>
      </c>
      <c r="CX42" s="146" t="s">
        <v>251</v>
      </c>
      <c r="CY42" s="146" t="s">
        <v>252</v>
      </c>
      <c r="CZ42" s="146" t="s">
        <v>253</v>
      </c>
      <c r="DA42" s="147" t="s">
        <v>254</v>
      </c>
    </row>
    <row r="43" spans="2:105" ht="9" customHeight="1">
      <c r="B43" s="633">
        <v>1</v>
      </c>
      <c r="C43" s="634"/>
      <c r="D43" s="635"/>
      <c r="E43" s="636" t="str">
        <f>CW43</f>
        <v>-</v>
      </c>
      <c r="F43" s="637"/>
      <c r="G43" s="637"/>
      <c r="H43" s="637"/>
      <c r="I43" s="637"/>
      <c r="J43" s="637"/>
      <c r="K43" s="638"/>
      <c r="L43" s="642" t="str">
        <f>CY43</f>
        <v>-</v>
      </c>
      <c r="M43" s="643"/>
      <c r="N43" s="643"/>
      <c r="O43" s="643"/>
      <c r="P43" s="643"/>
      <c r="Q43" s="643"/>
      <c r="R43" s="643"/>
      <c r="S43" s="643"/>
      <c r="T43" s="643"/>
      <c r="U43" s="643"/>
      <c r="V43" s="643"/>
      <c r="W43" s="643"/>
      <c r="X43" s="643"/>
      <c r="Y43" s="644"/>
      <c r="Z43" s="648" t="str">
        <f>CX43</f>
        <v>-</v>
      </c>
      <c r="AA43" s="649"/>
      <c r="AB43" s="649"/>
      <c r="AC43" s="649"/>
      <c r="AD43" s="649"/>
      <c r="AE43" s="649"/>
      <c r="AF43" s="649"/>
      <c r="AG43" s="649"/>
      <c r="AH43" s="649"/>
      <c r="AI43" s="649"/>
      <c r="AJ43" s="649"/>
      <c r="AK43" s="648" t="str">
        <f>IF(DA43="","-",DA43)</f>
        <v>-</v>
      </c>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52"/>
      <c r="CE43" s="680" t="str">
        <f>IF(DA43&amp;DA45&amp;DA47&amp;DA49&amp;DA51&lt;&gt;"","検出","不検出")</f>
        <v>不検出</v>
      </c>
      <c r="CF43" s="681"/>
      <c r="CG43" s="681"/>
      <c r="CH43" s="681"/>
      <c r="CI43" s="681"/>
      <c r="CJ43" s="681"/>
      <c r="CK43" s="681"/>
      <c r="CL43" s="681"/>
      <c r="CM43" s="681"/>
      <c r="CN43" s="681"/>
      <c r="CO43" s="681"/>
      <c r="CP43" s="681"/>
      <c r="CQ43" s="681"/>
      <c r="CR43" s="681"/>
      <c r="CS43" s="681"/>
      <c r="CT43" s="681"/>
      <c r="CU43" s="682"/>
      <c r="CW43" s="552" t="s">
        <v>255</v>
      </c>
      <c r="CX43" s="554" t="s">
        <v>255</v>
      </c>
      <c r="CY43" s="554" t="s">
        <v>255</v>
      </c>
      <c r="CZ43" s="554" t="s">
        <v>255</v>
      </c>
      <c r="DA43" s="554"/>
    </row>
    <row r="44" spans="2:105" ht="9" customHeight="1">
      <c r="B44" s="600"/>
      <c r="C44" s="601"/>
      <c r="D44" s="605"/>
      <c r="E44" s="639"/>
      <c r="F44" s="640"/>
      <c r="G44" s="640"/>
      <c r="H44" s="640"/>
      <c r="I44" s="640"/>
      <c r="J44" s="640"/>
      <c r="K44" s="641"/>
      <c r="L44" s="645"/>
      <c r="M44" s="646"/>
      <c r="N44" s="646"/>
      <c r="O44" s="646"/>
      <c r="P44" s="646"/>
      <c r="Q44" s="646"/>
      <c r="R44" s="646"/>
      <c r="S44" s="646"/>
      <c r="T44" s="646"/>
      <c r="U44" s="646"/>
      <c r="V44" s="646"/>
      <c r="W44" s="646"/>
      <c r="X44" s="646"/>
      <c r="Y44" s="647"/>
      <c r="Z44" s="650"/>
      <c r="AA44" s="651"/>
      <c r="AB44" s="651"/>
      <c r="AC44" s="651"/>
      <c r="AD44" s="651"/>
      <c r="AE44" s="651"/>
      <c r="AF44" s="651"/>
      <c r="AG44" s="651"/>
      <c r="AH44" s="651"/>
      <c r="AI44" s="651"/>
      <c r="AJ44" s="651"/>
      <c r="AK44" s="627"/>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9"/>
      <c r="CE44" s="683"/>
      <c r="CF44" s="684"/>
      <c r="CG44" s="684"/>
      <c r="CH44" s="684"/>
      <c r="CI44" s="684"/>
      <c r="CJ44" s="684"/>
      <c r="CK44" s="684"/>
      <c r="CL44" s="684"/>
      <c r="CM44" s="684"/>
      <c r="CN44" s="684"/>
      <c r="CO44" s="684"/>
      <c r="CP44" s="684"/>
      <c r="CQ44" s="684"/>
      <c r="CR44" s="684"/>
      <c r="CS44" s="684"/>
      <c r="CT44" s="684"/>
      <c r="CU44" s="685"/>
      <c r="CW44" s="553"/>
      <c r="CX44" s="555"/>
      <c r="CY44" s="555"/>
      <c r="CZ44" s="555"/>
      <c r="DA44" s="555"/>
    </row>
    <row r="45" spans="2:105" ht="9" customHeight="1">
      <c r="B45" s="653">
        <v>2</v>
      </c>
      <c r="C45" s="634"/>
      <c r="D45" s="635"/>
      <c r="E45" s="636" t="str">
        <f t="shared" ref="E45" si="0">CW45</f>
        <v>-</v>
      </c>
      <c r="F45" s="637"/>
      <c r="G45" s="637"/>
      <c r="H45" s="637"/>
      <c r="I45" s="637"/>
      <c r="J45" s="637"/>
      <c r="K45" s="638"/>
      <c r="L45" s="654" t="str">
        <f t="shared" ref="L45" si="1">CY45</f>
        <v>-</v>
      </c>
      <c r="M45" s="643"/>
      <c r="N45" s="643"/>
      <c r="O45" s="643"/>
      <c r="P45" s="643"/>
      <c r="Q45" s="643"/>
      <c r="R45" s="643"/>
      <c r="S45" s="643"/>
      <c r="T45" s="643"/>
      <c r="U45" s="643"/>
      <c r="V45" s="643"/>
      <c r="W45" s="643"/>
      <c r="X45" s="643"/>
      <c r="Y45" s="644"/>
      <c r="Z45" s="648" t="str">
        <f t="shared" ref="Z45" si="2">CX45</f>
        <v>-</v>
      </c>
      <c r="AA45" s="649"/>
      <c r="AB45" s="649"/>
      <c r="AC45" s="649"/>
      <c r="AD45" s="649"/>
      <c r="AE45" s="649"/>
      <c r="AF45" s="649"/>
      <c r="AG45" s="649"/>
      <c r="AH45" s="649"/>
      <c r="AI45" s="649"/>
      <c r="AJ45" s="649"/>
      <c r="AK45" s="648" t="str">
        <f t="shared" ref="AK45" si="3">IF(DA45="","-",DA45)</f>
        <v>-</v>
      </c>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49"/>
      <c r="CD45" s="652"/>
      <c r="CE45" s="683"/>
      <c r="CF45" s="684"/>
      <c r="CG45" s="684"/>
      <c r="CH45" s="684"/>
      <c r="CI45" s="684"/>
      <c r="CJ45" s="684"/>
      <c r="CK45" s="684"/>
      <c r="CL45" s="684"/>
      <c r="CM45" s="684"/>
      <c r="CN45" s="684"/>
      <c r="CO45" s="684"/>
      <c r="CP45" s="684"/>
      <c r="CQ45" s="684"/>
      <c r="CR45" s="684"/>
      <c r="CS45" s="684"/>
      <c r="CT45" s="684"/>
      <c r="CU45" s="685"/>
      <c r="CW45" s="552" t="s">
        <v>255</v>
      </c>
      <c r="CX45" s="554" t="s">
        <v>255</v>
      </c>
      <c r="CY45" s="554" t="s">
        <v>255</v>
      </c>
      <c r="CZ45" s="554" t="s">
        <v>255</v>
      </c>
      <c r="DA45" s="554"/>
    </row>
    <row r="46" spans="2:105" ht="9" customHeight="1">
      <c r="B46" s="600"/>
      <c r="C46" s="601"/>
      <c r="D46" s="605"/>
      <c r="E46" s="639"/>
      <c r="F46" s="640"/>
      <c r="G46" s="640"/>
      <c r="H46" s="640"/>
      <c r="I46" s="640"/>
      <c r="J46" s="640"/>
      <c r="K46" s="641"/>
      <c r="L46" s="645"/>
      <c r="M46" s="646"/>
      <c r="N46" s="646"/>
      <c r="O46" s="646"/>
      <c r="P46" s="646"/>
      <c r="Q46" s="646"/>
      <c r="R46" s="646"/>
      <c r="S46" s="646"/>
      <c r="T46" s="646"/>
      <c r="U46" s="646"/>
      <c r="V46" s="646"/>
      <c r="W46" s="646"/>
      <c r="X46" s="646"/>
      <c r="Y46" s="647"/>
      <c r="Z46" s="650"/>
      <c r="AA46" s="651"/>
      <c r="AB46" s="651"/>
      <c r="AC46" s="651"/>
      <c r="AD46" s="651"/>
      <c r="AE46" s="651"/>
      <c r="AF46" s="651"/>
      <c r="AG46" s="651"/>
      <c r="AH46" s="651"/>
      <c r="AI46" s="651"/>
      <c r="AJ46" s="651"/>
      <c r="AK46" s="650"/>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79"/>
      <c r="CE46" s="683"/>
      <c r="CF46" s="684"/>
      <c r="CG46" s="684"/>
      <c r="CH46" s="684"/>
      <c r="CI46" s="684"/>
      <c r="CJ46" s="684"/>
      <c r="CK46" s="684"/>
      <c r="CL46" s="684"/>
      <c r="CM46" s="684"/>
      <c r="CN46" s="684"/>
      <c r="CO46" s="684"/>
      <c r="CP46" s="684"/>
      <c r="CQ46" s="684"/>
      <c r="CR46" s="684"/>
      <c r="CS46" s="684"/>
      <c r="CT46" s="684"/>
      <c r="CU46" s="685"/>
      <c r="CW46" s="553"/>
      <c r="CX46" s="555"/>
      <c r="CY46" s="555"/>
      <c r="CZ46" s="555"/>
      <c r="DA46" s="555"/>
    </row>
    <row r="47" spans="2:105" ht="9" customHeight="1">
      <c r="B47" s="653">
        <v>3</v>
      </c>
      <c r="C47" s="634"/>
      <c r="D47" s="635"/>
      <c r="E47" s="636" t="str">
        <f t="shared" ref="E47" si="4">CW47</f>
        <v>-</v>
      </c>
      <c r="F47" s="637"/>
      <c r="G47" s="637"/>
      <c r="H47" s="637"/>
      <c r="I47" s="637"/>
      <c r="J47" s="637"/>
      <c r="K47" s="638"/>
      <c r="L47" s="654" t="str">
        <f t="shared" ref="L47" si="5">CY47</f>
        <v>-</v>
      </c>
      <c r="M47" s="643"/>
      <c r="N47" s="643"/>
      <c r="O47" s="643"/>
      <c r="P47" s="643"/>
      <c r="Q47" s="643"/>
      <c r="R47" s="643"/>
      <c r="S47" s="643"/>
      <c r="T47" s="643"/>
      <c r="U47" s="643"/>
      <c r="V47" s="643"/>
      <c r="W47" s="643"/>
      <c r="X47" s="643"/>
      <c r="Y47" s="644"/>
      <c r="Z47" s="648" t="str">
        <f t="shared" ref="Z47" si="6">CX47</f>
        <v>-</v>
      </c>
      <c r="AA47" s="649"/>
      <c r="AB47" s="649"/>
      <c r="AC47" s="649"/>
      <c r="AD47" s="649"/>
      <c r="AE47" s="649"/>
      <c r="AF47" s="649"/>
      <c r="AG47" s="649"/>
      <c r="AH47" s="649"/>
      <c r="AI47" s="649"/>
      <c r="AJ47" s="649"/>
      <c r="AK47" s="627" t="str">
        <f t="shared" ref="AK47" si="7">IF(DA47="","-",DA47)</f>
        <v>-</v>
      </c>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9"/>
      <c r="CE47" s="683"/>
      <c r="CF47" s="684"/>
      <c r="CG47" s="684"/>
      <c r="CH47" s="684"/>
      <c r="CI47" s="684"/>
      <c r="CJ47" s="684"/>
      <c r="CK47" s="684"/>
      <c r="CL47" s="684"/>
      <c r="CM47" s="684"/>
      <c r="CN47" s="684"/>
      <c r="CO47" s="684"/>
      <c r="CP47" s="684"/>
      <c r="CQ47" s="684"/>
      <c r="CR47" s="684"/>
      <c r="CS47" s="684"/>
      <c r="CT47" s="684"/>
      <c r="CU47" s="685"/>
      <c r="CW47" s="552" t="s">
        <v>255</v>
      </c>
      <c r="CX47" s="554" t="s">
        <v>255</v>
      </c>
      <c r="CY47" s="554" t="s">
        <v>255</v>
      </c>
      <c r="CZ47" s="554" t="s">
        <v>255</v>
      </c>
      <c r="DA47" s="554"/>
    </row>
    <row r="48" spans="2:105" ht="9" customHeight="1">
      <c r="B48" s="600"/>
      <c r="C48" s="601"/>
      <c r="D48" s="605"/>
      <c r="E48" s="639"/>
      <c r="F48" s="640"/>
      <c r="G48" s="640"/>
      <c r="H48" s="640"/>
      <c r="I48" s="640"/>
      <c r="J48" s="640"/>
      <c r="K48" s="641"/>
      <c r="L48" s="645"/>
      <c r="M48" s="646"/>
      <c r="N48" s="646"/>
      <c r="O48" s="646"/>
      <c r="P48" s="646"/>
      <c r="Q48" s="646"/>
      <c r="R48" s="646"/>
      <c r="S48" s="646"/>
      <c r="T48" s="646"/>
      <c r="U48" s="646"/>
      <c r="V48" s="646"/>
      <c r="W48" s="646"/>
      <c r="X48" s="646"/>
      <c r="Y48" s="647"/>
      <c r="Z48" s="650"/>
      <c r="AA48" s="651"/>
      <c r="AB48" s="651"/>
      <c r="AC48" s="651"/>
      <c r="AD48" s="651"/>
      <c r="AE48" s="651"/>
      <c r="AF48" s="651"/>
      <c r="AG48" s="651"/>
      <c r="AH48" s="651"/>
      <c r="AI48" s="651"/>
      <c r="AJ48" s="651"/>
      <c r="AK48" s="627"/>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8"/>
      <c r="CD48" s="629"/>
      <c r="CE48" s="683"/>
      <c r="CF48" s="684"/>
      <c r="CG48" s="684"/>
      <c r="CH48" s="684"/>
      <c r="CI48" s="684"/>
      <c r="CJ48" s="684"/>
      <c r="CK48" s="684"/>
      <c r="CL48" s="684"/>
      <c r="CM48" s="684"/>
      <c r="CN48" s="684"/>
      <c r="CO48" s="684"/>
      <c r="CP48" s="684"/>
      <c r="CQ48" s="684"/>
      <c r="CR48" s="684"/>
      <c r="CS48" s="684"/>
      <c r="CT48" s="684"/>
      <c r="CU48" s="685"/>
      <c r="CW48" s="553"/>
      <c r="CX48" s="555"/>
      <c r="CY48" s="555"/>
      <c r="CZ48" s="555"/>
      <c r="DA48" s="555"/>
    </row>
    <row r="49" spans="2:105" ht="9" customHeight="1">
      <c r="B49" s="653">
        <v>4</v>
      </c>
      <c r="C49" s="634"/>
      <c r="D49" s="635"/>
      <c r="E49" s="636" t="str">
        <f t="shared" ref="E49" si="8">CW49</f>
        <v>-</v>
      </c>
      <c r="F49" s="637"/>
      <c r="G49" s="637"/>
      <c r="H49" s="637"/>
      <c r="I49" s="637"/>
      <c r="J49" s="637"/>
      <c r="K49" s="638"/>
      <c r="L49" s="654" t="str">
        <f t="shared" ref="L49" si="9">CY49</f>
        <v>-</v>
      </c>
      <c r="M49" s="643"/>
      <c r="N49" s="643"/>
      <c r="O49" s="643"/>
      <c r="P49" s="643"/>
      <c r="Q49" s="643"/>
      <c r="R49" s="643"/>
      <c r="S49" s="643"/>
      <c r="T49" s="643"/>
      <c r="U49" s="643"/>
      <c r="V49" s="643"/>
      <c r="W49" s="643"/>
      <c r="X49" s="643"/>
      <c r="Y49" s="644"/>
      <c r="Z49" s="648" t="str">
        <f t="shared" ref="Z49" si="10">CX49</f>
        <v>-</v>
      </c>
      <c r="AA49" s="649"/>
      <c r="AB49" s="649"/>
      <c r="AC49" s="649"/>
      <c r="AD49" s="649"/>
      <c r="AE49" s="649"/>
      <c r="AF49" s="649"/>
      <c r="AG49" s="649"/>
      <c r="AH49" s="649"/>
      <c r="AI49" s="649"/>
      <c r="AJ49" s="649"/>
      <c r="AK49" s="648" t="str">
        <f t="shared" ref="AK49" si="11">IF(DA49="","-",DA49)</f>
        <v>-</v>
      </c>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B49" s="649"/>
      <c r="CC49" s="649"/>
      <c r="CD49" s="652"/>
      <c r="CE49" s="683"/>
      <c r="CF49" s="684"/>
      <c r="CG49" s="684"/>
      <c r="CH49" s="684"/>
      <c r="CI49" s="684"/>
      <c r="CJ49" s="684"/>
      <c r="CK49" s="684"/>
      <c r="CL49" s="684"/>
      <c r="CM49" s="684"/>
      <c r="CN49" s="684"/>
      <c r="CO49" s="684"/>
      <c r="CP49" s="684"/>
      <c r="CQ49" s="684"/>
      <c r="CR49" s="684"/>
      <c r="CS49" s="684"/>
      <c r="CT49" s="684"/>
      <c r="CU49" s="685"/>
      <c r="CW49" s="552" t="s">
        <v>255</v>
      </c>
      <c r="CX49" s="554" t="s">
        <v>255</v>
      </c>
      <c r="CY49" s="554" t="s">
        <v>255</v>
      </c>
      <c r="CZ49" s="554" t="s">
        <v>255</v>
      </c>
      <c r="DA49" s="554"/>
    </row>
    <row r="50" spans="2:105" ht="9" customHeight="1">
      <c r="B50" s="600"/>
      <c r="C50" s="601"/>
      <c r="D50" s="605"/>
      <c r="E50" s="639"/>
      <c r="F50" s="640"/>
      <c r="G50" s="640"/>
      <c r="H50" s="640"/>
      <c r="I50" s="640"/>
      <c r="J50" s="640"/>
      <c r="K50" s="641"/>
      <c r="L50" s="645"/>
      <c r="M50" s="646"/>
      <c r="N50" s="646"/>
      <c r="O50" s="646"/>
      <c r="P50" s="646"/>
      <c r="Q50" s="646"/>
      <c r="R50" s="646"/>
      <c r="S50" s="646"/>
      <c r="T50" s="646"/>
      <c r="U50" s="646"/>
      <c r="V50" s="646"/>
      <c r="W50" s="646"/>
      <c r="X50" s="646"/>
      <c r="Y50" s="647"/>
      <c r="Z50" s="650"/>
      <c r="AA50" s="651"/>
      <c r="AB50" s="651"/>
      <c r="AC50" s="651"/>
      <c r="AD50" s="651"/>
      <c r="AE50" s="651"/>
      <c r="AF50" s="651"/>
      <c r="AG50" s="651"/>
      <c r="AH50" s="651"/>
      <c r="AI50" s="651"/>
      <c r="AJ50" s="651"/>
      <c r="AK50" s="650"/>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79"/>
      <c r="CE50" s="683"/>
      <c r="CF50" s="684"/>
      <c r="CG50" s="684"/>
      <c r="CH50" s="684"/>
      <c r="CI50" s="684"/>
      <c r="CJ50" s="684"/>
      <c r="CK50" s="684"/>
      <c r="CL50" s="684"/>
      <c r="CM50" s="684"/>
      <c r="CN50" s="684"/>
      <c r="CO50" s="684"/>
      <c r="CP50" s="684"/>
      <c r="CQ50" s="684"/>
      <c r="CR50" s="684"/>
      <c r="CS50" s="684"/>
      <c r="CT50" s="684"/>
      <c r="CU50" s="685"/>
      <c r="CW50" s="553"/>
      <c r="CX50" s="555"/>
      <c r="CY50" s="555"/>
      <c r="CZ50" s="555"/>
      <c r="DA50" s="555"/>
    </row>
    <row r="51" spans="2:105" ht="9" customHeight="1">
      <c r="B51" s="653">
        <v>5</v>
      </c>
      <c r="C51" s="634"/>
      <c r="D51" s="635"/>
      <c r="E51" s="636" t="str">
        <f t="shared" ref="E51" si="12">CW51</f>
        <v>-</v>
      </c>
      <c r="F51" s="637"/>
      <c r="G51" s="637"/>
      <c r="H51" s="637"/>
      <c r="I51" s="637"/>
      <c r="J51" s="637"/>
      <c r="K51" s="638"/>
      <c r="L51" s="654" t="str">
        <f t="shared" ref="L51" si="13">CY51</f>
        <v>-</v>
      </c>
      <c r="M51" s="643"/>
      <c r="N51" s="643"/>
      <c r="O51" s="643"/>
      <c r="P51" s="643"/>
      <c r="Q51" s="643"/>
      <c r="R51" s="643"/>
      <c r="S51" s="643"/>
      <c r="T51" s="643"/>
      <c r="U51" s="643"/>
      <c r="V51" s="643"/>
      <c r="W51" s="643"/>
      <c r="X51" s="643"/>
      <c r="Y51" s="644"/>
      <c r="Z51" s="648" t="str">
        <f t="shared" ref="Z51" si="14">CX51</f>
        <v>-</v>
      </c>
      <c r="AA51" s="649"/>
      <c r="AB51" s="649"/>
      <c r="AC51" s="649"/>
      <c r="AD51" s="649"/>
      <c r="AE51" s="649"/>
      <c r="AF51" s="649"/>
      <c r="AG51" s="649"/>
      <c r="AH51" s="649"/>
      <c r="AI51" s="649"/>
      <c r="AJ51" s="649"/>
      <c r="AK51" s="627" t="str">
        <f t="shared" ref="AK51" si="15">IF(DA51="","-",DA51)</f>
        <v>-</v>
      </c>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9"/>
      <c r="CE51" s="683"/>
      <c r="CF51" s="684"/>
      <c r="CG51" s="684"/>
      <c r="CH51" s="684"/>
      <c r="CI51" s="684"/>
      <c r="CJ51" s="684"/>
      <c r="CK51" s="684"/>
      <c r="CL51" s="684"/>
      <c r="CM51" s="684"/>
      <c r="CN51" s="684"/>
      <c r="CO51" s="684"/>
      <c r="CP51" s="684"/>
      <c r="CQ51" s="684"/>
      <c r="CR51" s="684"/>
      <c r="CS51" s="684"/>
      <c r="CT51" s="684"/>
      <c r="CU51" s="685"/>
      <c r="CW51" s="552" t="s">
        <v>255</v>
      </c>
      <c r="CX51" s="554" t="s">
        <v>255</v>
      </c>
      <c r="CY51" s="554" t="s">
        <v>255</v>
      </c>
      <c r="CZ51" s="554" t="s">
        <v>255</v>
      </c>
      <c r="DA51" s="554"/>
    </row>
    <row r="52" spans="2:105" ht="9" customHeight="1" thickBot="1">
      <c r="B52" s="617"/>
      <c r="C52" s="618"/>
      <c r="D52" s="619"/>
      <c r="E52" s="639"/>
      <c r="F52" s="640"/>
      <c r="G52" s="640"/>
      <c r="H52" s="640"/>
      <c r="I52" s="640"/>
      <c r="J52" s="640"/>
      <c r="K52" s="641"/>
      <c r="L52" s="655"/>
      <c r="M52" s="656"/>
      <c r="N52" s="656"/>
      <c r="O52" s="656"/>
      <c r="P52" s="656"/>
      <c r="Q52" s="656"/>
      <c r="R52" s="656"/>
      <c r="S52" s="656"/>
      <c r="T52" s="656"/>
      <c r="U52" s="656"/>
      <c r="V52" s="656"/>
      <c r="W52" s="656"/>
      <c r="X52" s="656"/>
      <c r="Y52" s="657"/>
      <c r="Z52" s="630"/>
      <c r="AA52" s="631"/>
      <c r="AB52" s="631"/>
      <c r="AC52" s="631"/>
      <c r="AD52" s="631"/>
      <c r="AE52" s="631"/>
      <c r="AF52" s="631"/>
      <c r="AG52" s="631"/>
      <c r="AH52" s="631"/>
      <c r="AI52" s="631"/>
      <c r="AJ52" s="631"/>
      <c r="AK52" s="630"/>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2"/>
      <c r="CE52" s="686"/>
      <c r="CF52" s="687"/>
      <c r="CG52" s="687"/>
      <c r="CH52" s="687"/>
      <c r="CI52" s="687"/>
      <c r="CJ52" s="687"/>
      <c r="CK52" s="687"/>
      <c r="CL52" s="687"/>
      <c r="CM52" s="687"/>
      <c r="CN52" s="687"/>
      <c r="CO52" s="687"/>
      <c r="CP52" s="687"/>
      <c r="CQ52" s="687"/>
      <c r="CR52" s="687"/>
      <c r="CS52" s="687"/>
      <c r="CT52" s="687"/>
      <c r="CU52" s="688"/>
      <c r="CW52" s="553"/>
      <c r="CX52" s="555"/>
      <c r="CY52" s="555"/>
      <c r="CZ52" s="555"/>
      <c r="DA52" s="555"/>
    </row>
    <row r="53" spans="2:105" ht="9" customHeight="1">
      <c r="B53" s="586" t="s">
        <v>217</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678"/>
      <c r="CY53" s="66"/>
    </row>
    <row r="54" spans="2:105" ht="9" customHeight="1">
      <c r="B54" s="626"/>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625"/>
      <c r="CY54" s="66"/>
    </row>
    <row r="55" spans="2:105" ht="7.5" customHeight="1">
      <c r="B55" s="633" t="s">
        <v>218</v>
      </c>
      <c r="C55" s="658"/>
      <c r="D55" s="658"/>
      <c r="E55" s="658"/>
      <c r="F55" s="658"/>
      <c r="G55" s="658"/>
      <c r="H55" s="658"/>
      <c r="I55" s="658"/>
      <c r="J55" s="658"/>
      <c r="K55" s="658"/>
      <c r="L55" s="658"/>
      <c r="M55" s="658"/>
      <c r="N55" s="658"/>
      <c r="O55" s="658"/>
      <c r="P55" s="658"/>
      <c r="Q55" s="658"/>
      <c r="R55" s="658"/>
      <c r="S55" s="658"/>
      <c r="T55" s="658"/>
      <c r="U55" s="658"/>
      <c r="V55" s="658"/>
      <c r="W55" s="635"/>
      <c r="X55" s="659" t="s">
        <v>219</v>
      </c>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35"/>
      <c r="BJ55" s="659" t="s">
        <v>220</v>
      </c>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60"/>
      <c r="CW55" s="151">
        <f>SUM(CW43:CW52)</f>
        <v>0</v>
      </c>
      <c r="CX55" s="122"/>
      <c r="CY55" s="66"/>
    </row>
    <row r="56" spans="2:105" ht="9.75" customHeight="1">
      <c r="B56" s="600"/>
      <c r="C56" s="601"/>
      <c r="D56" s="601"/>
      <c r="E56" s="601"/>
      <c r="F56" s="601"/>
      <c r="G56" s="601"/>
      <c r="H56" s="601"/>
      <c r="I56" s="601"/>
      <c r="J56" s="601"/>
      <c r="K56" s="601"/>
      <c r="L56" s="601"/>
      <c r="M56" s="601"/>
      <c r="N56" s="601"/>
      <c r="O56" s="601"/>
      <c r="P56" s="601"/>
      <c r="Q56" s="601"/>
      <c r="R56" s="601"/>
      <c r="S56" s="601"/>
      <c r="T56" s="601"/>
      <c r="U56" s="601"/>
      <c r="V56" s="601"/>
      <c r="W56" s="605"/>
      <c r="X56" s="604"/>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5"/>
      <c r="BJ56" s="604"/>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61"/>
      <c r="CX56" s="122"/>
      <c r="CY56" s="66"/>
    </row>
    <row r="57" spans="2:105" ht="9.75" customHeight="1">
      <c r="B57" s="662" t="str">
        <f>IF(CE43="不検出","不検出",IF(CE43="検出","クリソタイル",""))</f>
        <v>不検出</v>
      </c>
      <c r="C57" s="565"/>
      <c r="D57" s="565"/>
      <c r="E57" s="565"/>
      <c r="F57" s="565"/>
      <c r="G57" s="565"/>
      <c r="H57" s="565"/>
      <c r="I57" s="565"/>
      <c r="J57" s="565"/>
      <c r="K57" s="565"/>
      <c r="L57" s="565"/>
      <c r="M57" s="565"/>
      <c r="N57" s="565"/>
      <c r="O57" s="565"/>
      <c r="P57" s="565"/>
      <c r="Q57" s="565"/>
      <c r="R57" s="565"/>
      <c r="S57" s="565"/>
      <c r="T57" s="565"/>
      <c r="U57" s="565"/>
      <c r="V57" s="565"/>
      <c r="W57" s="60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626"/>
      <c r="C58" s="565"/>
      <c r="D58" s="565"/>
      <c r="E58" s="565"/>
      <c r="F58" s="565"/>
      <c r="G58" s="565"/>
      <c r="H58" s="565"/>
      <c r="I58" s="565"/>
      <c r="J58" s="565"/>
      <c r="K58" s="565"/>
      <c r="L58" s="565"/>
      <c r="M58" s="565"/>
      <c r="N58" s="565"/>
      <c r="O58" s="565"/>
      <c r="P58" s="565"/>
      <c r="Q58" s="565"/>
      <c r="R58" s="565"/>
      <c r="S58" s="565"/>
      <c r="T58" s="565"/>
      <c r="U58" s="565"/>
      <c r="V58" s="565"/>
      <c r="W58" s="603"/>
      <c r="X58" s="126"/>
      <c r="Y58" s="108"/>
      <c r="Z58" s="108"/>
      <c r="AA58" s="108"/>
      <c r="AC58" s="558" t="s">
        <v>222</v>
      </c>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107"/>
      <c r="BF58" s="108"/>
      <c r="BG58" s="108"/>
      <c r="BH58" s="108"/>
      <c r="BI58" s="127"/>
      <c r="BJ58" s="126"/>
      <c r="BK58" s="108"/>
      <c r="BL58" s="108"/>
      <c r="BM58" s="108"/>
      <c r="BO58" s="558" t="s">
        <v>222</v>
      </c>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107"/>
      <c r="CR58" s="108"/>
      <c r="CS58" s="108"/>
      <c r="CT58" s="108"/>
      <c r="CU58" s="128"/>
      <c r="CX58" s="122"/>
      <c r="CY58" s="66"/>
    </row>
    <row r="59" spans="2:105" ht="9.75" customHeight="1">
      <c r="B59" s="626"/>
      <c r="C59" s="565"/>
      <c r="D59" s="565"/>
      <c r="E59" s="565"/>
      <c r="F59" s="565"/>
      <c r="G59" s="565"/>
      <c r="H59" s="565"/>
      <c r="I59" s="565"/>
      <c r="J59" s="565"/>
      <c r="K59" s="565"/>
      <c r="L59" s="565"/>
      <c r="M59" s="565"/>
      <c r="N59" s="565"/>
      <c r="O59" s="565"/>
      <c r="P59" s="565"/>
      <c r="Q59" s="565"/>
      <c r="R59" s="565"/>
      <c r="S59" s="565"/>
      <c r="T59" s="565"/>
      <c r="U59" s="565"/>
      <c r="V59" s="565"/>
      <c r="W59" s="603"/>
      <c r="X59" s="126"/>
      <c r="Y59" s="108"/>
      <c r="Z59" s="108"/>
      <c r="AA59" s="108"/>
      <c r="AB59" s="107"/>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107"/>
      <c r="BF59" s="108"/>
      <c r="BG59" s="108"/>
      <c r="BH59" s="108"/>
      <c r="BI59" s="127"/>
      <c r="BJ59" s="126"/>
      <c r="BK59" s="108"/>
      <c r="BL59" s="108"/>
      <c r="BM59" s="108"/>
      <c r="BN59" s="107"/>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107"/>
      <c r="CR59" s="108"/>
      <c r="CS59" s="108"/>
      <c r="CT59" s="108"/>
      <c r="CU59" s="128"/>
      <c r="CX59" s="122"/>
      <c r="CY59" s="66"/>
    </row>
    <row r="60" spans="2:105" ht="9.75" customHeight="1">
      <c r="B60" s="626"/>
      <c r="C60" s="565"/>
      <c r="D60" s="565"/>
      <c r="E60" s="565"/>
      <c r="F60" s="565"/>
      <c r="G60" s="565"/>
      <c r="H60" s="565"/>
      <c r="I60" s="565"/>
      <c r="J60" s="565"/>
      <c r="K60" s="565"/>
      <c r="L60" s="565"/>
      <c r="M60" s="565"/>
      <c r="N60" s="565"/>
      <c r="O60" s="565"/>
      <c r="P60" s="565"/>
      <c r="Q60" s="565"/>
      <c r="R60" s="565"/>
      <c r="S60" s="565"/>
      <c r="T60" s="565"/>
      <c r="U60" s="565"/>
      <c r="V60" s="565"/>
      <c r="W60" s="603"/>
      <c r="X60" s="126"/>
      <c r="Y60" s="108"/>
      <c r="Z60" s="108"/>
      <c r="AA60" s="108"/>
      <c r="AB60" s="107"/>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107"/>
      <c r="BF60" s="108"/>
      <c r="BG60" s="108"/>
      <c r="BH60" s="108"/>
      <c r="BI60" s="127"/>
      <c r="BJ60" s="126"/>
      <c r="BK60" s="108"/>
      <c r="BL60" s="108"/>
      <c r="BM60" s="108"/>
      <c r="BN60" s="107"/>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107"/>
      <c r="CR60" s="108"/>
      <c r="CS60" s="108"/>
      <c r="CT60" s="108"/>
      <c r="CU60" s="128"/>
      <c r="CX60" s="122"/>
    </row>
    <row r="61" spans="2:105" ht="9.75" customHeight="1">
      <c r="B61" s="626"/>
      <c r="C61" s="565"/>
      <c r="D61" s="565"/>
      <c r="E61" s="565"/>
      <c r="F61" s="565"/>
      <c r="G61" s="565"/>
      <c r="H61" s="565"/>
      <c r="I61" s="565"/>
      <c r="J61" s="565"/>
      <c r="K61" s="565"/>
      <c r="L61" s="565"/>
      <c r="M61" s="565"/>
      <c r="N61" s="565"/>
      <c r="O61" s="565"/>
      <c r="P61" s="565"/>
      <c r="Q61" s="565"/>
      <c r="R61" s="565"/>
      <c r="S61" s="565"/>
      <c r="T61" s="565"/>
      <c r="U61" s="565"/>
      <c r="V61" s="565"/>
      <c r="W61" s="603"/>
      <c r="X61" s="126"/>
      <c r="Y61" s="108"/>
      <c r="Z61" s="108"/>
      <c r="AA61" s="108"/>
      <c r="AB61" s="107"/>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107"/>
      <c r="BF61" s="108"/>
      <c r="BG61" s="108"/>
      <c r="BH61" s="108"/>
      <c r="BI61" s="127"/>
      <c r="BJ61" s="126"/>
      <c r="BK61" s="108"/>
      <c r="BL61" s="108"/>
      <c r="BM61" s="108"/>
      <c r="BN61" s="107"/>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107"/>
      <c r="CR61" s="108"/>
      <c r="CS61" s="108"/>
      <c r="CT61" s="108"/>
      <c r="CU61" s="128"/>
    </row>
    <row r="62" spans="2:105" ht="9.75" customHeight="1">
      <c r="B62" s="626"/>
      <c r="C62" s="565"/>
      <c r="D62" s="565"/>
      <c r="E62" s="565"/>
      <c r="F62" s="565"/>
      <c r="G62" s="565"/>
      <c r="H62" s="565"/>
      <c r="I62" s="565"/>
      <c r="J62" s="565"/>
      <c r="K62" s="565"/>
      <c r="L62" s="565"/>
      <c r="M62" s="565"/>
      <c r="N62" s="565"/>
      <c r="O62" s="565"/>
      <c r="P62" s="565"/>
      <c r="Q62" s="565"/>
      <c r="R62" s="565"/>
      <c r="S62" s="565"/>
      <c r="T62" s="565"/>
      <c r="U62" s="565"/>
      <c r="V62" s="565"/>
      <c r="W62" s="603"/>
      <c r="X62" s="126"/>
      <c r="Y62" s="108"/>
      <c r="Z62" s="108"/>
      <c r="AA62" s="108"/>
      <c r="AB62" s="107"/>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107"/>
      <c r="BF62" s="108"/>
      <c r="BG62" s="108"/>
      <c r="BH62" s="108"/>
      <c r="BI62" s="127"/>
      <c r="BJ62" s="126"/>
      <c r="BK62" s="108"/>
      <c r="BL62" s="108"/>
      <c r="BM62" s="108"/>
      <c r="BN62" s="107"/>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107"/>
      <c r="CR62" s="108"/>
      <c r="CS62" s="108"/>
      <c r="CT62" s="108"/>
      <c r="CU62" s="128"/>
      <c r="CX62" s="122"/>
    </row>
    <row r="63" spans="2:105" ht="9.75" customHeight="1">
      <c r="B63" s="626"/>
      <c r="C63" s="565"/>
      <c r="D63" s="565"/>
      <c r="E63" s="565"/>
      <c r="F63" s="565"/>
      <c r="G63" s="565"/>
      <c r="H63" s="565"/>
      <c r="I63" s="565"/>
      <c r="J63" s="565"/>
      <c r="K63" s="565"/>
      <c r="L63" s="565"/>
      <c r="M63" s="565"/>
      <c r="N63" s="565"/>
      <c r="O63" s="565"/>
      <c r="P63" s="565"/>
      <c r="Q63" s="565"/>
      <c r="R63" s="565"/>
      <c r="S63" s="565"/>
      <c r="T63" s="565"/>
      <c r="U63" s="565"/>
      <c r="V63" s="565"/>
      <c r="W63" s="603"/>
      <c r="X63" s="126"/>
      <c r="Y63" s="108"/>
      <c r="Z63" s="108"/>
      <c r="AA63" s="108"/>
      <c r="AB63" s="107"/>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107"/>
      <c r="BF63" s="108"/>
      <c r="BG63" s="108"/>
      <c r="BH63" s="108"/>
      <c r="BI63" s="127"/>
      <c r="BJ63" s="126"/>
      <c r="BK63" s="108"/>
      <c r="BL63" s="108"/>
      <c r="BM63" s="108"/>
      <c r="BN63" s="107"/>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107"/>
      <c r="CR63" s="108"/>
      <c r="CS63" s="108"/>
      <c r="CT63" s="108"/>
      <c r="CU63" s="128"/>
    </row>
    <row r="64" spans="2:105" ht="9.75" customHeight="1">
      <c r="B64" s="626"/>
      <c r="C64" s="565"/>
      <c r="D64" s="565"/>
      <c r="E64" s="565"/>
      <c r="F64" s="565"/>
      <c r="G64" s="565"/>
      <c r="H64" s="565"/>
      <c r="I64" s="565"/>
      <c r="J64" s="565"/>
      <c r="K64" s="565"/>
      <c r="L64" s="565"/>
      <c r="M64" s="565"/>
      <c r="N64" s="565"/>
      <c r="O64" s="565"/>
      <c r="P64" s="565"/>
      <c r="Q64" s="565"/>
      <c r="R64" s="565"/>
      <c r="S64" s="565"/>
      <c r="T64" s="565"/>
      <c r="U64" s="565"/>
      <c r="V64" s="565"/>
      <c r="W64" s="603"/>
      <c r="X64" s="126"/>
      <c r="Y64" s="108"/>
      <c r="Z64" s="108"/>
      <c r="AA64" s="108"/>
      <c r="AB64" s="107"/>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107"/>
      <c r="BF64" s="108"/>
      <c r="BG64" s="108"/>
      <c r="BH64" s="108"/>
      <c r="BI64" s="127"/>
      <c r="BJ64" s="126"/>
      <c r="BK64" s="108"/>
      <c r="BL64" s="108"/>
      <c r="BM64" s="108"/>
      <c r="BN64" s="107"/>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107"/>
      <c r="CR64" s="108"/>
      <c r="CS64" s="108"/>
      <c r="CT64" s="108"/>
      <c r="CU64" s="128"/>
    </row>
    <row r="65" spans="2:99" ht="9.75" customHeight="1">
      <c r="B65" s="626"/>
      <c r="C65" s="565"/>
      <c r="D65" s="565"/>
      <c r="E65" s="565"/>
      <c r="F65" s="565"/>
      <c r="G65" s="565"/>
      <c r="H65" s="565"/>
      <c r="I65" s="565"/>
      <c r="J65" s="565"/>
      <c r="K65" s="565"/>
      <c r="L65" s="565"/>
      <c r="M65" s="565"/>
      <c r="N65" s="565"/>
      <c r="O65" s="565"/>
      <c r="P65" s="565"/>
      <c r="Q65" s="565"/>
      <c r="R65" s="565"/>
      <c r="S65" s="565"/>
      <c r="T65" s="565"/>
      <c r="U65" s="565"/>
      <c r="V65" s="565"/>
      <c r="W65" s="603"/>
      <c r="X65" s="126"/>
      <c r="Y65" s="108"/>
      <c r="Z65" s="108"/>
      <c r="AA65" s="108"/>
      <c r="AB65" s="107"/>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107"/>
      <c r="BF65" s="108"/>
      <c r="BG65" s="108"/>
      <c r="BH65" s="108"/>
      <c r="BI65" s="127"/>
      <c r="BJ65" s="126"/>
      <c r="BK65" s="108"/>
      <c r="BL65" s="108"/>
      <c r="BM65" s="108"/>
      <c r="BN65" s="107"/>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107"/>
      <c r="CR65" s="108"/>
      <c r="CS65" s="108"/>
      <c r="CT65" s="108"/>
      <c r="CU65" s="128"/>
    </row>
    <row r="66" spans="2:99" ht="9" customHeight="1">
      <c r="B66" s="626"/>
      <c r="C66" s="565"/>
      <c r="D66" s="565"/>
      <c r="E66" s="565"/>
      <c r="F66" s="565"/>
      <c r="G66" s="565"/>
      <c r="H66" s="565"/>
      <c r="I66" s="565"/>
      <c r="J66" s="565"/>
      <c r="K66" s="565"/>
      <c r="L66" s="565"/>
      <c r="M66" s="565"/>
      <c r="N66" s="565"/>
      <c r="O66" s="565"/>
      <c r="P66" s="565"/>
      <c r="Q66" s="565"/>
      <c r="R66" s="565"/>
      <c r="S66" s="565"/>
      <c r="T66" s="565"/>
      <c r="U66" s="565"/>
      <c r="V66" s="565"/>
      <c r="W66" s="603"/>
      <c r="X66" s="126"/>
      <c r="Y66" s="108"/>
      <c r="Z66" s="108"/>
      <c r="AA66" s="108"/>
      <c r="AB66" s="107"/>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107"/>
      <c r="BF66" s="108"/>
      <c r="BG66" s="108"/>
      <c r="BH66" s="108"/>
      <c r="BI66" s="127"/>
      <c r="BJ66" s="126"/>
      <c r="BK66" s="108"/>
      <c r="BL66" s="108"/>
      <c r="BM66" s="108"/>
      <c r="BN66" s="107"/>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107"/>
      <c r="CR66" s="108"/>
      <c r="CS66" s="108"/>
      <c r="CT66" s="108"/>
      <c r="CU66" s="128"/>
    </row>
    <row r="67" spans="2:99" ht="9.75" customHeight="1">
      <c r="B67" s="626"/>
      <c r="C67" s="565"/>
      <c r="D67" s="565"/>
      <c r="E67" s="565"/>
      <c r="F67" s="565"/>
      <c r="G67" s="565"/>
      <c r="H67" s="565"/>
      <c r="I67" s="565"/>
      <c r="J67" s="565"/>
      <c r="K67" s="565"/>
      <c r="L67" s="565"/>
      <c r="M67" s="565"/>
      <c r="N67" s="565"/>
      <c r="O67" s="565"/>
      <c r="P67" s="565"/>
      <c r="Q67" s="565"/>
      <c r="R67" s="565"/>
      <c r="S67" s="565"/>
      <c r="T67" s="565"/>
      <c r="U67" s="565"/>
      <c r="V67" s="565"/>
      <c r="W67" s="603"/>
      <c r="X67" s="126"/>
      <c r="Y67" s="108"/>
      <c r="Z67" s="108"/>
      <c r="AA67" s="108"/>
      <c r="AB67" s="107"/>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107"/>
      <c r="BF67" s="108"/>
      <c r="BG67" s="108"/>
      <c r="BH67" s="108"/>
      <c r="BI67" s="127"/>
      <c r="BJ67" s="126"/>
      <c r="BK67" s="108"/>
      <c r="BL67" s="108"/>
      <c r="BM67" s="108"/>
      <c r="BN67" s="107"/>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107"/>
      <c r="CR67" s="108"/>
      <c r="CS67" s="108"/>
      <c r="CT67" s="108"/>
      <c r="CU67" s="128"/>
    </row>
    <row r="68" spans="2:99" ht="9.75" customHeight="1">
      <c r="B68" s="626"/>
      <c r="C68" s="565"/>
      <c r="D68" s="565"/>
      <c r="E68" s="565"/>
      <c r="F68" s="565"/>
      <c r="G68" s="565"/>
      <c r="H68" s="565"/>
      <c r="I68" s="565"/>
      <c r="J68" s="565"/>
      <c r="K68" s="565"/>
      <c r="L68" s="565"/>
      <c r="M68" s="565"/>
      <c r="N68" s="565"/>
      <c r="O68" s="565"/>
      <c r="P68" s="565"/>
      <c r="Q68" s="565"/>
      <c r="R68" s="565"/>
      <c r="S68" s="565"/>
      <c r="T68" s="565"/>
      <c r="U68" s="565"/>
      <c r="V68" s="565"/>
      <c r="W68" s="603"/>
      <c r="X68" s="126"/>
      <c r="Y68" s="108"/>
      <c r="Z68" s="108"/>
      <c r="AA68" s="108"/>
      <c r="AB68" s="107"/>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107"/>
      <c r="BF68" s="108"/>
      <c r="BG68" s="108"/>
      <c r="BH68" s="108"/>
      <c r="BI68" s="127"/>
      <c r="BJ68" s="126"/>
      <c r="BK68" s="108"/>
      <c r="BL68" s="108"/>
      <c r="BM68" s="108"/>
      <c r="BN68" s="107"/>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107"/>
      <c r="CR68" s="108"/>
      <c r="CS68" s="108"/>
      <c r="CT68" s="108"/>
      <c r="CU68" s="128"/>
    </row>
    <row r="69" spans="2:99" ht="9.75" customHeight="1">
      <c r="B69" s="626"/>
      <c r="C69" s="565"/>
      <c r="D69" s="565"/>
      <c r="E69" s="565"/>
      <c r="F69" s="565"/>
      <c r="G69" s="565"/>
      <c r="H69" s="565"/>
      <c r="I69" s="565"/>
      <c r="J69" s="565"/>
      <c r="K69" s="565"/>
      <c r="L69" s="565"/>
      <c r="M69" s="565"/>
      <c r="N69" s="565"/>
      <c r="O69" s="565"/>
      <c r="P69" s="565"/>
      <c r="Q69" s="565"/>
      <c r="R69" s="565"/>
      <c r="S69" s="565"/>
      <c r="T69" s="565"/>
      <c r="U69" s="565"/>
      <c r="V69" s="565"/>
      <c r="W69" s="603"/>
      <c r="X69" s="126"/>
      <c r="Y69" s="108"/>
      <c r="Z69" s="108"/>
      <c r="AA69" s="108"/>
      <c r="AB69" s="107"/>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107"/>
      <c r="BF69" s="108"/>
      <c r="BG69" s="108"/>
      <c r="BH69" s="108"/>
      <c r="BI69" s="127"/>
      <c r="BJ69" s="126"/>
      <c r="BK69" s="108"/>
      <c r="BL69" s="108"/>
      <c r="BM69" s="108"/>
      <c r="BN69" s="107"/>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107"/>
      <c r="CR69" s="108"/>
      <c r="CS69" s="108"/>
      <c r="CT69" s="108"/>
      <c r="CU69" s="128"/>
    </row>
    <row r="70" spans="2:99" ht="9.75" customHeight="1">
      <c r="B70" s="626"/>
      <c r="C70" s="565"/>
      <c r="D70" s="565"/>
      <c r="E70" s="565"/>
      <c r="F70" s="565"/>
      <c r="G70" s="565"/>
      <c r="H70" s="565"/>
      <c r="I70" s="565"/>
      <c r="J70" s="565"/>
      <c r="K70" s="565"/>
      <c r="L70" s="565"/>
      <c r="M70" s="565"/>
      <c r="N70" s="565"/>
      <c r="O70" s="565"/>
      <c r="P70" s="565"/>
      <c r="Q70" s="565"/>
      <c r="R70" s="565"/>
      <c r="S70" s="565"/>
      <c r="T70" s="565"/>
      <c r="U70" s="565"/>
      <c r="V70" s="565"/>
      <c r="W70" s="603"/>
      <c r="X70" s="126"/>
      <c r="Y70" s="108"/>
      <c r="Z70" s="108"/>
      <c r="AA70" s="108"/>
      <c r="AB70" s="107"/>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107"/>
      <c r="BF70" s="108"/>
      <c r="BG70" s="108"/>
      <c r="BH70" s="108"/>
      <c r="BI70" s="127"/>
      <c r="BJ70" s="126"/>
      <c r="BK70" s="108"/>
      <c r="BL70" s="108"/>
      <c r="BM70" s="108"/>
      <c r="BN70" s="107"/>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107"/>
      <c r="CR70" s="108"/>
      <c r="CS70" s="108"/>
      <c r="CT70" s="108"/>
      <c r="CU70" s="128"/>
    </row>
    <row r="71" spans="2:99" ht="9.75" customHeight="1">
      <c r="B71" s="626"/>
      <c r="C71" s="565"/>
      <c r="D71" s="565"/>
      <c r="E71" s="565"/>
      <c r="F71" s="565"/>
      <c r="G71" s="565"/>
      <c r="H71" s="565"/>
      <c r="I71" s="565"/>
      <c r="J71" s="565"/>
      <c r="K71" s="565"/>
      <c r="L71" s="565"/>
      <c r="M71" s="565"/>
      <c r="N71" s="565"/>
      <c r="O71" s="565"/>
      <c r="P71" s="565"/>
      <c r="Q71" s="565"/>
      <c r="R71" s="565"/>
      <c r="S71" s="565"/>
      <c r="T71" s="565"/>
      <c r="U71" s="565"/>
      <c r="V71" s="565"/>
      <c r="W71" s="603"/>
      <c r="X71" s="126"/>
      <c r="Y71" s="108"/>
      <c r="Z71" s="108"/>
      <c r="AA71" s="108"/>
      <c r="AB71" s="107"/>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107"/>
      <c r="BF71" s="108"/>
      <c r="BG71" s="108"/>
      <c r="BH71" s="108"/>
      <c r="BI71" s="127"/>
      <c r="BJ71" s="126"/>
      <c r="BK71" s="108"/>
      <c r="BL71" s="108"/>
      <c r="BM71" s="108"/>
      <c r="BN71" s="107"/>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107"/>
      <c r="CR71" s="108"/>
      <c r="CS71" s="108"/>
      <c r="CT71" s="108"/>
      <c r="CU71" s="128"/>
    </row>
    <row r="72" spans="2:99" ht="9.75" customHeight="1">
      <c r="B72" s="626"/>
      <c r="C72" s="565"/>
      <c r="D72" s="565"/>
      <c r="E72" s="565"/>
      <c r="F72" s="565"/>
      <c r="G72" s="565"/>
      <c r="H72" s="565"/>
      <c r="I72" s="565"/>
      <c r="J72" s="565"/>
      <c r="K72" s="565"/>
      <c r="L72" s="565"/>
      <c r="M72" s="565"/>
      <c r="N72" s="565"/>
      <c r="O72" s="565"/>
      <c r="P72" s="565"/>
      <c r="Q72" s="565"/>
      <c r="R72" s="565"/>
      <c r="S72" s="565"/>
      <c r="T72" s="565"/>
      <c r="U72" s="565"/>
      <c r="V72" s="565"/>
      <c r="W72" s="603"/>
      <c r="X72" s="126"/>
      <c r="Y72" s="108"/>
      <c r="Z72" s="108"/>
      <c r="AA72" s="108"/>
      <c r="AB72" s="107"/>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107"/>
      <c r="BF72" s="108"/>
      <c r="BG72" s="108"/>
      <c r="BH72" s="108"/>
      <c r="BI72" s="127"/>
      <c r="BJ72" s="126"/>
      <c r="BK72" s="108"/>
      <c r="BL72" s="108"/>
      <c r="BM72" s="108"/>
      <c r="BN72" s="107"/>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107"/>
      <c r="CR72" s="108"/>
      <c r="CS72" s="108"/>
      <c r="CT72" s="108"/>
      <c r="CU72" s="128"/>
    </row>
    <row r="73" spans="2:99" ht="9.75" customHeight="1">
      <c r="B73" s="600"/>
      <c r="C73" s="601"/>
      <c r="D73" s="601"/>
      <c r="E73" s="601"/>
      <c r="F73" s="601"/>
      <c r="G73" s="601"/>
      <c r="H73" s="601"/>
      <c r="I73" s="601"/>
      <c r="J73" s="601"/>
      <c r="K73" s="601"/>
      <c r="L73" s="601"/>
      <c r="M73" s="601"/>
      <c r="N73" s="601"/>
      <c r="O73" s="601"/>
      <c r="P73" s="601"/>
      <c r="Q73" s="601"/>
      <c r="R73" s="601"/>
      <c r="S73" s="601"/>
      <c r="T73" s="601"/>
      <c r="U73" s="601"/>
      <c r="V73" s="601"/>
      <c r="W73" s="605"/>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62" t="s">
        <v>222</v>
      </c>
      <c r="C74" s="565"/>
      <c r="D74" s="565"/>
      <c r="E74" s="565"/>
      <c r="F74" s="565"/>
      <c r="G74" s="565"/>
      <c r="H74" s="565"/>
      <c r="I74" s="565"/>
      <c r="J74" s="565"/>
      <c r="K74" s="565"/>
      <c r="L74" s="565"/>
      <c r="M74" s="565"/>
      <c r="N74" s="565"/>
      <c r="O74" s="565"/>
      <c r="P74" s="565"/>
      <c r="Q74" s="565"/>
      <c r="R74" s="565"/>
      <c r="S74" s="565"/>
      <c r="T74" s="565"/>
      <c r="U74" s="565"/>
      <c r="V74" s="565"/>
      <c r="W74" s="60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626"/>
      <c r="C75" s="565"/>
      <c r="D75" s="565"/>
      <c r="E75" s="565"/>
      <c r="F75" s="565"/>
      <c r="G75" s="565"/>
      <c r="H75" s="565"/>
      <c r="I75" s="565"/>
      <c r="J75" s="565"/>
      <c r="K75" s="565"/>
      <c r="L75" s="565"/>
      <c r="M75" s="565"/>
      <c r="N75" s="565"/>
      <c r="O75" s="565"/>
      <c r="P75" s="565"/>
      <c r="Q75" s="565"/>
      <c r="R75" s="565"/>
      <c r="S75" s="565"/>
      <c r="T75" s="565"/>
      <c r="U75" s="565"/>
      <c r="V75" s="565"/>
      <c r="W75" s="603"/>
      <c r="X75" s="126"/>
      <c r="Y75" s="108"/>
      <c r="Z75" s="108"/>
      <c r="AA75" s="108"/>
      <c r="AC75" s="558" t="s">
        <v>222</v>
      </c>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107"/>
      <c r="BF75" s="108"/>
      <c r="BG75" s="108"/>
      <c r="BH75" s="108"/>
      <c r="BI75" s="127"/>
      <c r="BJ75" s="126"/>
      <c r="BK75" s="108"/>
      <c r="BL75" s="108"/>
      <c r="BM75" s="108"/>
      <c r="BO75" s="558" t="s">
        <v>222</v>
      </c>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107"/>
      <c r="CR75" s="108"/>
      <c r="CS75" s="108"/>
      <c r="CT75" s="108"/>
      <c r="CU75" s="128"/>
    </row>
    <row r="76" spans="2:99" ht="9.75" customHeight="1">
      <c r="B76" s="626"/>
      <c r="C76" s="565"/>
      <c r="D76" s="565"/>
      <c r="E76" s="565"/>
      <c r="F76" s="565"/>
      <c r="G76" s="565"/>
      <c r="H76" s="565"/>
      <c r="I76" s="565"/>
      <c r="J76" s="565"/>
      <c r="K76" s="565"/>
      <c r="L76" s="565"/>
      <c r="M76" s="565"/>
      <c r="N76" s="565"/>
      <c r="O76" s="565"/>
      <c r="P76" s="565"/>
      <c r="Q76" s="565"/>
      <c r="R76" s="565"/>
      <c r="S76" s="565"/>
      <c r="T76" s="565"/>
      <c r="U76" s="565"/>
      <c r="V76" s="565"/>
      <c r="W76" s="603"/>
      <c r="X76" s="126"/>
      <c r="Y76" s="108"/>
      <c r="Z76" s="108"/>
      <c r="AA76" s="108"/>
      <c r="AB76" s="107"/>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107"/>
      <c r="BF76" s="108"/>
      <c r="BG76" s="108"/>
      <c r="BH76" s="108"/>
      <c r="BI76" s="127"/>
      <c r="BJ76" s="126"/>
      <c r="BK76" s="108"/>
      <c r="BL76" s="108"/>
      <c r="BM76" s="108"/>
      <c r="BN76" s="107"/>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107"/>
      <c r="CR76" s="108"/>
      <c r="CS76" s="108"/>
      <c r="CT76" s="108"/>
      <c r="CU76" s="128"/>
    </row>
    <row r="77" spans="2:99" ht="9.75" customHeight="1">
      <c r="B77" s="626"/>
      <c r="C77" s="565"/>
      <c r="D77" s="565"/>
      <c r="E77" s="565"/>
      <c r="F77" s="565"/>
      <c r="G77" s="565"/>
      <c r="H77" s="565"/>
      <c r="I77" s="565"/>
      <c r="J77" s="565"/>
      <c r="K77" s="565"/>
      <c r="L77" s="565"/>
      <c r="M77" s="565"/>
      <c r="N77" s="565"/>
      <c r="O77" s="565"/>
      <c r="P77" s="565"/>
      <c r="Q77" s="565"/>
      <c r="R77" s="565"/>
      <c r="S77" s="565"/>
      <c r="T77" s="565"/>
      <c r="U77" s="565"/>
      <c r="V77" s="565"/>
      <c r="W77" s="603"/>
      <c r="X77" s="126"/>
      <c r="Y77" s="108"/>
      <c r="Z77" s="108"/>
      <c r="AA77" s="108"/>
      <c r="AB77" s="107"/>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107"/>
      <c r="BF77" s="108"/>
      <c r="BG77" s="108"/>
      <c r="BH77" s="108"/>
      <c r="BI77" s="127"/>
      <c r="BJ77" s="126"/>
      <c r="BK77" s="108"/>
      <c r="BL77" s="108"/>
      <c r="BM77" s="108"/>
      <c r="BN77" s="107"/>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107"/>
      <c r="CR77" s="108"/>
      <c r="CS77" s="108"/>
      <c r="CT77" s="108"/>
      <c r="CU77" s="128"/>
    </row>
    <row r="78" spans="2:99" ht="9.75" customHeight="1">
      <c r="B78" s="626"/>
      <c r="C78" s="565"/>
      <c r="D78" s="565"/>
      <c r="E78" s="565"/>
      <c r="F78" s="565"/>
      <c r="G78" s="565"/>
      <c r="H78" s="565"/>
      <c r="I78" s="565"/>
      <c r="J78" s="565"/>
      <c r="K78" s="565"/>
      <c r="L78" s="565"/>
      <c r="M78" s="565"/>
      <c r="N78" s="565"/>
      <c r="O78" s="565"/>
      <c r="P78" s="565"/>
      <c r="Q78" s="565"/>
      <c r="R78" s="565"/>
      <c r="S78" s="565"/>
      <c r="T78" s="565"/>
      <c r="U78" s="565"/>
      <c r="V78" s="565"/>
      <c r="W78" s="603"/>
      <c r="X78" s="126"/>
      <c r="Y78" s="108"/>
      <c r="Z78" s="108"/>
      <c r="AA78" s="108"/>
      <c r="AB78" s="107"/>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107"/>
      <c r="BF78" s="108"/>
      <c r="BG78" s="108"/>
      <c r="BH78" s="108"/>
      <c r="BI78" s="127"/>
      <c r="BJ78" s="126"/>
      <c r="BK78" s="108"/>
      <c r="BL78" s="108"/>
      <c r="BM78" s="108"/>
      <c r="BN78" s="107"/>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107"/>
      <c r="CR78" s="108"/>
      <c r="CS78" s="108"/>
      <c r="CT78" s="108"/>
      <c r="CU78" s="128"/>
    </row>
    <row r="79" spans="2:99" ht="9.75" customHeight="1">
      <c r="B79" s="626"/>
      <c r="C79" s="565"/>
      <c r="D79" s="565"/>
      <c r="E79" s="565"/>
      <c r="F79" s="565"/>
      <c r="G79" s="565"/>
      <c r="H79" s="565"/>
      <c r="I79" s="565"/>
      <c r="J79" s="565"/>
      <c r="K79" s="565"/>
      <c r="L79" s="565"/>
      <c r="M79" s="565"/>
      <c r="N79" s="565"/>
      <c r="O79" s="565"/>
      <c r="P79" s="565"/>
      <c r="Q79" s="565"/>
      <c r="R79" s="565"/>
      <c r="S79" s="565"/>
      <c r="T79" s="565"/>
      <c r="U79" s="565"/>
      <c r="V79" s="565"/>
      <c r="W79" s="603"/>
      <c r="X79" s="126"/>
      <c r="Y79" s="108"/>
      <c r="Z79" s="108"/>
      <c r="AA79" s="108"/>
      <c r="AB79" s="107"/>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107"/>
      <c r="BF79" s="108"/>
      <c r="BG79" s="108"/>
      <c r="BH79" s="108"/>
      <c r="BI79" s="127"/>
      <c r="BJ79" s="126"/>
      <c r="BK79" s="108"/>
      <c r="BL79" s="108"/>
      <c r="BM79" s="108"/>
      <c r="BN79" s="107"/>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107"/>
      <c r="CR79" s="108"/>
      <c r="CS79" s="108"/>
      <c r="CT79" s="108"/>
      <c r="CU79" s="128"/>
    </row>
    <row r="80" spans="2:99" ht="9.75" customHeight="1">
      <c r="B80" s="626"/>
      <c r="C80" s="565"/>
      <c r="D80" s="565"/>
      <c r="E80" s="565"/>
      <c r="F80" s="565"/>
      <c r="G80" s="565"/>
      <c r="H80" s="565"/>
      <c r="I80" s="565"/>
      <c r="J80" s="565"/>
      <c r="K80" s="565"/>
      <c r="L80" s="565"/>
      <c r="M80" s="565"/>
      <c r="N80" s="565"/>
      <c r="O80" s="565"/>
      <c r="P80" s="565"/>
      <c r="Q80" s="565"/>
      <c r="R80" s="565"/>
      <c r="S80" s="565"/>
      <c r="T80" s="565"/>
      <c r="U80" s="565"/>
      <c r="V80" s="565"/>
      <c r="W80" s="603"/>
      <c r="X80" s="126"/>
      <c r="Y80" s="108"/>
      <c r="Z80" s="108"/>
      <c r="AA80" s="108"/>
      <c r="AB80" s="107"/>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107"/>
      <c r="BF80" s="108"/>
      <c r="BG80" s="108"/>
      <c r="BH80" s="108"/>
      <c r="BI80" s="127"/>
      <c r="BJ80" s="126"/>
      <c r="BK80" s="108"/>
      <c r="BL80" s="108"/>
      <c r="BM80" s="108"/>
      <c r="BN80" s="107"/>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107"/>
      <c r="CR80" s="108"/>
      <c r="CS80" s="108"/>
      <c r="CT80" s="108"/>
      <c r="CU80" s="128"/>
    </row>
    <row r="81" spans="2:99" ht="9.75" customHeight="1">
      <c r="B81" s="626"/>
      <c r="C81" s="565"/>
      <c r="D81" s="565"/>
      <c r="E81" s="565"/>
      <c r="F81" s="565"/>
      <c r="G81" s="565"/>
      <c r="H81" s="565"/>
      <c r="I81" s="565"/>
      <c r="J81" s="565"/>
      <c r="K81" s="565"/>
      <c r="L81" s="565"/>
      <c r="M81" s="565"/>
      <c r="N81" s="565"/>
      <c r="O81" s="565"/>
      <c r="P81" s="565"/>
      <c r="Q81" s="565"/>
      <c r="R81" s="565"/>
      <c r="S81" s="565"/>
      <c r="T81" s="565"/>
      <c r="U81" s="565"/>
      <c r="V81" s="565"/>
      <c r="W81" s="603"/>
      <c r="X81" s="126"/>
      <c r="Y81" s="108"/>
      <c r="Z81" s="108"/>
      <c r="AA81" s="108"/>
      <c r="AB81" s="107"/>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107"/>
      <c r="BF81" s="108"/>
      <c r="BG81" s="108"/>
      <c r="BH81" s="108"/>
      <c r="BI81" s="127"/>
      <c r="BJ81" s="126"/>
      <c r="BK81" s="108"/>
      <c r="BL81" s="108"/>
      <c r="BM81" s="108"/>
      <c r="BN81" s="107"/>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107"/>
      <c r="CR81" s="108"/>
      <c r="CS81" s="108"/>
      <c r="CT81" s="108"/>
      <c r="CU81" s="128"/>
    </row>
    <row r="82" spans="2:99" ht="9.75" customHeight="1">
      <c r="B82" s="626"/>
      <c r="C82" s="565"/>
      <c r="D82" s="565"/>
      <c r="E82" s="565"/>
      <c r="F82" s="565"/>
      <c r="G82" s="565"/>
      <c r="H82" s="565"/>
      <c r="I82" s="565"/>
      <c r="J82" s="565"/>
      <c r="K82" s="565"/>
      <c r="L82" s="565"/>
      <c r="M82" s="565"/>
      <c r="N82" s="565"/>
      <c r="O82" s="565"/>
      <c r="P82" s="565"/>
      <c r="Q82" s="565"/>
      <c r="R82" s="565"/>
      <c r="S82" s="565"/>
      <c r="T82" s="565"/>
      <c r="U82" s="565"/>
      <c r="V82" s="565"/>
      <c r="W82" s="603"/>
      <c r="X82" s="126"/>
      <c r="Y82" s="108"/>
      <c r="Z82" s="108"/>
      <c r="AA82" s="108"/>
      <c r="AB82" s="10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107"/>
      <c r="BF82" s="108"/>
      <c r="BG82" s="108"/>
      <c r="BH82" s="108"/>
      <c r="BI82" s="127"/>
      <c r="BJ82" s="126"/>
      <c r="BK82" s="108"/>
      <c r="BL82" s="108"/>
      <c r="BM82" s="108"/>
      <c r="BN82" s="107"/>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107"/>
      <c r="CR82" s="108"/>
      <c r="CS82" s="108"/>
      <c r="CT82" s="108"/>
      <c r="CU82" s="128"/>
    </row>
    <row r="83" spans="2:99" ht="9.75" customHeight="1">
      <c r="B83" s="626"/>
      <c r="C83" s="565"/>
      <c r="D83" s="565"/>
      <c r="E83" s="565"/>
      <c r="F83" s="565"/>
      <c r="G83" s="565"/>
      <c r="H83" s="565"/>
      <c r="I83" s="565"/>
      <c r="J83" s="565"/>
      <c r="K83" s="565"/>
      <c r="L83" s="565"/>
      <c r="M83" s="565"/>
      <c r="N83" s="565"/>
      <c r="O83" s="565"/>
      <c r="P83" s="565"/>
      <c r="Q83" s="565"/>
      <c r="R83" s="565"/>
      <c r="S83" s="565"/>
      <c r="T83" s="565"/>
      <c r="U83" s="565"/>
      <c r="V83" s="565"/>
      <c r="W83" s="603"/>
      <c r="X83" s="126"/>
      <c r="Y83" s="108"/>
      <c r="Z83" s="108"/>
      <c r="AA83" s="108"/>
      <c r="AB83" s="10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107"/>
      <c r="BF83" s="108"/>
      <c r="BG83" s="108"/>
      <c r="BH83" s="108"/>
      <c r="BI83" s="127"/>
      <c r="BJ83" s="126"/>
      <c r="BK83" s="108"/>
      <c r="BL83" s="108"/>
      <c r="BM83" s="108"/>
      <c r="BN83" s="107"/>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107"/>
      <c r="CR83" s="108"/>
      <c r="CS83" s="108"/>
      <c r="CT83" s="108"/>
      <c r="CU83" s="128"/>
    </row>
    <row r="84" spans="2:99" ht="9.75" customHeight="1">
      <c r="B84" s="626"/>
      <c r="C84" s="565"/>
      <c r="D84" s="565"/>
      <c r="E84" s="565"/>
      <c r="F84" s="565"/>
      <c r="G84" s="565"/>
      <c r="H84" s="565"/>
      <c r="I84" s="565"/>
      <c r="J84" s="565"/>
      <c r="K84" s="565"/>
      <c r="L84" s="565"/>
      <c r="M84" s="565"/>
      <c r="N84" s="565"/>
      <c r="O84" s="565"/>
      <c r="P84" s="565"/>
      <c r="Q84" s="565"/>
      <c r="R84" s="565"/>
      <c r="S84" s="565"/>
      <c r="T84" s="565"/>
      <c r="U84" s="565"/>
      <c r="V84" s="565"/>
      <c r="W84" s="603"/>
      <c r="X84" s="126"/>
      <c r="Y84" s="108"/>
      <c r="Z84" s="108"/>
      <c r="AA84" s="108"/>
      <c r="AB84" s="107"/>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107"/>
      <c r="BF84" s="108"/>
      <c r="BG84" s="108"/>
      <c r="BH84" s="108"/>
      <c r="BI84" s="127"/>
      <c r="BJ84" s="126"/>
      <c r="BK84" s="108"/>
      <c r="BL84" s="108"/>
      <c r="BM84" s="108"/>
      <c r="BN84" s="107"/>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107"/>
      <c r="CR84" s="108"/>
      <c r="CS84" s="108"/>
      <c r="CT84" s="108"/>
      <c r="CU84" s="128"/>
    </row>
    <row r="85" spans="2:99" ht="9.75" customHeight="1">
      <c r="B85" s="626"/>
      <c r="C85" s="565"/>
      <c r="D85" s="565"/>
      <c r="E85" s="565"/>
      <c r="F85" s="565"/>
      <c r="G85" s="565"/>
      <c r="H85" s="565"/>
      <c r="I85" s="565"/>
      <c r="J85" s="565"/>
      <c r="K85" s="565"/>
      <c r="L85" s="565"/>
      <c r="M85" s="565"/>
      <c r="N85" s="565"/>
      <c r="O85" s="565"/>
      <c r="P85" s="565"/>
      <c r="Q85" s="565"/>
      <c r="R85" s="565"/>
      <c r="S85" s="565"/>
      <c r="T85" s="565"/>
      <c r="U85" s="565"/>
      <c r="V85" s="565"/>
      <c r="W85" s="603"/>
      <c r="X85" s="126"/>
      <c r="Y85" s="108"/>
      <c r="Z85" s="108"/>
      <c r="AA85" s="108"/>
      <c r="AB85" s="107"/>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107"/>
      <c r="BF85" s="108"/>
      <c r="BG85" s="108"/>
      <c r="BH85" s="108"/>
      <c r="BI85" s="127"/>
      <c r="BJ85" s="126"/>
      <c r="BK85" s="108"/>
      <c r="BL85" s="108"/>
      <c r="BM85" s="108"/>
      <c r="BN85" s="107"/>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107"/>
      <c r="CR85" s="108"/>
      <c r="CS85" s="108"/>
      <c r="CT85" s="108"/>
      <c r="CU85" s="128"/>
    </row>
    <row r="86" spans="2:99" ht="9.75" customHeight="1">
      <c r="B86" s="626"/>
      <c r="C86" s="565"/>
      <c r="D86" s="565"/>
      <c r="E86" s="565"/>
      <c r="F86" s="565"/>
      <c r="G86" s="565"/>
      <c r="H86" s="565"/>
      <c r="I86" s="565"/>
      <c r="J86" s="565"/>
      <c r="K86" s="565"/>
      <c r="L86" s="565"/>
      <c r="M86" s="565"/>
      <c r="N86" s="565"/>
      <c r="O86" s="565"/>
      <c r="P86" s="565"/>
      <c r="Q86" s="565"/>
      <c r="R86" s="565"/>
      <c r="S86" s="565"/>
      <c r="T86" s="565"/>
      <c r="U86" s="565"/>
      <c r="V86" s="565"/>
      <c r="W86" s="603"/>
      <c r="X86" s="126"/>
      <c r="Y86" s="108"/>
      <c r="Z86" s="108"/>
      <c r="AA86" s="108"/>
      <c r="AB86" s="107"/>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107"/>
      <c r="BF86" s="108"/>
      <c r="BG86" s="108"/>
      <c r="BH86" s="108"/>
      <c r="BI86" s="127"/>
      <c r="BJ86" s="126"/>
      <c r="BK86" s="108"/>
      <c r="BL86" s="108"/>
      <c r="BM86" s="108"/>
      <c r="BN86" s="107"/>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107"/>
      <c r="CR86" s="108"/>
      <c r="CS86" s="108"/>
      <c r="CT86" s="108"/>
      <c r="CU86" s="128"/>
    </row>
    <row r="87" spans="2:99" ht="9.75" customHeight="1">
      <c r="B87" s="626"/>
      <c r="C87" s="565"/>
      <c r="D87" s="565"/>
      <c r="E87" s="565"/>
      <c r="F87" s="565"/>
      <c r="G87" s="565"/>
      <c r="H87" s="565"/>
      <c r="I87" s="565"/>
      <c r="J87" s="565"/>
      <c r="K87" s="565"/>
      <c r="L87" s="565"/>
      <c r="M87" s="565"/>
      <c r="N87" s="565"/>
      <c r="O87" s="565"/>
      <c r="P87" s="565"/>
      <c r="Q87" s="565"/>
      <c r="R87" s="565"/>
      <c r="S87" s="565"/>
      <c r="T87" s="565"/>
      <c r="U87" s="565"/>
      <c r="V87" s="565"/>
      <c r="W87" s="603"/>
      <c r="X87" s="126"/>
      <c r="Y87" s="108"/>
      <c r="Z87" s="108"/>
      <c r="AA87" s="108"/>
      <c r="AB87" s="107"/>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107"/>
      <c r="BF87" s="108"/>
      <c r="BG87" s="108"/>
      <c r="BH87" s="108"/>
      <c r="BI87" s="127"/>
      <c r="BJ87" s="126"/>
      <c r="BK87" s="108"/>
      <c r="BL87" s="108"/>
      <c r="BM87" s="108"/>
      <c r="BN87" s="107"/>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107"/>
      <c r="CR87" s="108"/>
      <c r="CS87" s="108"/>
      <c r="CT87" s="108"/>
      <c r="CU87" s="128"/>
    </row>
    <row r="88" spans="2:99" ht="9.75" customHeight="1">
      <c r="B88" s="626"/>
      <c r="C88" s="565"/>
      <c r="D88" s="565"/>
      <c r="E88" s="565"/>
      <c r="F88" s="565"/>
      <c r="G88" s="565"/>
      <c r="H88" s="565"/>
      <c r="I88" s="565"/>
      <c r="J88" s="565"/>
      <c r="K88" s="565"/>
      <c r="L88" s="565"/>
      <c r="M88" s="565"/>
      <c r="N88" s="565"/>
      <c r="O88" s="565"/>
      <c r="P88" s="565"/>
      <c r="Q88" s="565"/>
      <c r="R88" s="565"/>
      <c r="S88" s="565"/>
      <c r="T88" s="565"/>
      <c r="U88" s="565"/>
      <c r="V88" s="565"/>
      <c r="W88" s="603"/>
      <c r="X88" s="126"/>
      <c r="Y88" s="108"/>
      <c r="Z88" s="108"/>
      <c r="AA88" s="108"/>
      <c r="AB88" s="107"/>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107"/>
      <c r="BF88" s="108"/>
      <c r="BG88" s="108"/>
      <c r="BH88" s="108"/>
      <c r="BI88" s="127"/>
      <c r="BJ88" s="126"/>
      <c r="BK88" s="108"/>
      <c r="BL88" s="108"/>
      <c r="BM88" s="108"/>
      <c r="BN88" s="107"/>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107"/>
      <c r="CR88" s="108"/>
      <c r="CS88" s="108"/>
      <c r="CT88" s="108"/>
      <c r="CU88" s="128"/>
    </row>
    <row r="89" spans="2:99" ht="9.75" customHeight="1">
      <c r="B89" s="626"/>
      <c r="C89" s="565"/>
      <c r="D89" s="565"/>
      <c r="E89" s="565"/>
      <c r="F89" s="565"/>
      <c r="G89" s="565"/>
      <c r="H89" s="565"/>
      <c r="I89" s="565"/>
      <c r="J89" s="565"/>
      <c r="K89" s="565"/>
      <c r="L89" s="565"/>
      <c r="M89" s="565"/>
      <c r="N89" s="565"/>
      <c r="O89" s="565"/>
      <c r="P89" s="565"/>
      <c r="Q89" s="565"/>
      <c r="R89" s="565"/>
      <c r="S89" s="565"/>
      <c r="T89" s="565"/>
      <c r="U89" s="565"/>
      <c r="V89" s="565"/>
      <c r="W89" s="603"/>
      <c r="X89" s="126"/>
      <c r="Y89" s="108"/>
      <c r="Z89" s="108"/>
      <c r="AA89" s="108"/>
      <c r="AB89" s="107"/>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107"/>
      <c r="BF89" s="108"/>
      <c r="BG89" s="108"/>
      <c r="BH89" s="108"/>
      <c r="BI89" s="127"/>
      <c r="BJ89" s="126"/>
      <c r="BK89" s="108"/>
      <c r="BL89" s="108"/>
      <c r="BM89" s="108"/>
      <c r="BN89" s="107"/>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107"/>
      <c r="CR89" s="108"/>
      <c r="CS89" s="108"/>
      <c r="CT89" s="108"/>
      <c r="CU89" s="128"/>
    </row>
    <row r="90" spans="2:99" ht="9.75" customHeight="1">
      <c r="B90" s="600"/>
      <c r="C90" s="601"/>
      <c r="D90" s="601"/>
      <c r="E90" s="601"/>
      <c r="F90" s="601"/>
      <c r="G90" s="601"/>
      <c r="H90" s="601"/>
      <c r="I90" s="601"/>
      <c r="J90" s="601"/>
      <c r="K90" s="601"/>
      <c r="L90" s="601"/>
      <c r="M90" s="601"/>
      <c r="N90" s="601"/>
      <c r="O90" s="601"/>
      <c r="P90" s="601"/>
      <c r="Q90" s="601"/>
      <c r="R90" s="601"/>
      <c r="S90" s="601"/>
      <c r="T90" s="601"/>
      <c r="U90" s="601"/>
      <c r="V90" s="601"/>
      <c r="W90" s="605"/>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62" t="s">
        <v>222</v>
      </c>
      <c r="C91" s="565"/>
      <c r="D91" s="565"/>
      <c r="E91" s="565"/>
      <c r="F91" s="565"/>
      <c r="G91" s="565"/>
      <c r="H91" s="565"/>
      <c r="I91" s="565"/>
      <c r="J91" s="565"/>
      <c r="K91" s="565"/>
      <c r="L91" s="565"/>
      <c r="M91" s="565"/>
      <c r="N91" s="565"/>
      <c r="O91" s="565"/>
      <c r="P91" s="565"/>
      <c r="Q91" s="565"/>
      <c r="R91" s="565"/>
      <c r="S91" s="565"/>
      <c r="T91" s="565"/>
      <c r="U91" s="565"/>
      <c r="V91" s="565"/>
      <c r="W91" s="60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626"/>
      <c r="C92" s="565"/>
      <c r="D92" s="565"/>
      <c r="E92" s="565"/>
      <c r="F92" s="565"/>
      <c r="G92" s="565"/>
      <c r="H92" s="565"/>
      <c r="I92" s="565"/>
      <c r="J92" s="565"/>
      <c r="K92" s="565"/>
      <c r="L92" s="565"/>
      <c r="M92" s="565"/>
      <c r="N92" s="565"/>
      <c r="O92" s="565"/>
      <c r="P92" s="565"/>
      <c r="Q92" s="565"/>
      <c r="R92" s="565"/>
      <c r="S92" s="565"/>
      <c r="T92" s="565"/>
      <c r="U92" s="565"/>
      <c r="V92" s="565"/>
      <c r="W92" s="603"/>
      <c r="X92" s="126"/>
      <c r="Y92" s="108"/>
      <c r="Z92" s="108"/>
      <c r="AA92" s="108"/>
      <c r="AC92" s="558" t="s">
        <v>222</v>
      </c>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107"/>
      <c r="BF92" s="108"/>
      <c r="BG92" s="108"/>
      <c r="BH92" s="108"/>
      <c r="BI92" s="127"/>
      <c r="BJ92" s="126"/>
      <c r="BK92" s="108"/>
      <c r="BL92" s="108"/>
      <c r="BM92" s="108"/>
      <c r="BO92" s="558" t="s">
        <v>222</v>
      </c>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107"/>
      <c r="CR92" s="108"/>
      <c r="CS92" s="108"/>
      <c r="CT92" s="108"/>
      <c r="CU92" s="128"/>
    </row>
    <row r="93" spans="2:99" ht="9.75" customHeight="1">
      <c r="B93" s="626"/>
      <c r="C93" s="565"/>
      <c r="D93" s="565"/>
      <c r="E93" s="565"/>
      <c r="F93" s="565"/>
      <c r="G93" s="565"/>
      <c r="H93" s="565"/>
      <c r="I93" s="565"/>
      <c r="J93" s="565"/>
      <c r="K93" s="565"/>
      <c r="L93" s="565"/>
      <c r="M93" s="565"/>
      <c r="N93" s="565"/>
      <c r="O93" s="565"/>
      <c r="P93" s="565"/>
      <c r="Q93" s="565"/>
      <c r="R93" s="565"/>
      <c r="S93" s="565"/>
      <c r="T93" s="565"/>
      <c r="U93" s="565"/>
      <c r="V93" s="565"/>
      <c r="W93" s="603"/>
      <c r="X93" s="126"/>
      <c r="Y93" s="108"/>
      <c r="Z93" s="108"/>
      <c r="AA93" s="108"/>
      <c r="AB93" s="107"/>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107"/>
      <c r="BF93" s="108"/>
      <c r="BG93" s="108"/>
      <c r="BH93" s="108"/>
      <c r="BI93" s="127"/>
      <c r="BJ93" s="126"/>
      <c r="BK93" s="108"/>
      <c r="BL93" s="108"/>
      <c r="BM93" s="108"/>
      <c r="BN93" s="107"/>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107"/>
      <c r="CR93" s="108"/>
      <c r="CS93" s="108"/>
      <c r="CT93" s="108"/>
      <c r="CU93" s="128"/>
    </row>
    <row r="94" spans="2:99" ht="9.75" customHeight="1">
      <c r="B94" s="626"/>
      <c r="C94" s="565"/>
      <c r="D94" s="565"/>
      <c r="E94" s="565"/>
      <c r="F94" s="565"/>
      <c r="G94" s="565"/>
      <c r="H94" s="565"/>
      <c r="I94" s="565"/>
      <c r="J94" s="565"/>
      <c r="K94" s="565"/>
      <c r="L94" s="565"/>
      <c r="M94" s="565"/>
      <c r="N94" s="565"/>
      <c r="O94" s="565"/>
      <c r="P94" s="565"/>
      <c r="Q94" s="565"/>
      <c r="R94" s="565"/>
      <c r="S94" s="565"/>
      <c r="T94" s="565"/>
      <c r="U94" s="565"/>
      <c r="V94" s="565"/>
      <c r="W94" s="603"/>
      <c r="X94" s="126"/>
      <c r="Y94" s="108"/>
      <c r="Z94" s="108"/>
      <c r="AA94" s="108"/>
      <c r="AB94" s="107"/>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107"/>
      <c r="BF94" s="108"/>
      <c r="BG94" s="108"/>
      <c r="BH94" s="108"/>
      <c r="BI94" s="127"/>
      <c r="BJ94" s="126"/>
      <c r="BK94" s="108"/>
      <c r="BL94" s="108"/>
      <c r="BM94" s="108"/>
      <c r="BN94" s="107"/>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107"/>
      <c r="CR94" s="108"/>
      <c r="CS94" s="108"/>
      <c r="CT94" s="108"/>
      <c r="CU94" s="128"/>
    </row>
    <row r="95" spans="2:99" ht="9.75" customHeight="1">
      <c r="B95" s="626"/>
      <c r="C95" s="565"/>
      <c r="D95" s="565"/>
      <c r="E95" s="565"/>
      <c r="F95" s="565"/>
      <c r="G95" s="565"/>
      <c r="H95" s="565"/>
      <c r="I95" s="565"/>
      <c r="J95" s="565"/>
      <c r="K95" s="565"/>
      <c r="L95" s="565"/>
      <c r="M95" s="565"/>
      <c r="N95" s="565"/>
      <c r="O95" s="565"/>
      <c r="P95" s="565"/>
      <c r="Q95" s="565"/>
      <c r="R95" s="565"/>
      <c r="S95" s="565"/>
      <c r="T95" s="565"/>
      <c r="U95" s="565"/>
      <c r="V95" s="565"/>
      <c r="W95" s="603"/>
      <c r="X95" s="126"/>
      <c r="Y95" s="108"/>
      <c r="Z95" s="108"/>
      <c r="AA95" s="108"/>
      <c r="AB95" s="107"/>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107"/>
      <c r="BF95" s="108"/>
      <c r="BG95" s="108"/>
      <c r="BH95" s="108"/>
      <c r="BI95" s="127"/>
      <c r="BJ95" s="126"/>
      <c r="BK95" s="108"/>
      <c r="BL95" s="108"/>
      <c r="BM95" s="108"/>
      <c r="BN95" s="107"/>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107"/>
      <c r="CR95" s="108"/>
      <c r="CS95" s="108"/>
      <c r="CT95" s="108"/>
      <c r="CU95" s="128"/>
    </row>
    <row r="96" spans="2:99" ht="9.75" customHeight="1">
      <c r="B96" s="626"/>
      <c r="C96" s="565"/>
      <c r="D96" s="565"/>
      <c r="E96" s="565"/>
      <c r="F96" s="565"/>
      <c r="G96" s="565"/>
      <c r="H96" s="565"/>
      <c r="I96" s="565"/>
      <c r="J96" s="565"/>
      <c r="K96" s="565"/>
      <c r="L96" s="565"/>
      <c r="M96" s="565"/>
      <c r="N96" s="565"/>
      <c r="O96" s="565"/>
      <c r="P96" s="565"/>
      <c r="Q96" s="565"/>
      <c r="R96" s="565"/>
      <c r="S96" s="565"/>
      <c r="T96" s="565"/>
      <c r="U96" s="565"/>
      <c r="V96" s="565"/>
      <c r="W96" s="603"/>
      <c r="X96" s="126"/>
      <c r="Y96" s="108"/>
      <c r="Z96" s="108"/>
      <c r="AA96" s="108"/>
      <c r="AB96" s="107"/>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107"/>
      <c r="BF96" s="108"/>
      <c r="BG96" s="108"/>
      <c r="BH96" s="108"/>
      <c r="BI96" s="127"/>
      <c r="BJ96" s="126"/>
      <c r="BK96" s="108"/>
      <c r="BL96" s="108"/>
      <c r="BM96" s="108"/>
      <c r="BN96" s="107"/>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107"/>
      <c r="CR96" s="108"/>
      <c r="CS96" s="108"/>
      <c r="CT96" s="108"/>
      <c r="CU96" s="128"/>
    </row>
    <row r="97" spans="2:99" ht="9.75" customHeight="1">
      <c r="B97" s="626"/>
      <c r="C97" s="565"/>
      <c r="D97" s="565"/>
      <c r="E97" s="565"/>
      <c r="F97" s="565"/>
      <c r="G97" s="565"/>
      <c r="H97" s="565"/>
      <c r="I97" s="565"/>
      <c r="J97" s="565"/>
      <c r="K97" s="565"/>
      <c r="L97" s="565"/>
      <c r="M97" s="565"/>
      <c r="N97" s="565"/>
      <c r="O97" s="565"/>
      <c r="P97" s="565"/>
      <c r="Q97" s="565"/>
      <c r="R97" s="565"/>
      <c r="S97" s="565"/>
      <c r="T97" s="565"/>
      <c r="U97" s="565"/>
      <c r="V97" s="565"/>
      <c r="W97" s="603"/>
      <c r="X97" s="126"/>
      <c r="Y97" s="108"/>
      <c r="Z97" s="108"/>
      <c r="AA97" s="108"/>
      <c r="AB97" s="107"/>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107"/>
      <c r="BF97" s="108"/>
      <c r="BG97" s="108"/>
      <c r="BH97" s="108"/>
      <c r="BI97" s="127"/>
      <c r="BJ97" s="126"/>
      <c r="BK97" s="108"/>
      <c r="BL97" s="108"/>
      <c r="BM97" s="108"/>
      <c r="BN97" s="107"/>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107"/>
      <c r="CR97" s="108"/>
      <c r="CS97" s="108"/>
      <c r="CT97" s="108"/>
      <c r="CU97" s="128"/>
    </row>
    <row r="98" spans="2:99" ht="9.75" customHeight="1">
      <c r="B98" s="626"/>
      <c r="C98" s="565"/>
      <c r="D98" s="565"/>
      <c r="E98" s="565"/>
      <c r="F98" s="565"/>
      <c r="G98" s="565"/>
      <c r="H98" s="565"/>
      <c r="I98" s="565"/>
      <c r="J98" s="565"/>
      <c r="K98" s="565"/>
      <c r="L98" s="565"/>
      <c r="M98" s="565"/>
      <c r="N98" s="565"/>
      <c r="O98" s="565"/>
      <c r="P98" s="565"/>
      <c r="Q98" s="565"/>
      <c r="R98" s="565"/>
      <c r="S98" s="565"/>
      <c r="T98" s="565"/>
      <c r="U98" s="565"/>
      <c r="V98" s="565"/>
      <c r="W98" s="603"/>
      <c r="X98" s="126"/>
      <c r="Y98" s="108"/>
      <c r="Z98" s="108"/>
      <c r="AA98" s="108"/>
      <c r="AB98" s="107"/>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107"/>
      <c r="BF98" s="108"/>
      <c r="BG98" s="108"/>
      <c r="BH98" s="108"/>
      <c r="BI98" s="127"/>
      <c r="BJ98" s="126"/>
      <c r="BK98" s="108"/>
      <c r="BL98" s="108"/>
      <c r="BM98" s="108"/>
      <c r="BN98" s="107"/>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107"/>
      <c r="CR98" s="108"/>
      <c r="CS98" s="108"/>
      <c r="CT98" s="108"/>
      <c r="CU98" s="128"/>
    </row>
    <row r="99" spans="2:99" ht="9.75" customHeight="1">
      <c r="B99" s="626"/>
      <c r="C99" s="565"/>
      <c r="D99" s="565"/>
      <c r="E99" s="565"/>
      <c r="F99" s="565"/>
      <c r="G99" s="565"/>
      <c r="H99" s="565"/>
      <c r="I99" s="565"/>
      <c r="J99" s="565"/>
      <c r="K99" s="565"/>
      <c r="L99" s="565"/>
      <c r="M99" s="565"/>
      <c r="N99" s="565"/>
      <c r="O99" s="565"/>
      <c r="P99" s="565"/>
      <c r="Q99" s="565"/>
      <c r="R99" s="565"/>
      <c r="S99" s="565"/>
      <c r="T99" s="565"/>
      <c r="U99" s="565"/>
      <c r="V99" s="565"/>
      <c r="W99" s="603"/>
      <c r="X99" s="126"/>
      <c r="Y99" s="108"/>
      <c r="Z99" s="108"/>
      <c r="AA99" s="108"/>
      <c r="AB99" s="107"/>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107"/>
      <c r="BF99" s="108"/>
      <c r="BG99" s="108"/>
      <c r="BH99" s="108"/>
      <c r="BI99" s="127"/>
      <c r="BJ99" s="126"/>
      <c r="BK99" s="108"/>
      <c r="BL99" s="108"/>
      <c r="BM99" s="108"/>
      <c r="BN99" s="107"/>
      <c r="BO99" s="558"/>
      <c r="BP99" s="558"/>
      <c r="BQ99" s="558"/>
      <c r="BR99" s="558"/>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107"/>
      <c r="CR99" s="108"/>
      <c r="CS99" s="108"/>
      <c r="CT99" s="108"/>
      <c r="CU99" s="128"/>
    </row>
    <row r="100" spans="2:99" ht="9.75" customHeight="1">
      <c r="B100" s="626"/>
      <c r="C100" s="565"/>
      <c r="D100" s="565"/>
      <c r="E100" s="565"/>
      <c r="F100" s="565"/>
      <c r="G100" s="565"/>
      <c r="H100" s="565"/>
      <c r="I100" s="565"/>
      <c r="J100" s="565"/>
      <c r="K100" s="565"/>
      <c r="L100" s="565"/>
      <c r="M100" s="565"/>
      <c r="N100" s="565"/>
      <c r="O100" s="565"/>
      <c r="P100" s="565"/>
      <c r="Q100" s="565"/>
      <c r="R100" s="565"/>
      <c r="S100" s="565"/>
      <c r="T100" s="565"/>
      <c r="U100" s="565"/>
      <c r="V100" s="565"/>
      <c r="W100" s="603"/>
      <c r="X100" s="126"/>
      <c r="Y100" s="108"/>
      <c r="Z100" s="108"/>
      <c r="AA100" s="108"/>
      <c r="AB100" s="107"/>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107"/>
      <c r="BF100" s="108"/>
      <c r="BG100" s="108"/>
      <c r="BH100" s="108"/>
      <c r="BI100" s="127"/>
      <c r="BJ100" s="126"/>
      <c r="BK100" s="108"/>
      <c r="BL100" s="108"/>
      <c r="BM100" s="108"/>
      <c r="BN100" s="107"/>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107"/>
      <c r="CR100" s="108"/>
      <c r="CS100" s="108"/>
      <c r="CT100" s="108"/>
      <c r="CU100" s="128"/>
    </row>
    <row r="101" spans="2:99" ht="9.75" customHeight="1">
      <c r="B101" s="626"/>
      <c r="C101" s="565"/>
      <c r="D101" s="565"/>
      <c r="E101" s="565"/>
      <c r="F101" s="565"/>
      <c r="G101" s="565"/>
      <c r="H101" s="565"/>
      <c r="I101" s="565"/>
      <c r="J101" s="565"/>
      <c r="K101" s="565"/>
      <c r="L101" s="565"/>
      <c r="M101" s="565"/>
      <c r="N101" s="565"/>
      <c r="O101" s="565"/>
      <c r="P101" s="565"/>
      <c r="Q101" s="565"/>
      <c r="R101" s="565"/>
      <c r="S101" s="565"/>
      <c r="T101" s="565"/>
      <c r="U101" s="565"/>
      <c r="V101" s="565"/>
      <c r="W101" s="603"/>
      <c r="X101" s="126"/>
      <c r="Y101" s="108"/>
      <c r="Z101" s="108"/>
      <c r="AA101" s="108"/>
      <c r="AB101" s="107"/>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107"/>
      <c r="BF101" s="108"/>
      <c r="BG101" s="108"/>
      <c r="BH101" s="108"/>
      <c r="BI101" s="127"/>
      <c r="BJ101" s="126"/>
      <c r="BK101" s="108"/>
      <c r="BL101" s="108"/>
      <c r="BM101" s="108"/>
      <c r="BN101" s="107"/>
      <c r="BO101" s="558"/>
      <c r="BP101" s="558"/>
      <c r="BQ101" s="558"/>
      <c r="BR101" s="558"/>
      <c r="BS101" s="558"/>
      <c r="BT101" s="558"/>
      <c r="BU101" s="558"/>
      <c r="BV101" s="558"/>
      <c r="BW101" s="558"/>
      <c r="BX101" s="558"/>
      <c r="BY101" s="558"/>
      <c r="BZ101" s="558"/>
      <c r="CA101" s="558"/>
      <c r="CB101" s="558"/>
      <c r="CC101" s="558"/>
      <c r="CD101" s="558"/>
      <c r="CE101" s="558"/>
      <c r="CF101" s="558"/>
      <c r="CG101" s="558"/>
      <c r="CH101" s="558"/>
      <c r="CI101" s="558"/>
      <c r="CJ101" s="558"/>
      <c r="CK101" s="558"/>
      <c r="CL101" s="558"/>
      <c r="CM101" s="558"/>
      <c r="CN101" s="558"/>
      <c r="CO101" s="558"/>
      <c r="CP101" s="558"/>
      <c r="CQ101" s="107"/>
      <c r="CR101" s="108"/>
      <c r="CS101" s="108"/>
      <c r="CT101" s="108"/>
      <c r="CU101" s="128"/>
    </row>
    <row r="102" spans="2:99" ht="9.75" customHeight="1">
      <c r="B102" s="626"/>
      <c r="C102" s="565"/>
      <c r="D102" s="565"/>
      <c r="E102" s="565"/>
      <c r="F102" s="565"/>
      <c r="G102" s="565"/>
      <c r="H102" s="565"/>
      <c r="I102" s="565"/>
      <c r="J102" s="565"/>
      <c r="K102" s="565"/>
      <c r="L102" s="565"/>
      <c r="M102" s="565"/>
      <c r="N102" s="565"/>
      <c r="O102" s="565"/>
      <c r="P102" s="565"/>
      <c r="Q102" s="565"/>
      <c r="R102" s="565"/>
      <c r="S102" s="565"/>
      <c r="T102" s="565"/>
      <c r="U102" s="565"/>
      <c r="V102" s="565"/>
      <c r="W102" s="603"/>
      <c r="X102" s="126"/>
      <c r="Y102" s="108"/>
      <c r="Z102" s="108"/>
      <c r="AA102" s="108"/>
      <c r="AB102" s="107"/>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107"/>
      <c r="BF102" s="108"/>
      <c r="BG102" s="108"/>
      <c r="BH102" s="108"/>
      <c r="BI102" s="127"/>
      <c r="BJ102" s="126"/>
      <c r="BK102" s="108"/>
      <c r="BL102" s="108"/>
      <c r="BM102" s="108"/>
      <c r="BN102" s="107"/>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107"/>
      <c r="CR102" s="108"/>
      <c r="CS102" s="108"/>
      <c r="CT102" s="108"/>
      <c r="CU102" s="128"/>
    </row>
    <row r="103" spans="2:99" ht="9.75" customHeight="1">
      <c r="B103" s="626"/>
      <c r="C103" s="565"/>
      <c r="D103" s="565"/>
      <c r="E103" s="565"/>
      <c r="F103" s="565"/>
      <c r="G103" s="565"/>
      <c r="H103" s="565"/>
      <c r="I103" s="565"/>
      <c r="J103" s="565"/>
      <c r="K103" s="565"/>
      <c r="L103" s="565"/>
      <c r="M103" s="565"/>
      <c r="N103" s="565"/>
      <c r="O103" s="565"/>
      <c r="P103" s="565"/>
      <c r="Q103" s="565"/>
      <c r="R103" s="565"/>
      <c r="S103" s="565"/>
      <c r="T103" s="565"/>
      <c r="U103" s="565"/>
      <c r="V103" s="565"/>
      <c r="W103" s="603"/>
      <c r="X103" s="126"/>
      <c r="Y103" s="108"/>
      <c r="Z103" s="108"/>
      <c r="AA103" s="108"/>
      <c r="AB103" s="107"/>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107"/>
      <c r="BF103" s="108"/>
      <c r="BG103" s="108"/>
      <c r="BH103" s="108"/>
      <c r="BI103" s="127"/>
      <c r="BJ103" s="126"/>
      <c r="BK103" s="108"/>
      <c r="BL103" s="108"/>
      <c r="BM103" s="108"/>
      <c r="BN103" s="107"/>
      <c r="BO103" s="558"/>
      <c r="BP103" s="558"/>
      <c r="BQ103" s="558"/>
      <c r="BR103" s="558"/>
      <c r="BS103" s="558"/>
      <c r="BT103" s="558"/>
      <c r="BU103" s="558"/>
      <c r="BV103" s="558"/>
      <c r="BW103" s="558"/>
      <c r="BX103" s="558"/>
      <c r="BY103" s="558"/>
      <c r="BZ103" s="558"/>
      <c r="CA103" s="558"/>
      <c r="CB103" s="558"/>
      <c r="CC103" s="558"/>
      <c r="CD103" s="558"/>
      <c r="CE103" s="558"/>
      <c r="CF103" s="558"/>
      <c r="CG103" s="558"/>
      <c r="CH103" s="558"/>
      <c r="CI103" s="558"/>
      <c r="CJ103" s="558"/>
      <c r="CK103" s="558"/>
      <c r="CL103" s="558"/>
      <c r="CM103" s="558"/>
      <c r="CN103" s="558"/>
      <c r="CO103" s="558"/>
      <c r="CP103" s="558"/>
      <c r="CQ103" s="107"/>
      <c r="CR103" s="108"/>
      <c r="CS103" s="108"/>
      <c r="CT103" s="108"/>
      <c r="CU103" s="128"/>
    </row>
    <row r="104" spans="2:99" ht="9.75" customHeight="1">
      <c r="B104" s="626"/>
      <c r="C104" s="565"/>
      <c r="D104" s="565"/>
      <c r="E104" s="565"/>
      <c r="F104" s="565"/>
      <c r="G104" s="565"/>
      <c r="H104" s="565"/>
      <c r="I104" s="565"/>
      <c r="J104" s="565"/>
      <c r="K104" s="565"/>
      <c r="L104" s="565"/>
      <c r="M104" s="565"/>
      <c r="N104" s="565"/>
      <c r="O104" s="565"/>
      <c r="P104" s="565"/>
      <c r="Q104" s="565"/>
      <c r="R104" s="565"/>
      <c r="S104" s="565"/>
      <c r="T104" s="565"/>
      <c r="U104" s="565"/>
      <c r="V104" s="565"/>
      <c r="W104" s="603"/>
      <c r="X104" s="126"/>
      <c r="Y104" s="108"/>
      <c r="Z104" s="108"/>
      <c r="AA104" s="108"/>
      <c r="AB104" s="107"/>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107"/>
      <c r="BF104" s="108"/>
      <c r="BG104" s="108"/>
      <c r="BH104" s="108"/>
      <c r="BI104" s="127"/>
      <c r="BJ104" s="126"/>
      <c r="BK104" s="108"/>
      <c r="BL104" s="108"/>
      <c r="BM104" s="108"/>
      <c r="BN104" s="107"/>
      <c r="BO104" s="558"/>
      <c r="BP104" s="558"/>
      <c r="BQ104" s="558"/>
      <c r="BR104" s="558"/>
      <c r="BS104" s="558"/>
      <c r="BT104" s="558"/>
      <c r="BU104" s="558"/>
      <c r="BV104" s="558"/>
      <c r="BW104" s="558"/>
      <c r="BX104" s="558"/>
      <c r="BY104" s="558"/>
      <c r="BZ104" s="558"/>
      <c r="CA104" s="558"/>
      <c r="CB104" s="558"/>
      <c r="CC104" s="558"/>
      <c r="CD104" s="558"/>
      <c r="CE104" s="558"/>
      <c r="CF104" s="558"/>
      <c r="CG104" s="558"/>
      <c r="CH104" s="558"/>
      <c r="CI104" s="558"/>
      <c r="CJ104" s="558"/>
      <c r="CK104" s="558"/>
      <c r="CL104" s="558"/>
      <c r="CM104" s="558"/>
      <c r="CN104" s="558"/>
      <c r="CO104" s="558"/>
      <c r="CP104" s="558"/>
      <c r="CQ104" s="107"/>
      <c r="CR104" s="108"/>
      <c r="CS104" s="108"/>
      <c r="CT104" s="108"/>
      <c r="CU104" s="128"/>
    </row>
    <row r="105" spans="2:99" ht="9.75" customHeight="1">
      <c r="B105" s="626"/>
      <c r="C105" s="565"/>
      <c r="D105" s="565"/>
      <c r="E105" s="565"/>
      <c r="F105" s="565"/>
      <c r="G105" s="565"/>
      <c r="H105" s="565"/>
      <c r="I105" s="565"/>
      <c r="J105" s="565"/>
      <c r="K105" s="565"/>
      <c r="L105" s="565"/>
      <c r="M105" s="565"/>
      <c r="N105" s="565"/>
      <c r="O105" s="565"/>
      <c r="P105" s="565"/>
      <c r="Q105" s="565"/>
      <c r="R105" s="565"/>
      <c r="S105" s="565"/>
      <c r="T105" s="565"/>
      <c r="U105" s="565"/>
      <c r="V105" s="565"/>
      <c r="W105" s="603"/>
      <c r="X105" s="126"/>
      <c r="Y105" s="108"/>
      <c r="Z105" s="108"/>
      <c r="AA105" s="108"/>
      <c r="AB105" s="107"/>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107"/>
      <c r="BF105" s="108"/>
      <c r="BG105" s="108"/>
      <c r="BH105" s="108"/>
      <c r="BI105" s="127"/>
      <c r="BJ105" s="126"/>
      <c r="BK105" s="108"/>
      <c r="BL105" s="108"/>
      <c r="BM105" s="108"/>
      <c r="BN105" s="107"/>
      <c r="BO105" s="558"/>
      <c r="BP105" s="558"/>
      <c r="BQ105" s="558"/>
      <c r="BR105" s="558"/>
      <c r="BS105" s="558"/>
      <c r="BT105" s="558"/>
      <c r="BU105" s="558"/>
      <c r="BV105" s="558"/>
      <c r="BW105" s="558"/>
      <c r="BX105" s="558"/>
      <c r="BY105" s="558"/>
      <c r="BZ105" s="558"/>
      <c r="CA105" s="558"/>
      <c r="CB105" s="558"/>
      <c r="CC105" s="558"/>
      <c r="CD105" s="558"/>
      <c r="CE105" s="558"/>
      <c r="CF105" s="558"/>
      <c r="CG105" s="558"/>
      <c r="CH105" s="558"/>
      <c r="CI105" s="558"/>
      <c r="CJ105" s="558"/>
      <c r="CK105" s="558"/>
      <c r="CL105" s="558"/>
      <c r="CM105" s="558"/>
      <c r="CN105" s="558"/>
      <c r="CO105" s="558"/>
      <c r="CP105" s="558"/>
      <c r="CQ105" s="107"/>
      <c r="CR105" s="108"/>
      <c r="CS105" s="108"/>
      <c r="CT105" s="108"/>
      <c r="CU105" s="128"/>
    </row>
    <row r="106" spans="2:99" ht="9.75" customHeight="1">
      <c r="B106" s="626"/>
      <c r="C106" s="565"/>
      <c r="D106" s="565"/>
      <c r="E106" s="565"/>
      <c r="F106" s="565"/>
      <c r="G106" s="565"/>
      <c r="H106" s="565"/>
      <c r="I106" s="565"/>
      <c r="J106" s="565"/>
      <c r="K106" s="565"/>
      <c r="L106" s="565"/>
      <c r="M106" s="565"/>
      <c r="N106" s="565"/>
      <c r="O106" s="565"/>
      <c r="P106" s="565"/>
      <c r="Q106" s="565"/>
      <c r="R106" s="565"/>
      <c r="S106" s="565"/>
      <c r="T106" s="565"/>
      <c r="U106" s="565"/>
      <c r="V106" s="565"/>
      <c r="W106" s="603"/>
      <c r="X106" s="126"/>
      <c r="Y106" s="108"/>
      <c r="Z106" s="108"/>
      <c r="AA106" s="108"/>
      <c r="AB106" s="107"/>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107"/>
      <c r="BF106" s="108"/>
      <c r="BG106" s="108"/>
      <c r="BH106" s="108"/>
      <c r="BI106" s="127"/>
      <c r="BJ106" s="126"/>
      <c r="BK106" s="108"/>
      <c r="BL106" s="108"/>
      <c r="BM106" s="108"/>
      <c r="BN106" s="107"/>
      <c r="BO106" s="558"/>
      <c r="BP106" s="558"/>
      <c r="BQ106" s="558"/>
      <c r="BR106" s="558"/>
      <c r="BS106" s="558"/>
      <c r="BT106" s="558"/>
      <c r="BU106" s="558"/>
      <c r="BV106" s="558"/>
      <c r="BW106" s="558"/>
      <c r="BX106" s="558"/>
      <c r="BY106" s="558"/>
      <c r="BZ106" s="558"/>
      <c r="CA106" s="558"/>
      <c r="CB106" s="558"/>
      <c r="CC106" s="558"/>
      <c r="CD106" s="558"/>
      <c r="CE106" s="558"/>
      <c r="CF106" s="558"/>
      <c r="CG106" s="558"/>
      <c r="CH106" s="558"/>
      <c r="CI106" s="558"/>
      <c r="CJ106" s="558"/>
      <c r="CK106" s="558"/>
      <c r="CL106" s="558"/>
      <c r="CM106" s="558"/>
      <c r="CN106" s="558"/>
      <c r="CO106" s="558"/>
      <c r="CP106" s="558"/>
      <c r="CQ106" s="107"/>
      <c r="CR106" s="108"/>
      <c r="CS106" s="108"/>
      <c r="CT106" s="108"/>
      <c r="CU106" s="128"/>
    </row>
    <row r="107" spans="2:99" ht="9.75" customHeight="1">
      <c r="B107" s="600"/>
      <c r="C107" s="601"/>
      <c r="D107" s="601"/>
      <c r="E107" s="601"/>
      <c r="F107" s="601"/>
      <c r="G107" s="601"/>
      <c r="H107" s="601"/>
      <c r="I107" s="601"/>
      <c r="J107" s="601"/>
      <c r="K107" s="601"/>
      <c r="L107" s="601"/>
      <c r="M107" s="601"/>
      <c r="N107" s="601"/>
      <c r="O107" s="601"/>
      <c r="P107" s="601"/>
      <c r="Q107" s="601"/>
      <c r="R107" s="601"/>
      <c r="S107" s="601"/>
      <c r="T107" s="601"/>
      <c r="U107" s="601"/>
      <c r="V107" s="601"/>
      <c r="W107" s="605"/>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663" t="s">
        <v>223</v>
      </c>
      <c r="C108" s="664"/>
      <c r="D108" s="664"/>
      <c r="E108" s="664"/>
      <c r="F108" s="664"/>
      <c r="G108" s="664"/>
      <c r="H108" s="669" t="s">
        <v>208</v>
      </c>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70"/>
    </row>
    <row r="109" spans="2:99" ht="7.5" customHeight="1">
      <c r="B109" s="665"/>
      <c r="C109" s="666"/>
      <c r="D109" s="666"/>
      <c r="E109" s="666"/>
      <c r="F109" s="666"/>
      <c r="G109" s="66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1"/>
      <c r="CM109" s="671"/>
      <c r="CN109" s="671"/>
      <c r="CO109" s="671"/>
      <c r="CP109" s="671"/>
      <c r="CQ109" s="671"/>
      <c r="CR109" s="671"/>
      <c r="CS109" s="671"/>
      <c r="CT109" s="671"/>
      <c r="CU109" s="672"/>
    </row>
    <row r="110" spans="2:99" ht="7.5" customHeight="1">
      <c r="B110" s="665"/>
      <c r="C110" s="666"/>
      <c r="D110" s="666"/>
      <c r="E110" s="666"/>
      <c r="F110" s="666"/>
      <c r="G110" s="666"/>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1"/>
      <c r="CO110" s="671"/>
      <c r="CP110" s="671"/>
      <c r="CQ110" s="671"/>
      <c r="CR110" s="671"/>
      <c r="CS110" s="671"/>
      <c r="CT110" s="671"/>
      <c r="CU110" s="672"/>
    </row>
    <row r="111" spans="2:99" ht="7.5" customHeight="1" thickBot="1">
      <c r="B111" s="667"/>
      <c r="C111" s="668"/>
      <c r="D111" s="668"/>
      <c r="E111" s="668"/>
      <c r="F111" s="668"/>
      <c r="G111" s="668"/>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4"/>
    </row>
    <row r="112" spans="2:99" ht="10.95" customHeight="1">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c r="BN112" s="675"/>
      <c r="BO112" s="675"/>
      <c r="BP112" s="675"/>
      <c r="BQ112" s="675"/>
      <c r="BR112" s="675"/>
      <c r="BS112" s="675"/>
      <c r="BT112" s="675"/>
      <c r="BU112" s="675"/>
      <c r="BV112" s="675"/>
      <c r="BW112" s="675"/>
      <c r="BX112" s="675"/>
      <c r="BY112" s="675"/>
      <c r="BZ112" s="675"/>
      <c r="CA112" s="675"/>
      <c r="CB112" s="675"/>
      <c r="CC112" s="675"/>
      <c r="CD112" s="675"/>
      <c r="CE112" s="675"/>
      <c r="CF112" s="675"/>
      <c r="CG112" s="675"/>
      <c r="CH112" s="675"/>
      <c r="CI112" s="675"/>
      <c r="CJ112" s="675"/>
      <c r="CK112" s="675"/>
      <c r="CL112" s="675"/>
      <c r="CM112" s="675"/>
      <c r="CN112" s="675"/>
      <c r="CO112" s="675"/>
      <c r="CP112" s="675"/>
      <c r="CQ112" s="675"/>
      <c r="CR112" s="675"/>
      <c r="CS112" s="675"/>
      <c r="CT112" s="675"/>
      <c r="CU112" s="675"/>
    </row>
    <row r="113" spans="2:99" ht="10.95" customHeight="1">
      <c r="B113" s="676" t="s">
        <v>224</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c r="CN113" s="676"/>
      <c r="CO113" s="676"/>
      <c r="CP113" s="676"/>
      <c r="CQ113" s="676"/>
      <c r="CR113" s="676"/>
      <c r="CS113" s="676"/>
      <c r="CT113" s="676"/>
      <c r="CU113" s="676"/>
    </row>
    <row r="114" spans="2:99" ht="10.95" customHeight="1">
      <c r="B114" s="676" t="s">
        <v>225</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row>
  </sheetData>
  <mergeCells count="116">
    <mergeCell ref="B108:G111"/>
    <mergeCell ref="H108:CU111"/>
    <mergeCell ref="B112:CU112"/>
    <mergeCell ref="B113:CU113"/>
    <mergeCell ref="B114:CU114"/>
    <mergeCell ref="B74:W90"/>
    <mergeCell ref="AC75:BD89"/>
    <mergeCell ref="BO75:CP89"/>
    <mergeCell ref="B91:W107"/>
    <mergeCell ref="AC92:BD106"/>
    <mergeCell ref="BO92:CP106"/>
    <mergeCell ref="B55:W56"/>
    <mergeCell ref="X55:BI56"/>
    <mergeCell ref="BJ55:CU56"/>
    <mergeCell ref="B57:W73"/>
    <mergeCell ref="AC58:BD72"/>
    <mergeCell ref="BO58:CP72"/>
    <mergeCell ref="CW51:CW52"/>
    <mergeCell ref="CX51:CX52"/>
    <mergeCell ref="CY51:CY52"/>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Z47:AJ48"/>
    <mergeCell ref="AK47:CD48"/>
    <mergeCell ref="CW47:CW48"/>
    <mergeCell ref="CX47:CX48"/>
    <mergeCell ref="CY47:CY48"/>
    <mergeCell ref="CZ47:CZ48"/>
    <mergeCell ref="DA47:DA48"/>
    <mergeCell ref="B49:D50"/>
    <mergeCell ref="E49:K50"/>
    <mergeCell ref="L49:Y50"/>
    <mergeCell ref="Z49:AJ50"/>
    <mergeCell ref="AK49:CD50"/>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B35:R36"/>
    <mergeCell ref="T35:CU36"/>
    <mergeCell ref="B37:CU38"/>
    <mergeCell ref="B39:CD40"/>
    <mergeCell ref="CE39:CU42"/>
    <mergeCell ref="B41:D42"/>
    <mergeCell ref="E41:K42"/>
    <mergeCell ref="L41:Y42"/>
    <mergeCell ref="Z41:AJ42"/>
    <mergeCell ref="AK41:CD42"/>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14:K15"/>
    <mergeCell ref="M14:Y15"/>
    <mergeCell ref="Z14:AC15"/>
    <mergeCell ref="AD14:AP15"/>
    <mergeCell ref="B16:K17"/>
    <mergeCell ref="M16:Z17"/>
    <mergeCell ref="A7:AE9"/>
    <mergeCell ref="AF7:AL9"/>
    <mergeCell ref="CA8:CF9"/>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s>
  <phoneticPr fontId="3"/>
  <conditionalFormatting sqref="B43:CD52">
    <cfRule type="expression" dxfId="13" priority="1">
      <formula>($AK43&lt;&gt;"-")</formula>
    </cfRule>
  </conditionalFormatting>
  <conditionalFormatting sqref="CE43">
    <cfRule type="cellIs" dxfId="12" priority="2" operator="equal">
      <formula>"検出"</formula>
    </cfRule>
  </conditionalFormatting>
  <dataValidations count="2">
    <dataValidation type="list" allowBlank="1" showInputMessage="1" showErrorMessage="1" sqref="M16:Z17" xr:uid="{B96BCD1A-18AC-42F3-A8AA-96E4977C54E0}">
      <formula1>"持ち込み,郵送"</formula1>
    </dataValidation>
    <dataValidation allowBlank="1" showErrorMessage="1" sqref="CW43:DA43 CW45:DA45 CW47:DA47 CW49:DA49 CW51:DA51" xr:uid="{A814D1D1-B276-4402-A87F-0038FE663CA0}"/>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C7129-25A4-4FAD-A9BE-C84E8BFFC645}">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262</v>
      </c>
      <c r="CP1" s="689"/>
      <c r="CQ1" s="569" t="s">
        <v>247</v>
      </c>
      <c r="CR1" s="569"/>
      <c r="CS1" s="568">
        <f>'★成績書 (25)'!$CW$1</f>
        <v>0</v>
      </c>
      <c r="CT1" s="568"/>
      <c r="CU1" s="141" t="s">
        <v>246</v>
      </c>
      <c r="CW1" s="144">
        <f>'★成績書 (9)'!CW1</f>
        <v>0</v>
      </c>
      <c r="CX1" s="143" t="s">
        <v>249</v>
      </c>
    </row>
    <row r="2" spans="1:102" ht="9" customHeight="1" thickTop="1">
      <c r="B2" s="562" t="s">
        <v>175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row>
    <row r="3" spans="1:102" ht="9" customHeight="1">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W3" s="556" t="s">
        <v>221</v>
      </c>
    </row>
    <row r="4" spans="1:102" ht="9"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W4" s="556"/>
    </row>
    <row r="5" spans="1:102" ht="9"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W5" s="556"/>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558" t="s">
        <v>176</v>
      </c>
      <c r="CB6" s="558"/>
      <c r="CC6" s="558"/>
      <c r="CD6" s="558"/>
      <c r="CE6" s="558"/>
      <c r="CF6" s="558"/>
      <c r="CG6" s="557" t="str">
        <f>'★成績書 (25)'!$CW$3</f>
        <v>A04942-A1</v>
      </c>
      <c r="CH6" s="557"/>
      <c r="CI6" s="557"/>
      <c r="CJ6" s="557"/>
      <c r="CK6" s="557"/>
      <c r="CL6" s="557"/>
      <c r="CM6" s="557"/>
      <c r="CN6" s="557"/>
      <c r="CO6" s="557"/>
      <c r="CP6" s="557"/>
      <c r="CQ6" s="558" t="s">
        <v>189</v>
      </c>
      <c r="CR6" s="559" t="str">
        <f>CO1</f>
        <v>25</v>
      </c>
      <c r="CS6" s="559"/>
      <c r="CT6" s="559"/>
      <c r="CU6" s="559"/>
      <c r="CW6" s="556"/>
    </row>
    <row r="7" spans="1:102" ht="9" customHeight="1">
      <c r="A7" s="566">
        <f>★注文シート!C31</f>
        <v>0</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7" t="str">
        <f>IF(COUNTIF(★注文シート!C31,"*株式会社*")+COUNTIF(★注文シート!C31,"*有限会社*"),"御中","様")</f>
        <v>様</v>
      </c>
      <c r="AG7" s="567"/>
      <c r="AH7" s="567"/>
      <c r="AI7" s="567"/>
      <c r="AJ7" s="567"/>
      <c r="AK7" s="567"/>
      <c r="AL7" s="56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558"/>
      <c r="CB7" s="558"/>
      <c r="CC7" s="558"/>
      <c r="CD7" s="558"/>
      <c r="CE7" s="558"/>
      <c r="CF7" s="558"/>
      <c r="CG7" s="557"/>
      <c r="CH7" s="557"/>
      <c r="CI7" s="557"/>
      <c r="CJ7" s="557"/>
      <c r="CK7" s="557"/>
      <c r="CL7" s="557"/>
      <c r="CM7" s="557"/>
      <c r="CN7" s="557"/>
      <c r="CO7" s="557"/>
      <c r="CP7" s="557"/>
      <c r="CQ7" s="558"/>
      <c r="CR7" s="559"/>
      <c r="CS7" s="559"/>
      <c r="CT7" s="559"/>
      <c r="CU7" s="559"/>
    </row>
    <row r="8" spans="1:102" ht="9" customHeight="1">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567"/>
      <c r="AH8" s="567"/>
      <c r="AI8" s="567"/>
      <c r="AJ8" s="567"/>
      <c r="AK8" s="567"/>
      <c r="AL8" s="56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558" t="s">
        <v>177</v>
      </c>
      <c r="CB8" s="558"/>
      <c r="CC8" s="558"/>
      <c r="CD8" s="558"/>
      <c r="CE8" s="558"/>
      <c r="CF8" s="558"/>
      <c r="CG8" s="564">
        <f>'★成績書 (24)'!CG8:CU9</f>
        <v>0</v>
      </c>
      <c r="CH8" s="564"/>
      <c r="CI8" s="564"/>
      <c r="CJ8" s="564"/>
      <c r="CK8" s="564"/>
      <c r="CL8" s="564"/>
      <c r="CM8" s="564"/>
      <c r="CN8" s="564"/>
      <c r="CO8" s="564"/>
      <c r="CP8" s="564"/>
      <c r="CQ8" s="564"/>
      <c r="CR8" s="564"/>
      <c r="CS8" s="564"/>
      <c r="CT8" s="564"/>
      <c r="CU8" s="564"/>
      <c r="CW8" s="677" t="s">
        <v>256</v>
      </c>
    </row>
    <row r="9" spans="1:102" ht="9" customHeight="1">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c r="AG9" s="567"/>
      <c r="AH9" s="567"/>
      <c r="AI9" s="567"/>
      <c r="AJ9" s="567"/>
      <c r="AK9" s="567"/>
      <c r="AL9" s="56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558"/>
      <c r="CB9" s="558"/>
      <c r="CC9" s="558"/>
      <c r="CD9" s="558"/>
      <c r="CE9" s="558"/>
      <c r="CF9" s="558"/>
      <c r="CG9" s="564"/>
      <c r="CH9" s="564"/>
      <c r="CI9" s="564"/>
      <c r="CJ9" s="564"/>
      <c r="CK9" s="564"/>
      <c r="CL9" s="564"/>
      <c r="CM9" s="564"/>
      <c r="CN9" s="564"/>
      <c r="CO9" s="564"/>
      <c r="CP9" s="564"/>
      <c r="CQ9" s="564"/>
      <c r="CR9" s="564"/>
      <c r="CS9" s="564"/>
      <c r="CT9" s="564"/>
      <c r="CU9" s="564"/>
      <c r="CW9" s="677"/>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560" t="s">
        <v>258</v>
      </c>
      <c r="CX11" s="560"/>
    </row>
    <row r="12" spans="1:102" ht="10.95" customHeight="1">
      <c r="B12" s="558" t="s">
        <v>178</v>
      </c>
      <c r="C12" s="565"/>
      <c r="D12" s="565"/>
      <c r="E12" s="565"/>
      <c r="F12" s="565"/>
      <c r="G12" s="565"/>
      <c r="H12" s="565"/>
      <c r="I12" s="565"/>
      <c r="J12" s="565"/>
      <c r="K12" s="565"/>
      <c r="L12" s="109"/>
      <c r="M12" s="570">
        <f>★注文シート!C16</f>
        <v>0</v>
      </c>
      <c r="N12" s="570"/>
      <c r="O12" s="570"/>
      <c r="P12" s="570"/>
      <c r="Q12" s="570"/>
      <c r="R12" s="570"/>
      <c r="S12" s="570"/>
      <c r="T12" s="570"/>
      <c r="U12" s="570"/>
      <c r="V12" s="570"/>
      <c r="W12" s="570"/>
      <c r="X12" s="570"/>
      <c r="Y12" s="57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560"/>
      <c r="CX12" s="560"/>
    </row>
    <row r="13" spans="1:102" ht="10.95" customHeight="1">
      <c r="B13" s="565"/>
      <c r="C13" s="565"/>
      <c r="D13" s="565"/>
      <c r="E13" s="565"/>
      <c r="F13" s="565"/>
      <c r="G13" s="565"/>
      <c r="H13" s="565"/>
      <c r="I13" s="565"/>
      <c r="J13" s="565"/>
      <c r="K13" s="565"/>
      <c r="L13" s="109"/>
      <c r="M13" s="570"/>
      <c r="N13" s="570"/>
      <c r="O13" s="570"/>
      <c r="P13" s="570"/>
      <c r="Q13" s="570"/>
      <c r="R13" s="570"/>
      <c r="S13" s="570"/>
      <c r="T13" s="570"/>
      <c r="U13" s="570"/>
      <c r="V13" s="570"/>
      <c r="W13" s="570"/>
      <c r="X13" s="570"/>
      <c r="Y13" s="57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558" t="s">
        <v>179</v>
      </c>
      <c r="C14" s="565"/>
      <c r="D14" s="565"/>
      <c r="E14" s="565"/>
      <c r="F14" s="565"/>
      <c r="G14" s="565"/>
      <c r="H14" s="565"/>
      <c r="I14" s="565"/>
      <c r="J14" s="565"/>
      <c r="K14" s="565"/>
      <c r="L14" s="109"/>
      <c r="M14" s="570">
        <f>M12</f>
        <v>0</v>
      </c>
      <c r="N14" s="570"/>
      <c r="O14" s="570"/>
      <c r="P14" s="570"/>
      <c r="Q14" s="570"/>
      <c r="R14" s="570"/>
      <c r="S14" s="570"/>
      <c r="T14" s="570"/>
      <c r="U14" s="570"/>
      <c r="V14" s="570"/>
      <c r="W14" s="570"/>
      <c r="X14" s="570"/>
      <c r="Y14" s="570"/>
      <c r="Z14" s="564" t="s">
        <v>180</v>
      </c>
      <c r="AA14" s="564"/>
      <c r="AB14" s="564"/>
      <c r="AC14" s="564"/>
      <c r="AD14" s="570">
        <f>CG8</f>
        <v>0</v>
      </c>
      <c r="AE14" s="570"/>
      <c r="AF14" s="570"/>
      <c r="AG14" s="570"/>
      <c r="AH14" s="570"/>
      <c r="AI14" s="570"/>
      <c r="AJ14" s="570"/>
      <c r="AK14" s="570"/>
      <c r="AL14" s="570"/>
      <c r="AM14" s="570"/>
      <c r="AN14" s="570"/>
      <c r="AO14" s="570"/>
      <c r="AP14" s="57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565"/>
      <c r="C15" s="565"/>
      <c r="D15" s="565"/>
      <c r="E15" s="565"/>
      <c r="F15" s="565"/>
      <c r="G15" s="565"/>
      <c r="H15" s="565"/>
      <c r="I15" s="565"/>
      <c r="J15" s="565"/>
      <c r="K15" s="565"/>
      <c r="L15" s="109"/>
      <c r="M15" s="570"/>
      <c r="N15" s="570"/>
      <c r="O15" s="570"/>
      <c r="P15" s="570"/>
      <c r="Q15" s="570"/>
      <c r="R15" s="570"/>
      <c r="S15" s="570"/>
      <c r="T15" s="570"/>
      <c r="U15" s="570"/>
      <c r="V15" s="570"/>
      <c r="W15" s="570"/>
      <c r="X15" s="570"/>
      <c r="Y15" s="570"/>
      <c r="Z15" s="564"/>
      <c r="AA15" s="564"/>
      <c r="AB15" s="564"/>
      <c r="AC15" s="564"/>
      <c r="AD15" s="570"/>
      <c r="AE15" s="570"/>
      <c r="AF15" s="570"/>
      <c r="AG15" s="570"/>
      <c r="AH15" s="570"/>
      <c r="AI15" s="570"/>
      <c r="AJ15" s="570"/>
      <c r="AK15" s="570"/>
      <c r="AL15" s="570"/>
      <c r="AM15" s="570"/>
      <c r="AN15" s="570"/>
      <c r="AO15" s="570"/>
      <c r="AP15" s="57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558" t="s">
        <v>181</v>
      </c>
      <c r="C16" s="565"/>
      <c r="D16" s="565"/>
      <c r="E16" s="565"/>
      <c r="F16" s="565"/>
      <c r="G16" s="565"/>
      <c r="H16" s="565"/>
      <c r="I16" s="565"/>
      <c r="J16" s="565"/>
      <c r="K16" s="565"/>
      <c r="L16" s="107"/>
      <c r="M16" s="581" t="s">
        <v>182</v>
      </c>
      <c r="N16" s="581"/>
      <c r="O16" s="581"/>
      <c r="P16" s="581"/>
      <c r="Q16" s="581"/>
      <c r="R16" s="581"/>
      <c r="S16" s="581"/>
      <c r="T16" s="581"/>
      <c r="U16" s="581"/>
      <c r="V16" s="581"/>
      <c r="W16" s="581"/>
      <c r="X16" s="581"/>
      <c r="Y16" s="581"/>
      <c r="Z16" s="581"/>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565"/>
      <c r="C17" s="565"/>
      <c r="D17" s="565"/>
      <c r="E17" s="565"/>
      <c r="F17" s="565"/>
      <c r="G17" s="565"/>
      <c r="H17" s="565"/>
      <c r="I17" s="565"/>
      <c r="J17" s="565"/>
      <c r="K17" s="565"/>
      <c r="L17" s="107"/>
      <c r="M17" s="581"/>
      <c r="N17" s="581"/>
      <c r="O17" s="581"/>
      <c r="P17" s="581"/>
      <c r="Q17" s="581"/>
      <c r="R17" s="581"/>
      <c r="S17" s="581"/>
      <c r="T17" s="581"/>
      <c r="U17" s="581"/>
      <c r="V17" s="581"/>
      <c r="W17" s="581"/>
      <c r="X17" s="581"/>
      <c r="Y17" s="581"/>
      <c r="Z17" s="581"/>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558" t="s">
        <v>183</v>
      </c>
      <c r="C18" s="565"/>
      <c r="D18" s="565"/>
      <c r="E18" s="565"/>
      <c r="F18" s="565"/>
      <c r="G18" s="565"/>
      <c r="H18" s="565"/>
      <c r="I18" s="565"/>
      <c r="J18" s="565"/>
      <c r="K18" s="565"/>
      <c r="L18" s="107"/>
      <c r="M18" s="582">
        <f>★注文シート!G66</f>
        <v>0</v>
      </c>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565"/>
      <c r="C19" s="565"/>
      <c r="D19" s="565"/>
      <c r="E19" s="565"/>
      <c r="F19" s="565"/>
      <c r="G19" s="565"/>
      <c r="H19" s="565"/>
      <c r="I19" s="565"/>
      <c r="J19" s="565"/>
      <c r="K19" s="565"/>
      <c r="L19" s="107"/>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583" t="s">
        <v>184</v>
      </c>
      <c r="C24" s="584"/>
      <c r="D24" s="584"/>
      <c r="E24" s="584"/>
      <c r="F24" s="584"/>
      <c r="G24" s="584"/>
      <c r="H24" s="584"/>
      <c r="I24" s="584"/>
      <c r="J24" s="584"/>
      <c r="K24" s="584"/>
      <c r="L24" s="113"/>
      <c r="M24" s="585">
        <f>★注文シート!C38</f>
        <v>0</v>
      </c>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row>
    <row r="25" spans="2:104" ht="9" customHeight="1">
      <c r="B25" s="584"/>
      <c r="C25" s="584"/>
      <c r="D25" s="584"/>
      <c r="E25" s="584"/>
      <c r="F25" s="584"/>
      <c r="G25" s="584"/>
      <c r="H25" s="584"/>
      <c r="I25" s="584"/>
      <c r="J25" s="584"/>
      <c r="K25" s="584"/>
      <c r="L25" s="113"/>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row>
    <row r="26" spans="2:104" ht="9" customHeight="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row>
    <row r="27" spans="2:104" ht="7.5" customHeight="1">
      <c r="B27" s="558" t="s">
        <v>185</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row>
    <row r="28" spans="2:104" ht="7.5" customHeight="1" thickBot="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row>
    <row r="29" spans="2:104" ht="9" customHeight="1">
      <c r="B29" s="586" t="s">
        <v>186</v>
      </c>
      <c r="C29" s="587"/>
      <c r="D29" s="587"/>
      <c r="E29" s="587"/>
      <c r="F29" s="587"/>
      <c r="G29" s="587"/>
      <c r="H29" s="587"/>
      <c r="I29" s="587"/>
      <c r="J29" s="587"/>
      <c r="K29" s="587"/>
      <c r="L29" s="587"/>
      <c r="M29" s="587"/>
      <c r="N29" s="587"/>
      <c r="O29" s="587"/>
      <c r="P29" s="587"/>
      <c r="Q29" s="587"/>
      <c r="R29" s="588"/>
      <c r="S29" s="114"/>
      <c r="T29" s="589">
        <f>★注文シート!D66</f>
        <v>0</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90"/>
      <c r="CX29" s="148" t="s">
        <v>195</v>
      </c>
      <c r="CY29" s="148" t="s">
        <v>196</v>
      </c>
      <c r="CZ29" s="148" t="s">
        <v>197</v>
      </c>
    </row>
    <row r="30" spans="2:104" ht="9" customHeight="1">
      <c r="B30" s="574"/>
      <c r="C30" s="575"/>
      <c r="D30" s="575"/>
      <c r="E30" s="575"/>
      <c r="F30" s="575"/>
      <c r="G30" s="575"/>
      <c r="H30" s="575"/>
      <c r="I30" s="575"/>
      <c r="J30" s="575"/>
      <c r="K30" s="575"/>
      <c r="L30" s="575"/>
      <c r="M30" s="575"/>
      <c r="N30" s="575"/>
      <c r="O30" s="575"/>
      <c r="P30" s="575"/>
      <c r="Q30" s="575"/>
      <c r="R30" s="576"/>
      <c r="S30" s="1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80"/>
      <c r="CW30" s="105" t="s">
        <v>203</v>
      </c>
      <c r="CX30" s="105" t="s">
        <v>204</v>
      </c>
      <c r="CY30" s="105" t="s">
        <v>205</v>
      </c>
      <c r="CZ30" s="149">
        <v>0</v>
      </c>
    </row>
    <row r="31" spans="2:104" ht="9" customHeight="1">
      <c r="B31" s="571" t="s">
        <v>187</v>
      </c>
      <c r="C31" s="572"/>
      <c r="D31" s="572"/>
      <c r="E31" s="572"/>
      <c r="F31" s="572"/>
      <c r="G31" s="572"/>
      <c r="H31" s="572"/>
      <c r="I31" s="572"/>
      <c r="J31" s="572"/>
      <c r="K31" s="572"/>
      <c r="L31" s="572"/>
      <c r="M31" s="572"/>
      <c r="N31" s="572"/>
      <c r="O31" s="572"/>
      <c r="P31" s="572"/>
      <c r="Q31" s="572"/>
      <c r="R31" s="573"/>
      <c r="S31" s="117"/>
      <c r="T31" s="577">
        <f>★注文シート!F66</f>
        <v>0</v>
      </c>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8"/>
      <c r="CW31" s="105" t="s">
        <v>206</v>
      </c>
      <c r="CX31" s="105" t="s">
        <v>207</v>
      </c>
      <c r="CY31" s="105" t="s">
        <v>205</v>
      </c>
      <c r="CZ31" s="149">
        <v>0</v>
      </c>
    </row>
    <row r="32" spans="2:104" ht="9" customHeight="1">
      <c r="B32" s="574"/>
      <c r="C32" s="575"/>
      <c r="D32" s="575"/>
      <c r="E32" s="575"/>
      <c r="F32" s="575"/>
      <c r="G32" s="575"/>
      <c r="H32" s="575"/>
      <c r="I32" s="575"/>
      <c r="J32" s="575"/>
      <c r="K32" s="575"/>
      <c r="L32" s="575"/>
      <c r="M32" s="575"/>
      <c r="N32" s="575"/>
      <c r="O32" s="575"/>
      <c r="P32" s="575"/>
      <c r="Q32" s="575"/>
      <c r="R32" s="576"/>
      <c r="S32" s="116"/>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80"/>
      <c r="CW32" s="105" t="s">
        <v>209</v>
      </c>
      <c r="CX32" s="105" t="s">
        <v>210</v>
      </c>
      <c r="CY32" s="105" t="s">
        <v>205</v>
      </c>
      <c r="CZ32" s="149">
        <v>0</v>
      </c>
    </row>
    <row r="33" spans="2:105" ht="9" customHeight="1">
      <c r="B33" s="571" t="s">
        <v>188</v>
      </c>
      <c r="C33" s="572"/>
      <c r="D33" s="572"/>
      <c r="E33" s="572"/>
      <c r="F33" s="572"/>
      <c r="G33" s="572"/>
      <c r="H33" s="572"/>
      <c r="I33" s="572"/>
      <c r="J33" s="572"/>
      <c r="K33" s="572"/>
      <c r="L33" s="572"/>
      <c r="M33" s="572"/>
      <c r="N33" s="572"/>
      <c r="O33" s="572"/>
      <c r="P33" s="572"/>
      <c r="Q33" s="572"/>
      <c r="R33" s="573"/>
      <c r="S33" s="118"/>
      <c r="T33" s="613">
        <f>★注文シート!E66</f>
        <v>0</v>
      </c>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4"/>
      <c r="CW33" s="66" t="s">
        <v>211</v>
      </c>
      <c r="CX33" s="105" t="s">
        <v>212</v>
      </c>
      <c r="CY33" s="105" t="s">
        <v>205</v>
      </c>
      <c r="CZ33" s="149">
        <v>0</v>
      </c>
    </row>
    <row r="34" spans="2:105" ht="9" customHeight="1">
      <c r="B34" s="574"/>
      <c r="C34" s="575"/>
      <c r="D34" s="575"/>
      <c r="E34" s="575"/>
      <c r="F34" s="575"/>
      <c r="G34" s="575"/>
      <c r="H34" s="575"/>
      <c r="I34" s="575"/>
      <c r="J34" s="575"/>
      <c r="K34" s="575"/>
      <c r="L34" s="575"/>
      <c r="M34" s="575"/>
      <c r="N34" s="575"/>
      <c r="O34" s="575"/>
      <c r="P34" s="575"/>
      <c r="Q34" s="575"/>
      <c r="R34" s="576"/>
      <c r="S34" s="1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c r="CU34" s="616"/>
      <c r="CW34" s="66" t="s">
        <v>213</v>
      </c>
      <c r="CX34" s="105" t="s">
        <v>214</v>
      </c>
      <c r="CY34" s="105" t="s">
        <v>205</v>
      </c>
      <c r="CZ34" s="149">
        <v>0</v>
      </c>
    </row>
    <row r="35" spans="2:105" ht="9" customHeight="1">
      <c r="B35" s="571" t="s">
        <v>190</v>
      </c>
      <c r="C35" s="572"/>
      <c r="D35" s="572"/>
      <c r="E35" s="572"/>
      <c r="F35" s="572"/>
      <c r="G35" s="572"/>
      <c r="H35" s="572"/>
      <c r="I35" s="572"/>
      <c r="J35" s="572"/>
      <c r="K35" s="572"/>
      <c r="L35" s="572"/>
      <c r="M35" s="572"/>
      <c r="N35" s="572"/>
      <c r="O35" s="572"/>
      <c r="P35" s="572"/>
      <c r="Q35" s="572"/>
      <c r="R35" s="573"/>
      <c r="S35" s="119"/>
      <c r="T35" s="620" t="s">
        <v>191</v>
      </c>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1"/>
      <c r="CW35" s="105" t="s">
        <v>215</v>
      </c>
      <c r="CX35" s="105" t="s">
        <v>216</v>
      </c>
      <c r="CY35" s="105" t="s">
        <v>205</v>
      </c>
      <c r="CZ35" s="149">
        <v>0</v>
      </c>
    </row>
    <row r="36" spans="2:105" ht="9" customHeight="1" thickBot="1">
      <c r="B36" s="617"/>
      <c r="C36" s="618"/>
      <c r="D36" s="618"/>
      <c r="E36" s="618"/>
      <c r="F36" s="618"/>
      <c r="G36" s="618"/>
      <c r="H36" s="618"/>
      <c r="I36" s="618"/>
      <c r="J36" s="618"/>
      <c r="K36" s="618"/>
      <c r="L36" s="618"/>
      <c r="M36" s="618"/>
      <c r="N36" s="618"/>
      <c r="O36" s="618"/>
      <c r="P36" s="618"/>
      <c r="Q36" s="618"/>
      <c r="R36" s="619"/>
      <c r="S36" s="120"/>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3"/>
    </row>
    <row r="37" spans="2:105" ht="9" customHeight="1">
      <c r="B37" s="624" t="s">
        <v>192</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625"/>
    </row>
    <row r="38" spans="2:105" ht="9" customHeight="1" thickBot="1">
      <c r="B38" s="626"/>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625"/>
    </row>
    <row r="39" spans="2:105" ht="9" customHeight="1">
      <c r="B39" s="586" t="s">
        <v>193</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2"/>
      <c r="CE39" s="586" t="s">
        <v>194</v>
      </c>
      <c r="CF39" s="591"/>
      <c r="CG39" s="591"/>
      <c r="CH39" s="591"/>
      <c r="CI39" s="591"/>
      <c r="CJ39" s="591"/>
      <c r="CK39" s="591"/>
      <c r="CL39" s="591"/>
      <c r="CM39" s="591"/>
      <c r="CN39" s="591"/>
      <c r="CO39" s="591"/>
      <c r="CP39" s="591"/>
      <c r="CQ39" s="591"/>
      <c r="CR39" s="591"/>
      <c r="CS39" s="591"/>
      <c r="CT39" s="591"/>
      <c r="CU39" s="592"/>
    </row>
    <row r="40" spans="2:105" ht="9"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5"/>
      <c r="CE40" s="593"/>
      <c r="CF40" s="594"/>
      <c r="CG40" s="594"/>
      <c r="CH40" s="594"/>
      <c r="CI40" s="594"/>
      <c r="CJ40" s="594"/>
      <c r="CK40" s="594"/>
      <c r="CL40" s="594"/>
      <c r="CM40" s="594"/>
      <c r="CN40" s="594"/>
      <c r="CO40" s="594"/>
      <c r="CP40" s="594"/>
      <c r="CQ40" s="594"/>
      <c r="CR40" s="594"/>
      <c r="CS40" s="594"/>
      <c r="CT40" s="594"/>
      <c r="CU40" s="595"/>
    </row>
    <row r="41" spans="2:105" ht="9" customHeight="1">
      <c r="B41" s="593" t="s">
        <v>198</v>
      </c>
      <c r="C41" s="599"/>
      <c r="D41" s="599"/>
      <c r="E41" s="602" t="s">
        <v>199</v>
      </c>
      <c r="F41" s="599"/>
      <c r="G41" s="599"/>
      <c r="H41" s="599"/>
      <c r="I41" s="599"/>
      <c r="J41" s="599"/>
      <c r="K41" s="603"/>
      <c r="L41" s="602" t="s">
        <v>200</v>
      </c>
      <c r="M41" s="599"/>
      <c r="N41" s="599"/>
      <c r="O41" s="599"/>
      <c r="P41" s="599"/>
      <c r="Q41" s="599"/>
      <c r="R41" s="599"/>
      <c r="S41" s="599"/>
      <c r="T41" s="599"/>
      <c r="U41" s="599"/>
      <c r="V41" s="599"/>
      <c r="W41" s="599"/>
      <c r="X41" s="599"/>
      <c r="Y41" s="603"/>
      <c r="Z41" s="602" t="s">
        <v>201</v>
      </c>
      <c r="AA41" s="594"/>
      <c r="AB41" s="594"/>
      <c r="AC41" s="594"/>
      <c r="AD41" s="594"/>
      <c r="AE41" s="594"/>
      <c r="AF41" s="594"/>
      <c r="AG41" s="594"/>
      <c r="AH41" s="594"/>
      <c r="AI41" s="594"/>
      <c r="AJ41" s="594"/>
      <c r="AK41" s="607" t="s">
        <v>202</v>
      </c>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9"/>
      <c r="CE41" s="593"/>
      <c r="CF41" s="594"/>
      <c r="CG41" s="594"/>
      <c r="CH41" s="594"/>
      <c r="CI41" s="594"/>
      <c r="CJ41" s="594"/>
      <c r="CK41" s="594"/>
      <c r="CL41" s="594"/>
      <c r="CM41" s="594"/>
      <c r="CN41" s="594"/>
      <c r="CO41" s="594"/>
      <c r="CP41" s="594"/>
      <c r="CQ41" s="594"/>
      <c r="CR41" s="594"/>
      <c r="CS41" s="594"/>
      <c r="CT41" s="594"/>
      <c r="CU41" s="595"/>
    </row>
    <row r="42" spans="2:105" ht="9" customHeight="1">
      <c r="B42" s="600"/>
      <c r="C42" s="601"/>
      <c r="D42" s="601"/>
      <c r="E42" s="604"/>
      <c r="F42" s="601"/>
      <c r="G42" s="601"/>
      <c r="H42" s="601"/>
      <c r="I42" s="601"/>
      <c r="J42" s="601"/>
      <c r="K42" s="605"/>
      <c r="L42" s="604"/>
      <c r="M42" s="601"/>
      <c r="N42" s="601"/>
      <c r="O42" s="601"/>
      <c r="P42" s="601"/>
      <c r="Q42" s="601"/>
      <c r="R42" s="601"/>
      <c r="S42" s="601"/>
      <c r="T42" s="601"/>
      <c r="U42" s="601"/>
      <c r="V42" s="601"/>
      <c r="W42" s="601"/>
      <c r="X42" s="601"/>
      <c r="Y42" s="605"/>
      <c r="Z42" s="606"/>
      <c r="AA42" s="597"/>
      <c r="AB42" s="597"/>
      <c r="AC42" s="597"/>
      <c r="AD42" s="597"/>
      <c r="AE42" s="597"/>
      <c r="AF42" s="597"/>
      <c r="AG42" s="597"/>
      <c r="AH42" s="597"/>
      <c r="AI42" s="597"/>
      <c r="AJ42" s="597"/>
      <c r="AK42" s="610"/>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2"/>
      <c r="CE42" s="596"/>
      <c r="CF42" s="597"/>
      <c r="CG42" s="597"/>
      <c r="CH42" s="597"/>
      <c r="CI42" s="597"/>
      <c r="CJ42" s="597"/>
      <c r="CK42" s="597"/>
      <c r="CL42" s="597"/>
      <c r="CM42" s="597"/>
      <c r="CN42" s="597"/>
      <c r="CO42" s="597"/>
      <c r="CP42" s="597"/>
      <c r="CQ42" s="597"/>
      <c r="CR42" s="597"/>
      <c r="CS42" s="597"/>
      <c r="CT42" s="597"/>
      <c r="CU42" s="598"/>
      <c r="CW42" s="145" t="s">
        <v>250</v>
      </c>
      <c r="CX42" s="146" t="s">
        <v>251</v>
      </c>
      <c r="CY42" s="146" t="s">
        <v>252</v>
      </c>
      <c r="CZ42" s="146" t="s">
        <v>253</v>
      </c>
      <c r="DA42" s="147" t="s">
        <v>254</v>
      </c>
    </row>
    <row r="43" spans="2:105" ht="9" customHeight="1">
      <c r="B43" s="633">
        <v>1</v>
      </c>
      <c r="C43" s="634"/>
      <c r="D43" s="635"/>
      <c r="E43" s="636" t="str">
        <f>CW43</f>
        <v>-</v>
      </c>
      <c r="F43" s="637"/>
      <c r="G43" s="637"/>
      <c r="H43" s="637"/>
      <c r="I43" s="637"/>
      <c r="J43" s="637"/>
      <c r="K43" s="638"/>
      <c r="L43" s="642" t="str">
        <f>CY43</f>
        <v>-</v>
      </c>
      <c r="M43" s="643"/>
      <c r="N43" s="643"/>
      <c r="O43" s="643"/>
      <c r="P43" s="643"/>
      <c r="Q43" s="643"/>
      <c r="R43" s="643"/>
      <c r="S43" s="643"/>
      <c r="T43" s="643"/>
      <c r="U43" s="643"/>
      <c r="V43" s="643"/>
      <c r="W43" s="643"/>
      <c r="X43" s="643"/>
      <c r="Y43" s="644"/>
      <c r="Z43" s="648" t="str">
        <f>CX43</f>
        <v>-</v>
      </c>
      <c r="AA43" s="649"/>
      <c r="AB43" s="649"/>
      <c r="AC43" s="649"/>
      <c r="AD43" s="649"/>
      <c r="AE43" s="649"/>
      <c r="AF43" s="649"/>
      <c r="AG43" s="649"/>
      <c r="AH43" s="649"/>
      <c r="AI43" s="649"/>
      <c r="AJ43" s="649"/>
      <c r="AK43" s="648" t="str">
        <f>IF(DA43="","-",DA43)</f>
        <v>-</v>
      </c>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52"/>
      <c r="CE43" s="680" t="str">
        <f>IF(DA43&amp;DA45&amp;DA47&amp;DA49&amp;DA51&lt;&gt;"","検出","不検出")</f>
        <v>不検出</v>
      </c>
      <c r="CF43" s="681"/>
      <c r="CG43" s="681"/>
      <c r="CH43" s="681"/>
      <c r="CI43" s="681"/>
      <c r="CJ43" s="681"/>
      <c r="CK43" s="681"/>
      <c r="CL43" s="681"/>
      <c r="CM43" s="681"/>
      <c r="CN43" s="681"/>
      <c r="CO43" s="681"/>
      <c r="CP43" s="681"/>
      <c r="CQ43" s="681"/>
      <c r="CR43" s="681"/>
      <c r="CS43" s="681"/>
      <c r="CT43" s="681"/>
      <c r="CU43" s="682"/>
      <c r="CW43" s="552" t="s">
        <v>255</v>
      </c>
      <c r="CX43" s="554" t="s">
        <v>255</v>
      </c>
      <c r="CY43" s="554" t="s">
        <v>255</v>
      </c>
      <c r="CZ43" s="554" t="s">
        <v>255</v>
      </c>
      <c r="DA43" s="554"/>
    </row>
    <row r="44" spans="2:105" ht="9" customHeight="1">
      <c r="B44" s="600"/>
      <c r="C44" s="601"/>
      <c r="D44" s="605"/>
      <c r="E44" s="639"/>
      <c r="F44" s="640"/>
      <c r="G44" s="640"/>
      <c r="H44" s="640"/>
      <c r="I44" s="640"/>
      <c r="J44" s="640"/>
      <c r="K44" s="641"/>
      <c r="L44" s="645"/>
      <c r="M44" s="646"/>
      <c r="N44" s="646"/>
      <c r="O44" s="646"/>
      <c r="P44" s="646"/>
      <c r="Q44" s="646"/>
      <c r="R44" s="646"/>
      <c r="S44" s="646"/>
      <c r="T44" s="646"/>
      <c r="U44" s="646"/>
      <c r="V44" s="646"/>
      <c r="W44" s="646"/>
      <c r="X44" s="646"/>
      <c r="Y44" s="647"/>
      <c r="Z44" s="650"/>
      <c r="AA44" s="651"/>
      <c r="AB44" s="651"/>
      <c r="AC44" s="651"/>
      <c r="AD44" s="651"/>
      <c r="AE44" s="651"/>
      <c r="AF44" s="651"/>
      <c r="AG44" s="651"/>
      <c r="AH44" s="651"/>
      <c r="AI44" s="651"/>
      <c r="AJ44" s="651"/>
      <c r="AK44" s="627"/>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9"/>
      <c r="CE44" s="683"/>
      <c r="CF44" s="684"/>
      <c r="CG44" s="684"/>
      <c r="CH44" s="684"/>
      <c r="CI44" s="684"/>
      <c r="CJ44" s="684"/>
      <c r="CK44" s="684"/>
      <c r="CL44" s="684"/>
      <c r="CM44" s="684"/>
      <c r="CN44" s="684"/>
      <c r="CO44" s="684"/>
      <c r="CP44" s="684"/>
      <c r="CQ44" s="684"/>
      <c r="CR44" s="684"/>
      <c r="CS44" s="684"/>
      <c r="CT44" s="684"/>
      <c r="CU44" s="685"/>
      <c r="CW44" s="553"/>
      <c r="CX44" s="555"/>
      <c r="CY44" s="555"/>
      <c r="CZ44" s="555"/>
      <c r="DA44" s="555"/>
    </row>
    <row r="45" spans="2:105" ht="9" customHeight="1">
      <c r="B45" s="653">
        <v>2</v>
      </c>
      <c r="C45" s="634"/>
      <c r="D45" s="635"/>
      <c r="E45" s="636" t="str">
        <f t="shared" ref="E45" si="0">CW45</f>
        <v>-</v>
      </c>
      <c r="F45" s="637"/>
      <c r="G45" s="637"/>
      <c r="H45" s="637"/>
      <c r="I45" s="637"/>
      <c r="J45" s="637"/>
      <c r="K45" s="638"/>
      <c r="L45" s="654" t="str">
        <f t="shared" ref="L45" si="1">CY45</f>
        <v>-</v>
      </c>
      <c r="M45" s="643"/>
      <c r="N45" s="643"/>
      <c r="O45" s="643"/>
      <c r="P45" s="643"/>
      <c r="Q45" s="643"/>
      <c r="R45" s="643"/>
      <c r="S45" s="643"/>
      <c r="T45" s="643"/>
      <c r="U45" s="643"/>
      <c r="V45" s="643"/>
      <c r="W45" s="643"/>
      <c r="X45" s="643"/>
      <c r="Y45" s="644"/>
      <c r="Z45" s="648" t="str">
        <f t="shared" ref="Z45" si="2">CX45</f>
        <v>-</v>
      </c>
      <c r="AA45" s="649"/>
      <c r="AB45" s="649"/>
      <c r="AC45" s="649"/>
      <c r="AD45" s="649"/>
      <c r="AE45" s="649"/>
      <c r="AF45" s="649"/>
      <c r="AG45" s="649"/>
      <c r="AH45" s="649"/>
      <c r="AI45" s="649"/>
      <c r="AJ45" s="649"/>
      <c r="AK45" s="648" t="str">
        <f t="shared" ref="AK45" si="3">IF(DA45="","-",DA45)</f>
        <v>-</v>
      </c>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49"/>
      <c r="CD45" s="652"/>
      <c r="CE45" s="683"/>
      <c r="CF45" s="684"/>
      <c r="CG45" s="684"/>
      <c r="CH45" s="684"/>
      <c r="CI45" s="684"/>
      <c r="CJ45" s="684"/>
      <c r="CK45" s="684"/>
      <c r="CL45" s="684"/>
      <c r="CM45" s="684"/>
      <c r="CN45" s="684"/>
      <c r="CO45" s="684"/>
      <c r="CP45" s="684"/>
      <c r="CQ45" s="684"/>
      <c r="CR45" s="684"/>
      <c r="CS45" s="684"/>
      <c r="CT45" s="684"/>
      <c r="CU45" s="685"/>
      <c r="CW45" s="552" t="s">
        <v>255</v>
      </c>
      <c r="CX45" s="554" t="s">
        <v>255</v>
      </c>
      <c r="CY45" s="554" t="s">
        <v>255</v>
      </c>
      <c r="CZ45" s="554" t="s">
        <v>255</v>
      </c>
      <c r="DA45" s="554"/>
    </row>
    <row r="46" spans="2:105" ht="9" customHeight="1">
      <c r="B46" s="600"/>
      <c r="C46" s="601"/>
      <c r="D46" s="605"/>
      <c r="E46" s="639"/>
      <c r="F46" s="640"/>
      <c r="G46" s="640"/>
      <c r="H46" s="640"/>
      <c r="I46" s="640"/>
      <c r="J46" s="640"/>
      <c r="K46" s="641"/>
      <c r="L46" s="645"/>
      <c r="M46" s="646"/>
      <c r="N46" s="646"/>
      <c r="O46" s="646"/>
      <c r="P46" s="646"/>
      <c r="Q46" s="646"/>
      <c r="R46" s="646"/>
      <c r="S46" s="646"/>
      <c r="T46" s="646"/>
      <c r="U46" s="646"/>
      <c r="V46" s="646"/>
      <c r="W46" s="646"/>
      <c r="X46" s="646"/>
      <c r="Y46" s="647"/>
      <c r="Z46" s="650"/>
      <c r="AA46" s="651"/>
      <c r="AB46" s="651"/>
      <c r="AC46" s="651"/>
      <c r="AD46" s="651"/>
      <c r="AE46" s="651"/>
      <c r="AF46" s="651"/>
      <c r="AG46" s="651"/>
      <c r="AH46" s="651"/>
      <c r="AI46" s="651"/>
      <c r="AJ46" s="651"/>
      <c r="AK46" s="650"/>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79"/>
      <c r="CE46" s="683"/>
      <c r="CF46" s="684"/>
      <c r="CG46" s="684"/>
      <c r="CH46" s="684"/>
      <c r="CI46" s="684"/>
      <c r="CJ46" s="684"/>
      <c r="CK46" s="684"/>
      <c r="CL46" s="684"/>
      <c r="CM46" s="684"/>
      <c r="CN46" s="684"/>
      <c r="CO46" s="684"/>
      <c r="CP46" s="684"/>
      <c r="CQ46" s="684"/>
      <c r="CR46" s="684"/>
      <c r="CS46" s="684"/>
      <c r="CT46" s="684"/>
      <c r="CU46" s="685"/>
      <c r="CW46" s="553"/>
      <c r="CX46" s="555"/>
      <c r="CY46" s="555"/>
      <c r="CZ46" s="555"/>
      <c r="DA46" s="555"/>
    </row>
    <row r="47" spans="2:105" ht="9" customHeight="1">
      <c r="B47" s="653">
        <v>3</v>
      </c>
      <c r="C47" s="634"/>
      <c r="D47" s="635"/>
      <c r="E47" s="636" t="str">
        <f t="shared" ref="E47" si="4">CW47</f>
        <v>-</v>
      </c>
      <c r="F47" s="637"/>
      <c r="G47" s="637"/>
      <c r="H47" s="637"/>
      <c r="I47" s="637"/>
      <c r="J47" s="637"/>
      <c r="K47" s="638"/>
      <c r="L47" s="654" t="str">
        <f t="shared" ref="L47" si="5">CY47</f>
        <v>-</v>
      </c>
      <c r="M47" s="643"/>
      <c r="N47" s="643"/>
      <c r="O47" s="643"/>
      <c r="P47" s="643"/>
      <c r="Q47" s="643"/>
      <c r="R47" s="643"/>
      <c r="S47" s="643"/>
      <c r="T47" s="643"/>
      <c r="U47" s="643"/>
      <c r="V47" s="643"/>
      <c r="W47" s="643"/>
      <c r="X47" s="643"/>
      <c r="Y47" s="644"/>
      <c r="Z47" s="648" t="str">
        <f t="shared" ref="Z47" si="6">CX47</f>
        <v>-</v>
      </c>
      <c r="AA47" s="649"/>
      <c r="AB47" s="649"/>
      <c r="AC47" s="649"/>
      <c r="AD47" s="649"/>
      <c r="AE47" s="649"/>
      <c r="AF47" s="649"/>
      <c r="AG47" s="649"/>
      <c r="AH47" s="649"/>
      <c r="AI47" s="649"/>
      <c r="AJ47" s="649"/>
      <c r="AK47" s="627" t="str">
        <f t="shared" ref="AK47" si="7">IF(DA47="","-",DA47)</f>
        <v>-</v>
      </c>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9"/>
      <c r="CE47" s="683"/>
      <c r="CF47" s="684"/>
      <c r="CG47" s="684"/>
      <c r="CH47" s="684"/>
      <c r="CI47" s="684"/>
      <c r="CJ47" s="684"/>
      <c r="CK47" s="684"/>
      <c r="CL47" s="684"/>
      <c r="CM47" s="684"/>
      <c r="CN47" s="684"/>
      <c r="CO47" s="684"/>
      <c r="CP47" s="684"/>
      <c r="CQ47" s="684"/>
      <c r="CR47" s="684"/>
      <c r="CS47" s="684"/>
      <c r="CT47" s="684"/>
      <c r="CU47" s="685"/>
      <c r="CW47" s="552" t="s">
        <v>255</v>
      </c>
      <c r="CX47" s="554" t="s">
        <v>255</v>
      </c>
      <c r="CY47" s="554" t="s">
        <v>255</v>
      </c>
      <c r="CZ47" s="554" t="s">
        <v>255</v>
      </c>
      <c r="DA47" s="554"/>
    </row>
    <row r="48" spans="2:105" ht="9" customHeight="1">
      <c r="B48" s="600"/>
      <c r="C48" s="601"/>
      <c r="D48" s="605"/>
      <c r="E48" s="639"/>
      <c r="F48" s="640"/>
      <c r="G48" s="640"/>
      <c r="H48" s="640"/>
      <c r="I48" s="640"/>
      <c r="J48" s="640"/>
      <c r="K48" s="641"/>
      <c r="L48" s="645"/>
      <c r="M48" s="646"/>
      <c r="N48" s="646"/>
      <c r="O48" s="646"/>
      <c r="P48" s="646"/>
      <c r="Q48" s="646"/>
      <c r="R48" s="646"/>
      <c r="S48" s="646"/>
      <c r="T48" s="646"/>
      <c r="U48" s="646"/>
      <c r="V48" s="646"/>
      <c r="W48" s="646"/>
      <c r="X48" s="646"/>
      <c r="Y48" s="647"/>
      <c r="Z48" s="650"/>
      <c r="AA48" s="651"/>
      <c r="AB48" s="651"/>
      <c r="AC48" s="651"/>
      <c r="AD48" s="651"/>
      <c r="AE48" s="651"/>
      <c r="AF48" s="651"/>
      <c r="AG48" s="651"/>
      <c r="AH48" s="651"/>
      <c r="AI48" s="651"/>
      <c r="AJ48" s="651"/>
      <c r="AK48" s="627"/>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8"/>
      <c r="CD48" s="629"/>
      <c r="CE48" s="683"/>
      <c r="CF48" s="684"/>
      <c r="CG48" s="684"/>
      <c r="CH48" s="684"/>
      <c r="CI48" s="684"/>
      <c r="CJ48" s="684"/>
      <c r="CK48" s="684"/>
      <c r="CL48" s="684"/>
      <c r="CM48" s="684"/>
      <c r="CN48" s="684"/>
      <c r="CO48" s="684"/>
      <c r="CP48" s="684"/>
      <c r="CQ48" s="684"/>
      <c r="CR48" s="684"/>
      <c r="CS48" s="684"/>
      <c r="CT48" s="684"/>
      <c r="CU48" s="685"/>
      <c r="CW48" s="553"/>
      <c r="CX48" s="555"/>
      <c r="CY48" s="555"/>
      <c r="CZ48" s="555"/>
      <c r="DA48" s="555"/>
    </row>
    <row r="49" spans="2:105" ht="9" customHeight="1">
      <c r="B49" s="653">
        <v>4</v>
      </c>
      <c r="C49" s="634"/>
      <c r="D49" s="635"/>
      <c r="E49" s="636" t="str">
        <f t="shared" ref="E49" si="8">CW49</f>
        <v>-</v>
      </c>
      <c r="F49" s="637"/>
      <c r="G49" s="637"/>
      <c r="H49" s="637"/>
      <c r="I49" s="637"/>
      <c r="J49" s="637"/>
      <c r="K49" s="638"/>
      <c r="L49" s="654" t="str">
        <f t="shared" ref="L49" si="9">CY49</f>
        <v>-</v>
      </c>
      <c r="M49" s="643"/>
      <c r="N49" s="643"/>
      <c r="O49" s="643"/>
      <c r="P49" s="643"/>
      <c r="Q49" s="643"/>
      <c r="R49" s="643"/>
      <c r="S49" s="643"/>
      <c r="T49" s="643"/>
      <c r="U49" s="643"/>
      <c r="V49" s="643"/>
      <c r="W49" s="643"/>
      <c r="X49" s="643"/>
      <c r="Y49" s="644"/>
      <c r="Z49" s="648" t="str">
        <f t="shared" ref="Z49" si="10">CX49</f>
        <v>-</v>
      </c>
      <c r="AA49" s="649"/>
      <c r="AB49" s="649"/>
      <c r="AC49" s="649"/>
      <c r="AD49" s="649"/>
      <c r="AE49" s="649"/>
      <c r="AF49" s="649"/>
      <c r="AG49" s="649"/>
      <c r="AH49" s="649"/>
      <c r="AI49" s="649"/>
      <c r="AJ49" s="649"/>
      <c r="AK49" s="648" t="str">
        <f t="shared" ref="AK49" si="11">IF(DA49="","-",DA49)</f>
        <v>-</v>
      </c>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B49" s="649"/>
      <c r="CC49" s="649"/>
      <c r="CD49" s="652"/>
      <c r="CE49" s="683"/>
      <c r="CF49" s="684"/>
      <c r="CG49" s="684"/>
      <c r="CH49" s="684"/>
      <c r="CI49" s="684"/>
      <c r="CJ49" s="684"/>
      <c r="CK49" s="684"/>
      <c r="CL49" s="684"/>
      <c r="CM49" s="684"/>
      <c r="CN49" s="684"/>
      <c r="CO49" s="684"/>
      <c r="CP49" s="684"/>
      <c r="CQ49" s="684"/>
      <c r="CR49" s="684"/>
      <c r="CS49" s="684"/>
      <c r="CT49" s="684"/>
      <c r="CU49" s="685"/>
      <c r="CW49" s="552" t="s">
        <v>255</v>
      </c>
      <c r="CX49" s="554" t="s">
        <v>255</v>
      </c>
      <c r="CY49" s="554" t="s">
        <v>255</v>
      </c>
      <c r="CZ49" s="554" t="s">
        <v>255</v>
      </c>
      <c r="DA49" s="554"/>
    </row>
    <row r="50" spans="2:105" ht="9" customHeight="1">
      <c r="B50" s="600"/>
      <c r="C50" s="601"/>
      <c r="D50" s="605"/>
      <c r="E50" s="639"/>
      <c r="F50" s="640"/>
      <c r="G50" s="640"/>
      <c r="H50" s="640"/>
      <c r="I50" s="640"/>
      <c r="J50" s="640"/>
      <c r="K50" s="641"/>
      <c r="L50" s="645"/>
      <c r="M50" s="646"/>
      <c r="N50" s="646"/>
      <c r="O50" s="646"/>
      <c r="P50" s="646"/>
      <c r="Q50" s="646"/>
      <c r="R50" s="646"/>
      <c r="S50" s="646"/>
      <c r="T50" s="646"/>
      <c r="U50" s="646"/>
      <c r="V50" s="646"/>
      <c r="W50" s="646"/>
      <c r="X50" s="646"/>
      <c r="Y50" s="647"/>
      <c r="Z50" s="650"/>
      <c r="AA50" s="651"/>
      <c r="AB50" s="651"/>
      <c r="AC50" s="651"/>
      <c r="AD50" s="651"/>
      <c r="AE50" s="651"/>
      <c r="AF50" s="651"/>
      <c r="AG50" s="651"/>
      <c r="AH50" s="651"/>
      <c r="AI50" s="651"/>
      <c r="AJ50" s="651"/>
      <c r="AK50" s="650"/>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79"/>
      <c r="CE50" s="683"/>
      <c r="CF50" s="684"/>
      <c r="CG50" s="684"/>
      <c r="CH50" s="684"/>
      <c r="CI50" s="684"/>
      <c r="CJ50" s="684"/>
      <c r="CK50" s="684"/>
      <c r="CL50" s="684"/>
      <c r="CM50" s="684"/>
      <c r="CN50" s="684"/>
      <c r="CO50" s="684"/>
      <c r="CP50" s="684"/>
      <c r="CQ50" s="684"/>
      <c r="CR50" s="684"/>
      <c r="CS50" s="684"/>
      <c r="CT50" s="684"/>
      <c r="CU50" s="685"/>
      <c r="CW50" s="553"/>
      <c r="CX50" s="555"/>
      <c r="CY50" s="555"/>
      <c r="CZ50" s="555"/>
      <c r="DA50" s="555"/>
    </row>
    <row r="51" spans="2:105" ht="9" customHeight="1">
      <c r="B51" s="653">
        <v>5</v>
      </c>
      <c r="C51" s="634"/>
      <c r="D51" s="635"/>
      <c r="E51" s="636" t="str">
        <f t="shared" ref="E51" si="12">CW51</f>
        <v>-</v>
      </c>
      <c r="F51" s="637"/>
      <c r="G51" s="637"/>
      <c r="H51" s="637"/>
      <c r="I51" s="637"/>
      <c r="J51" s="637"/>
      <c r="K51" s="638"/>
      <c r="L51" s="654" t="str">
        <f t="shared" ref="L51" si="13">CY51</f>
        <v>-</v>
      </c>
      <c r="M51" s="643"/>
      <c r="N51" s="643"/>
      <c r="O51" s="643"/>
      <c r="P51" s="643"/>
      <c r="Q51" s="643"/>
      <c r="R51" s="643"/>
      <c r="S51" s="643"/>
      <c r="T51" s="643"/>
      <c r="U51" s="643"/>
      <c r="V51" s="643"/>
      <c r="W51" s="643"/>
      <c r="X51" s="643"/>
      <c r="Y51" s="644"/>
      <c r="Z51" s="648" t="str">
        <f t="shared" ref="Z51" si="14">CX51</f>
        <v>-</v>
      </c>
      <c r="AA51" s="649"/>
      <c r="AB51" s="649"/>
      <c r="AC51" s="649"/>
      <c r="AD51" s="649"/>
      <c r="AE51" s="649"/>
      <c r="AF51" s="649"/>
      <c r="AG51" s="649"/>
      <c r="AH51" s="649"/>
      <c r="AI51" s="649"/>
      <c r="AJ51" s="649"/>
      <c r="AK51" s="627" t="str">
        <f t="shared" ref="AK51" si="15">IF(DA51="","-",DA51)</f>
        <v>-</v>
      </c>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9"/>
      <c r="CE51" s="683"/>
      <c r="CF51" s="684"/>
      <c r="CG51" s="684"/>
      <c r="CH51" s="684"/>
      <c r="CI51" s="684"/>
      <c r="CJ51" s="684"/>
      <c r="CK51" s="684"/>
      <c r="CL51" s="684"/>
      <c r="CM51" s="684"/>
      <c r="CN51" s="684"/>
      <c r="CO51" s="684"/>
      <c r="CP51" s="684"/>
      <c r="CQ51" s="684"/>
      <c r="CR51" s="684"/>
      <c r="CS51" s="684"/>
      <c r="CT51" s="684"/>
      <c r="CU51" s="685"/>
      <c r="CW51" s="552" t="s">
        <v>255</v>
      </c>
      <c r="CX51" s="554" t="s">
        <v>255</v>
      </c>
      <c r="CY51" s="554" t="s">
        <v>255</v>
      </c>
      <c r="CZ51" s="554" t="s">
        <v>255</v>
      </c>
      <c r="DA51" s="554"/>
    </row>
    <row r="52" spans="2:105" ht="9" customHeight="1" thickBot="1">
      <c r="B52" s="617"/>
      <c r="C52" s="618"/>
      <c r="D52" s="619"/>
      <c r="E52" s="639"/>
      <c r="F52" s="640"/>
      <c r="G52" s="640"/>
      <c r="H52" s="640"/>
      <c r="I52" s="640"/>
      <c r="J52" s="640"/>
      <c r="K52" s="641"/>
      <c r="L52" s="655"/>
      <c r="M52" s="656"/>
      <c r="N52" s="656"/>
      <c r="O52" s="656"/>
      <c r="P52" s="656"/>
      <c r="Q52" s="656"/>
      <c r="R52" s="656"/>
      <c r="S52" s="656"/>
      <c r="T52" s="656"/>
      <c r="U52" s="656"/>
      <c r="V52" s="656"/>
      <c r="W52" s="656"/>
      <c r="X52" s="656"/>
      <c r="Y52" s="657"/>
      <c r="Z52" s="630"/>
      <c r="AA52" s="631"/>
      <c r="AB52" s="631"/>
      <c r="AC52" s="631"/>
      <c r="AD52" s="631"/>
      <c r="AE52" s="631"/>
      <c r="AF52" s="631"/>
      <c r="AG52" s="631"/>
      <c r="AH52" s="631"/>
      <c r="AI52" s="631"/>
      <c r="AJ52" s="631"/>
      <c r="AK52" s="630"/>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2"/>
      <c r="CE52" s="686"/>
      <c r="CF52" s="687"/>
      <c r="CG52" s="687"/>
      <c r="CH52" s="687"/>
      <c r="CI52" s="687"/>
      <c r="CJ52" s="687"/>
      <c r="CK52" s="687"/>
      <c r="CL52" s="687"/>
      <c r="CM52" s="687"/>
      <c r="CN52" s="687"/>
      <c r="CO52" s="687"/>
      <c r="CP52" s="687"/>
      <c r="CQ52" s="687"/>
      <c r="CR52" s="687"/>
      <c r="CS52" s="687"/>
      <c r="CT52" s="687"/>
      <c r="CU52" s="688"/>
      <c r="CW52" s="553"/>
      <c r="CX52" s="555"/>
      <c r="CY52" s="555"/>
      <c r="CZ52" s="555"/>
      <c r="DA52" s="555"/>
    </row>
    <row r="53" spans="2:105" ht="9" customHeight="1">
      <c r="B53" s="586" t="s">
        <v>217</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678"/>
      <c r="CY53" s="66"/>
    </row>
    <row r="54" spans="2:105" ht="9" customHeight="1">
      <c r="B54" s="626"/>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625"/>
      <c r="CY54" s="66"/>
    </row>
    <row r="55" spans="2:105" ht="7.5" customHeight="1">
      <c r="B55" s="633" t="s">
        <v>218</v>
      </c>
      <c r="C55" s="658"/>
      <c r="D55" s="658"/>
      <c r="E55" s="658"/>
      <c r="F55" s="658"/>
      <c r="G55" s="658"/>
      <c r="H55" s="658"/>
      <c r="I55" s="658"/>
      <c r="J55" s="658"/>
      <c r="K55" s="658"/>
      <c r="L55" s="658"/>
      <c r="M55" s="658"/>
      <c r="N55" s="658"/>
      <c r="O55" s="658"/>
      <c r="P55" s="658"/>
      <c r="Q55" s="658"/>
      <c r="R55" s="658"/>
      <c r="S55" s="658"/>
      <c r="T55" s="658"/>
      <c r="U55" s="658"/>
      <c r="V55" s="658"/>
      <c r="W55" s="635"/>
      <c r="X55" s="659" t="s">
        <v>219</v>
      </c>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35"/>
      <c r="BJ55" s="659" t="s">
        <v>220</v>
      </c>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60"/>
      <c r="CW55" s="151">
        <f>SUM(CW43:CW52)</f>
        <v>0</v>
      </c>
      <c r="CX55" s="122"/>
      <c r="CY55" s="66"/>
    </row>
    <row r="56" spans="2:105" ht="9.75" customHeight="1">
      <c r="B56" s="600"/>
      <c r="C56" s="601"/>
      <c r="D56" s="601"/>
      <c r="E56" s="601"/>
      <c r="F56" s="601"/>
      <c r="G56" s="601"/>
      <c r="H56" s="601"/>
      <c r="I56" s="601"/>
      <c r="J56" s="601"/>
      <c r="K56" s="601"/>
      <c r="L56" s="601"/>
      <c r="M56" s="601"/>
      <c r="N56" s="601"/>
      <c r="O56" s="601"/>
      <c r="P56" s="601"/>
      <c r="Q56" s="601"/>
      <c r="R56" s="601"/>
      <c r="S56" s="601"/>
      <c r="T56" s="601"/>
      <c r="U56" s="601"/>
      <c r="V56" s="601"/>
      <c r="W56" s="605"/>
      <c r="X56" s="604"/>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5"/>
      <c r="BJ56" s="604"/>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61"/>
      <c r="CX56" s="122"/>
      <c r="CY56" s="66"/>
    </row>
    <row r="57" spans="2:105" ht="9.75" customHeight="1">
      <c r="B57" s="662" t="str">
        <f>IF(CE43="不検出","不検出",IF(CE43="検出","クリソタイル",""))</f>
        <v>不検出</v>
      </c>
      <c r="C57" s="565"/>
      <c r="D57" s="565"/>
      <c r="E57" s="565"/>
      <c r="F57" s="565"/>
      <c r="G57" s="565"/>
      <c r="H57" s="565"/>
      <c r="I57" s="565"/>
      <c r="J57" s="565"/>
      <c r="K57" s="565"/>
      <c r="L57" s="565"/>
      <c r="M57" s="565"/>
      <c r="N57" s="565"/>
      <c r="O57" s="565"/>
      <c r="P57" s="565"/>
      <c r="Q57" s="565"/>
      <c r="R57" s="565"/>
      <c r="S57" s="565"/>
      <c r="T57" s="565"/>
      <c r="U57" s="565"/>
      <c r="V57" s="565"/>
      <c r="W57" s="60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626"/>
      <c r="C58" s="565"/>
      <c r="D58" s="565"/>
      <c r="E58" s="565"/>
      <c r="F58" s="565"/>
      <c r="G58" s="565"/>
      <c r="H58" s="565"/>
      <c r="I58" s="565"/>
      <c r="J58" s="565"/>
      <c r="K58" s="565"/>
      <c r="L58" s="565"/>
      <c r="M58" s="565"/>
      <c r="N58" s="565"/>
      <c r="O58" s="565"/>
      <c r="P58" s="565"/>
      <c r="Q58" s="565"/>
      <c r="R58" s="565"/>
      <c r="S58" s="565"/>
      <c r="T58" s="565"/>
      <c r="U58" s="565"/>
      <c r="V58" s="565"/>
      <c r="W58" s="603"/>
      <c r="X58" s="126"/>
      <c r="Y58" s="108"/>
      <c r="Z58" s="108"/>
      <c r="AA58" s="108"/>
      <c r="AC58" s="558" t="s">
        <v>222</v>
      </c>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107"/>
      <c r="BF58" s="108"/>
      <c r="BG58" s="108"/>
      <c r="BH58" s="108"/>
      <c r="BI58" s="127"/>
      <c r="BJ58" s="126"/>
      <c r="BK58" s="108"/>
      <c r="BL58" s="108"/>
      <c r="BM58" s="108"/>
      <c r="BO58" s="558" t="s">
        <v>222</v>
      </c>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107"/>
      <c r="CR58" s="108"/>
      <c r="CS58" s="108"/>
      <c r="CT58" s="108"/>
      <c r="CU58" s="128"/>
      <c r="CX58" s="122"/>
      <c r="CY58" s="66"/>
    </row>
    <row r="59" spans="2:105" ht="9.75" customHeight="1">
      <c r="B59" s="626"/>
      <c r="C59" s="565"/>
      <c r="D59" s="565"/>
      <c r="E59" s="565"/>
      <c r="F59" s="565"/>
      <c r="G59" s="565"/>
      <c r="H59" s="565"/>
      <c r="I59" s="565"/>
      <c r="J59" s="565"/>
      <c r="K59" s="565"/>
      <c r="L59" s="565"/>
      <c r="M59" s="565"/>
      <c r="N59" s="565"/>
      <c r="O59" s="565"/>
      <c r="P59" s="565"/>
      <c r="Q59" s="565"/>
      <c r="R59" s="565"/>
      <c r="S59" s="565"/>
      <c r="T59" s="565"/>
      <c r="U59" s="565"/>
      <c r="V59" s="565"/>
      <c r="W59" s="603"/>
      <c r="X59" s="126"/>
      <c r="Y59" s="108"/>
      <c r="Z59" s="108"/>
      <c r="AA59" s="108"/>
      <c r="AB59" s="107"/>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107"/>
      <c r="BF59" s="108"/>
      <c r="BG59" s="108"/>
      <c r="BH59" s="108"/>
      <c r="BI59" s="127"/>
      <c r="BJ59" s="126"/>
      <c r="BK59" s="108"/>
      <c r="BL59" s="108"/>
      <c r="BM59" s="108"/>
      <c r="BN59" s="107"/>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107"/>
      <c r="CR59" s="108"/>
      <c r="CS59" s="108"/>
      <c r="CT59" s="108"/>
      <c r="CU59" s="128"/>
      <c r="CX59" s="122"/>
      <c r="CY59" s="66"/>
    </row>
    <row r="60" spans="2:105" ht="9.75" customHeight="1">
      <c r="B60" s="626"/>
      <c r="C60" s="565"/>
      <c r="D60" s="565"/>
      <c r="E60" s="565"/>
      <c r="F60" s="565"/>
      <c r="G60" s="565"/>
      <c r="H60" s="565"/>
      <c r="I60" s="565"/>
      <c r="J60" s="565"/>
      <c r="K60" s="565"/>
      <c r="L60" s="565"/>
      <c r="M60" s="565"/>
      <c r="N60" s="565"/>
      <c r="O60" s="565"/>
      <c r="P60" s="565"/>
      <c r="Q60" s="565"/>
      <c r="R60" s="565"/>
      <c r="S60" s="565"/>
      <c r="T60" s="565"/>
      <c r="U60" s="565"/>
      <c r="V60" s="565"/>
      <c r="W60" s="603"/>
      <c r="X60" s="126"/>
      <c r="Y60" s="108"/>
      <c r="Z60" s="108"/>
      <c r="AA60" s="108"/>
      <c r="AB60" s="107"/>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107"/>
      <c r="BF60" s="108"/>
      <c r="BG60" s="108"/>
      <c r="BH60" s="108"/>
      <c r="BI60" s="127"/>
      <c r="BJ60" s="126"/>
      <c r="BK60" s="108"/>
      <c r="BL60" s="108"/>
      <c r="BM60" s="108"/>
      <c r="BN60" s="107"/>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107"/>
      <c r="CR60" s="108"/>
      <c r="CS60" s="108"/>
      <c r="CT60" s="108"/>
      <c r="CU60" s="128"/>
      <c r="CX60" s="122"/>
    </row>
    <row r="61" spans="2:105" ht="9.75" customHeight="1">
      <c r="B61" s="626"/>
      <c r="C61" s="565"/>
      <c r="D61" s="565"/>
      <c r="E61" s="565"/>
      <c r="F61" s="565"/>
      <c r="G61" s="565"/>
      <c r="H61" s="565"/>
      <c r="I61" s="565"/>
      <c r="J61" s="565"/>
      <c r="K61" s="565"/>
      <c r="L61" s="565"/>
      <c r="M61" s="565"/>
      <c r="N61" s="565"/>
      <c r="O61" s="565"/>
      <c r="P61" s="565"/>
      <c r="Q61" s="565"/>
      <c r="R61" s="565"/>
      <c r="S61" s="565"/>
      <c r="T61" s="565"/>
      <c r="U61" s="565"/>
      <c r="V61" s="565"/>
      <c r="W61" s="603"/>
      <c r="X61" s="126"/>
      <c r="Y61" s="108"/>
      <c r="Z61" s="108"/>
      <c r="AA61" s="108"/>
      <c r="AB61" s="107"/>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107"/>
      <c r="BF61" s="108"/>
      <c r="BG61" s="108"/>
      <c r="BH61" s="108"/>
      <c r="BI61" s="127"/>
      <c r="BJ61" s="126"/>
      <c r="BK61" s="108"/>
      <c r="BL61" s="108"/>
      <c r="BM61" s="108"/>
      <c r="BN61" s="107"/>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107"/>
      <c r="CR61" s="108"/>
      <c r="CS61" s="108"/>
      <c r="CT61" s="108"/>
      <c r="CU61" s="128"/>
    </row>
    <row r="62" spans="2:105" ht="9.75" customHeight="1">
      <c r="B62" s="626"/>
      <c r="C62" s="565"/>
      <c r="D62" s="565"/>
      <c r="E62" s="565"/>
      <c r="F62" s="565"/>
      <c r="G62" s="565"/>
      <c r="H62" s="565"/>
      <c r="I62" s="565"/>
      <c r="J62" s="565"/>
      <c r="K62" s="565"/>
      <c r="L62" s="565"/>
      <c r="M62" s="565"/>
      <c r="N62" s="565"/>
      <c r="O62" s="565"/>
      <c r="P62" s="565"/>
      <c r="Q62" s="565"/>
      <c r="R62" s="565"/>
      <c r="S62" s="565"/>
      <c r="T62" s="565"/>
      <c r="U62" s="565"/>
      <c r="V62" s="565"/>
      <c r="W62" s="603"/>
      <c r="X62" s="126"/>
      <c r="Y62" s="108"/>
      <c r="Z62" s="108"/>
      <c r="AA62" s="108"/>
      <c r="AB62" s="107"/>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107"/>
      <c r="BF62" s="108"/>
      <c r="BG62" s="108"/>
      <c r="BH62" s="108"/>
      <c r="BI62" s="127"/>
      <c r="BJ62" s="126"/>
      <c r="BK62" s="108"/>
      <c r="BL62" s="108"/>
      <c r="BM62" s="108"/>
      <c r="BN62" s="107"/>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107"/>
      <c r="CR62" s="108"/>
      <c r="CS62" s="108"/>
      <c r="CT62" s="108"/>
      <c r="CU62" s="128"/>
      <c r="CX62" s="122"/>
    </row>
    <row r="63" spans="2:105" ht="9.75" customHeight="1">
      <c r="B63" s="626"/>
      <c r="C63" s="565"/>
      <c r="D63" s="565"/>
      <c r="E63" s="565"/>
      <c r="F63" s="565"/>
      <c r="G63" s="565"/>
      <c r="H63" s="565"/>
      <c r="I63" s="565"/>
      <c r="J63" s="565"/>
      <c r="K63" s="565"/>
      <c r="L63" s="565"/>
      <c r="M63" s="565"/>
      <c r="N63" s="565"/>
      <c r="O63" s="565"/>
      <c r="P63" s="565"/>
      <c r="Q63" s="565"/>
      <c r="R63" s="565"/>
      <c r="S63" s="565"/>
      <c r="T63" s="565"/>
      <c r="U63" s="565"/>
      <c r="V63" s="565"/>
      <c r="W63" s="603"/>
      <c r="X63" s="126"/>
      <c r="Y63" s="108"/>
      <c r="Z63" s="108"/>
      <c r="AA63" s="108"/>
      <c r="AB63" s="107"/>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107"/>
      <c r="BF63" s="108"/>
      <c r="BG63" s="108"/>
      <c r="BH63" s="108"/>
      <c r="BI63" s="127"/>
      <c r="BJ63" s="126"/>
      <c r="BK63" s="108"/>
      <c r="BL63" s="108"/>
      <c r="BM63" s="108"/>
      <c r="BN63" s="107"/>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107"/>
      <c r="CR63" s="108"/>
      <c r="CS63" s="108"/>
      <c r="CT63" s="108"/>
      <c r="CU63" s="128"/>
    </row>
    <row r="64" spans="2:105" ht="9.75" customHeight="1">
      <c r="B64" s="626"/>
      <c r="C64" s="565"/>
      <c r="D64" s="565"/>
      <c r="E64" s="565"/>
      <c r="F64" s="565"/>
      <c r="G64" s="565"/>
      <c r="H64" s="565"/>
      <c r="I64" s="565"/>
      <c r="J64" s="565"/>
      <c r="K64" s="565"/>
      <c r="L64" s="565"/>
      <c r="M64" s="565"/>
      <c r="N64" s="565"/>
      <c r="O64" s="565"/>
      <c r="P64" s="565"/>
      <c r="Q64" s="565"/>
      <c r="R64" s="565"/>
      <c r="S64" s="565"/>
      <c r="T64" s="565"/>
      <c r="U64" s="565"/>
      <c r="V64" s="565"/>
      <c r="W64" s="603"/>
      <c r="X64" s="126"/>
      <c r="Y64" s="108"/>
      <c r="Z64" s="108"/>
      <c r="AA64" s="108"/>
      <c r="AB64" s="107"/>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107"/>
      <c r="BF64" s="108"/>
      <c r="BG64" s="108"/>
      <c r="BH64" s="108"/>
      <c r="BI64" s="127"/>
      <c r="BJ64" s="126"/>
      <c r="BK64" s="108"/>
      <c r="BL64" s="108"/>
      <c r="BM64" s="108"/>
      <c r="BN64" s="107"/>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107"/>
      <c r="CR64" s="108"/>
      <c r="CS64" s="108"/>
      <c r="CT64" s="108"/>
      <c r="CU64" s="128"/>
    </row>
    <row r="65" spans="2:99" ht="9.75" customHeight="1">
      <c r="B65" s="626"/>
      <c r="C65" s="565"/>
      <c r="D65" s="565"/>
      <c r="E65" s="565"/>
      <c r="F65" s="565"/>
      <c r="G65" s="565"/>
      <c r="H65" s="565"/>
      <c r="I65" s="565"/>
      <c r="J65" s="565"/>
      <c r="K65" s="565"/>
      <c r="L65" s="565"/>
      <c r="M65" s="565"/>
      <c r="N65" s="565"/>
      <c r="O65" s="565"/>
      <c r="P65" s="565"/>
      <c r="Q65" s="565"/>
      <c r="R65" s="565"/>
      <c r="S65" s="565"/>
      <c r="T65" s="565"/>
      <c r="U65" s="565"/>
      <c r="V65" s="565"/>
      <c r="W65" s="603"/>
      <c r="X65" s="126"/>
      <c r="Y65" s="108"/>
      <c r="Z65" s="108"/>
      <c r="AA65" s="108"/>
      <c r="AB65" s="107"/>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107"/>
      <c r="BF65" s="108"/>
      <c r="BG65" s="108"/>
      <c r="BH65" s="108"/>
      <c r="BI65" s="127"/>
      <c r="BJ65" s="126"/>
      <c r="BK65" s="108"/>
      <c r="BL65" s="108"/>
      <c r="BM65" s="108"/>
      <c r="BN65" s="107"/>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107"/>
      <c r="CR65" s="108"/>
      <c r="CS65" s="108"/>
      <c r="CT65" s="108"/>
      <c r="CU65" s="128"/>
    </row>
    <row r="66" spans="2:99" ht="9.75" customHeight="1">
      <c r="B66" s="626"/>
      <c r="C66" s="565"/>
      <c r="D66" s="565"/>
      <c r="E66" s="565"/>
      <c r="F66" s="565"/>
      <c r="G66" s="565"/>
      <c r="H66" s="565"/>
      <c r="I66" s="565"/>
      <c r="J66" s="565"/>
      <c r="K66" s="565"/>
      <c r="L66" s="565"/>
      <c r="M66" s="565"/>
      <c r="N66" s="565"/>
      <c r="O66" s="565"/>
      <c r="P66" s="565"/>
      <c r="Q66" s="565"/>
      <c r="R66" s="565"/>
      <c r="S66" s="565"/>
      <c r="T66" s="565"/>
      <c r="U66" s="565"/>
      <c r="V66" s="565"/>
      <c r="W66" s="603"/>
      <c r="X66" s="126"/>
      <c r="Y66" s="108"/>
      <c r="Z66" s="108"/>
      <c r="AA66" s="108"/>
      <c r="AB66" s="107"/>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107"/>
      <c r="BF66" s="108"/>
      <c r="BG66" s="108"/>
      <c r="BH66" s="108"/>
      <c r="BI66" s="127"/>
      <c r="BJ66" s="126"/>
      <c r="BK66" s="108"/>
      <c r="BL66" s="108"/>
      <c r="BM66" s="108"/>
      <c r="BN66" s="107"/>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107"/>
      <c r="CR66" s="108"/>
      <c r="CS66" s="108"/>
      <c r="CT66" s="108"/>
      <c r="CU66" s="128"/>
    </row>
    <row r="67" spans="2:99" ht="9.75" customHeight="1">
      <c r="B67" s="626"/>
      <c r="C67" s="565"/>
      <c r="D67" s="565"/>
      <c r="E67" s="565"/>
      <c r="F67" s="565"/>
      <c r="G67" s="565"/>
      <c r="H67" s="565"/>
      <c r="I67" s="565"/>
      <c r="J67" s="565"/>
      <c r="K67" s="565"/>
      <c r="L67" s="565"/>
      <c r="M67" s="565"/>
      <c r="N67" s="565"/>
      <c r="O67" s="565"/>
      <c r="P67" s="565"/>
      <c r="Q67" s="565"/>
      <c r="R67" s="565"/>
      <c r="S67" s="565"/>
      <c r="T67" s="565"/>
      <c r="U67" s="565"/>
      <c r="V67" s="565"/>
      <c r="W67" s="603"/>
      <c r="X67" s="126"/>
      <c r="Y67" s="108"/>
      <c r="Z67" s="108"/>
      <c r="AA67" s="108"/>
      <c r="AB67" s="107"/>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107"/>
      <c r="BF67" s="108"/>
      <c r="BG67" s="108"/>
      <c r="BH67" s="108"/>
      <c r="BI67" s="127"/>
      <c r="BJ67" s="126"/>
      <c r="BK67" s="108"/>
      <c r="BL67" s="108"/>
      <c r="BM67" s="108"/>
      <c r="BN67" s="107"/>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107"/>
      <c r="CR67" s="108"/>
      <c r="CS67" s="108"/>
      <c r="CT67" s="108"/>
      <c r="CU67" s="128"/>
    </row>
    <row r="68" spans="2:99" ht="9.75" customHeight="1">
      <c r="B68" s="626"/>
      <c r="C68" s="565"/>
      <c r="D68" s="565"/>
      <c r="E68" s="565"/>
      <c r="F68" s="565"/>
      <c r="G68" s="565"/>
      <c r="H68" s="565"/>
      <c r="I68" s="565"/>
      <c r="J68" s="565"/>
      <c r="K68" s="565"/>
      <c r="L68" s="565"/>
      <c r="M68" s="565"/>
      <c r="N68" s="565"/>
      <c r="O68" s="565"/>
      <c r="P68" s="565"/>
      <c r="Q68" s="565"/>
      <c r="R68" s="565"/>
      <c r="S68" s="565"/>
      <c r="T68" s="565"/>
      <c r="U68" s="565"/>
      <c r="V68" s="565"/>
      <c r="W68" s="603"/>
      <c r="X68" s="126"/>
      <c r="Y68" s="108"/>
      <c r="Z68" s="108"/>
      <c r="AA68" s="108"/>
      <c r="AB68" s="107"/>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107"/>
      <c r="BF68" s="108"/>
      <c r="BG68" s="108"/>
      <c r="BH68" s="108"/>
      <c r="BI68" s="127"/>
      <c r="BJ68" s="126"/>
      <c r="BK68" s="108"/>
      <c r="BL68" s="108"/>
      <c r="BM68" s="108"/>
      <c r="BN68" s="107"/>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107"/>
      <c r="CR68" s="108"/>
      <c r="CS68" s="108"/>
      <c r="CT68" s="108"/>
      <c r="CU68" s="128"/>
    </row>
    <row r="69" spans="2:99" ht="9.75" customHeight="1">
      <c r="B69" s="626"/>
      <c r="C69" s="565"/>
      <c r="D69" s="565"/>
      <c r="E69" s="565"/>
      <c r="F69" s="565"/>
      <c r="G69" s="565"/>
      <c r="H69" s="565"/>
      <c r="I69" s="565"/>
      <c r="J69" s="565"/>
      <c r="K69" s="565"/>
      <c r="L69" s="565"/>
      <c r="M69" s="565"/>
      <c r="N69" s="565"/>
      <c r="O69" s="565"/>
      <c r="P69" s="565"/>
      <c r="Q69" s="565"/>
      <c r="R69" s="565"/>
      <c r="S69" s="565"/>
      <c r="T69" s="565"/>
      <c r="U69" s="565"/>
      <c r="V69" s="565"/>
      <c r="W69" s="603"/>
      <c r="X69" s="126"/>
      <c r="Y69" s="108"/>
      <c r="Z69" s="108"/>
      <c r="AA69" s="108"/>
      <c r="AB69" s="107"/>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107"/>
      <c r="BF69" s="108"/>
      <c r="BG69" s="108"/>
      <c r="BH69" s="108"/>
      <c r="BI69" s="127"/>
      <c r="BJ69" s="126"/>
      <c r="BK69" s="108"/>
      <c r="BL69" s="108"/>
      <c r="BM69" s="108"/>
      <c r="BN69" s="107"/>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107"/>
      <c r="CR69" s="108"/>
      <c r="CS69" s="108"/>
      <c r="CT69" s="108"/>
      <c r="CU69" s="128"/>
    </row>
    <row r="70" spans="2:99" ht="9.75" customHeight="1">
      <c r="B70" s="626"/>
      <c r="C70" s="565"/>
      <c r="D70" s="565"/>
      <c r="E70" s="565"/>
      <c r="F70" s="565"/>
      <c r="G70" s="565"/>
      <c r="H70" s="565"/>
      <c r="I70" s="565"/>
      <c r="J70" s="565"/>
      <c r="K70" s="565"/>
      <c r="L70" s="565"/>
      <c r="M70" s="565"/>
      <c r="N70" s="565"/>
      <c r="O70" s="565"/>
      <c r="P70" s="565"/>
      <c r="Q70" s="565"/>
      <c r="R70" s="565"/>
      <c r="S70" s="565"/>
      <c r="T70" s="565"/>
      <c r="U70" s="565"/>
      <c r="V70" s="565"/>
      <c r="W70" s="603"/>
      <c r="X70" s="126"/>
      <c r="Y70" s="108"/>
      <c r="Z70" s="108"/>
      <c r="AA70" s="108"/>
      <c r="AB70" s="107"/>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107"/>
      <c r="BF70" s="108"/>
      <c r="BG70" s="108"/>
      <c r="BH70" s="108"/>
      <c r="BI70" s="127"/>
      <c r="BJ70" s="126"/>
      <c r="BK70" s="108"/>
      <c r="BL70" s="108"/>
      <c r="BM70" s="108"/>
      <c r="BN70" s="107"/>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107"/>
      <c r="CR70" s="108"/>
      <c r="CS70" s="108"/>
      <c r="CT70" s="108"/>
      <c r="CU70" s="128"/>
    </row>
    <row r="71" spans="2:99" ht="9.75" customHeight="1">
      <c r="B71" s="626"/>
      <c r="C71" s="565"/>
      <c r="D71" s="565"/>
      <c r="E71" s="565"/>
      <c r="F71" s="565"/>
      <c r="G71" s="565"/>
      <c r="H71" s="565"/>
      <c r="I71" s="565"/>
      <c r="J71" s="565"/>
      <c r="K71" s="565"/>
      <c r="L71" s="565"/>
      <c r="M71" s="565"/>
      <c r="N71" s="565"/>
      <c r="O71" s="565"/>
      <c r="P71" s="565"/>
      <c r="Q71" s="565"/>
      <c r="R71" s="565"/>
      <c r="S71" s="565"/>
      <c r="T71" s="565"/>
      <c r="U71" s="565"/>
      <c r="V71" s="565"/>
      <c r="W71" s="603"/>
      <c r="X71" s="126"/>
      <c r="Y71" s="108"/>
      <c r="Z71" s="108"/>
      <c r="AA71" s="108"/>
      <c r="AB71" s="107"/>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107"/>
      <c r="BF71" s="108"/>
      <c r="BG71" s="108"/>
      <c r="BH71" s="108"/>
      <c r="BI71" s="127"/>
      <c r="BJ71" s="126"/>
      <c r="BK71" s="108"/>
      <c r="BL71" s="108"/>
      <c r="BM71" s="108"/>
      <c r="BN71" s="107"/>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107"/>
      <c r="CR71" s="108"/>
      <c r="CS71" s="108"/>
      <c r="CT71" s="108"/>
      <c r="CU71" s="128"/>
    </row>
    <row r="72" spans="2:99" ht="9.75" customHeight="1">
      <c r="B72" s="626"/>
      <c r="C72" s="565"/>
      <c r="D72" s="565"/>
      <c r="E72" s="565"/>
      <c r="F72" s="565"/>
      <c r="G72" s="565"/>
      <c r="H72" s="565"/>
      <c r="I72" s="565"/>
      <c r="J72" s="565"/>
      <c r="K72" s="565"/>
      <c r="L72" s="565"/>
      <c r="M72" s="565"/>
      <c r="N72" s="565"/>
      <c r="O72" s="565"/>
      <c r="P72" s="565"/>
      <c r="Q72" s="565"/>
      <c r="R72" s="565"/>
      <c r="S72" s="565"/>
      <c r="T72" s="565"/>
      <c r="U72" s="565"/>
      <c r="V72" s="565"/>
      <c r="W72" s="603"/>
      <c r="X72" s="126"/>
      <c r="Y72" s="108"/>
      <c r="Z72" s="108"/>
      <c r="AA72" s="108"/>
      <c r="AB72" s="107"/>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107"/>
      <c r="BF72" s="108"/>
      <c r="BG72" s="108"/>
      <c r="BH72" s="108"/>
      <c r="BI72" s="127"/>
      <c r="BJ72" s="126"/>
      <c r="BK72" s="108"/>
      <c r="BL72" s="108"/>
      <c r="BM72" s="108"/>
      <c r="BN72" s="107"/>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107"/>
      <c r="CR72" s="108"/>
      <c r="CS72" s="108"/>
      <c r="CT72" s="108"/>
      <c r="CU72" s="128"/>
    </row>
    <row r="73" spans="2:99" ht="9.75" customHeight="1">
      <c r="B73" s="600"/>
      <c r="C73" s="601"/>
      <c r="D73" s="601"/>
      <c r="E73" s="601"/>
      <c r="F73" s="601"/>
      <c r="G73" s="601"/>
      <c r="H73" s="601"/>
      <c r="I73" s="601"/>
      <c r="J73" s="601"/>
      <c r="K73" s="601"/>
      <c r="L73" s="601"/>
      <c r="M73" s="601"/>
      <c r="N73" s="601"/>
      <c r="O73" s="601"/>
      <c r="P73" s="601"/>
      <c r="Q73" s="601"/>
      <c r="R73" s="601"/>
      <c r="S73" s="601"/>
      <c r="T73" s="601"/>
      <c r="U73" s="601"/>
      <c r="V73" s="601"/>
      <c r="W73" s="605"/>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62" t="s">
        <v>222</v>
      </c>
      <c r="C74" s="565"/>
      <c r="D74" s="565"/>
      <c r="E74" s="565"/>
      <c r="F74" s="565"/>
      <c r="G74" s="565"/>
      <c r="H74" s="565"/>
      <c r="I74" s="565"/>
      <c r="J74" s="565"/>
      <c r="K74" s="565"/>
      <c r="L74" s="565"/>
      <c r="M74" s="565"/>
      <c r="N74" s="565"/>
      <c r="O74" s="565"/>
      <c r="P74" s="565"/>
      <c r="Q74" s="565"/>
      <c r="R74" s="565"/>
      <c r="S74" s="565"/>
      <c r="T74" s="565"/>
      <c r="U74" s="565"/>
      <c r="V74" s="565"/>
      <c r="W74" s="60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626"/>
      <c r="C75" s="565"/>
      <c r="D75" s="565"/>
      <c r="E75" s="565"/>
      <c r="F75" s="565"/>
      <c r="G75" s="565"/>
      <c r="H75" s="565"/>
      <c r="I75" s="565"/>
      <c r="J75" s="565"/>
      <c r="K75" s="565"/>
      <c r="L75" s="565"/>
      <c r="M75" s="565"/>
      <c r="N75" s="565"/>
      <c r="O75" s="565"/>
      <c r="P75" s="565"/>
      <c r="Q75" s="565"/>
      <c r="R75" s="565"/>
      <c r="S75" s="565"/>
      <c r="T75" s="565"/>
      <c r="U75" s="565"/>
      <c r="V75" s="565"/>
      <c r="W75" s="603"/>
      <c r="X75" s="126"/>
      <c r="Y75" s="108"/>
      <c r="Z75" s="108"/>
      <c r="AA75" s="108"/>
      <c r="AC75" s="558" t="s">
        <v>222</v>
      </c>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107"/>
      <c r="BF75" s="108"/>
      <c r="BG75" s="108"/>
      <c r="BH75" s="108"/>
      <c r="BI75" s="127"/>
      <c r="BJ75" s="126"/>
      <c r="BK75" s="108"/>
      <c r="BL75" s="108"/>
      <c r="BM75" s="108"/>
      <c r="BO75" s="558" t="s">
        <v>222</v>
      </c>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107"/>
      <c r="CR75" s="108"/>
      <c r="CS75" s="108"/>
      <c r="CT75" s="108"/>
      <c r="CU75" s="128"/>
    </row>
    <row r="76" spans="2:99" ht="9.75" customHeight="1">
      <c r="B76" s="626"/>
      <c r="C76" s="565"/>
      <c r="D76" s="565"/>
      <c r="E76" s="565"/>
      <c r="F76" s="565"/>
      <c r="G76" s="565"/>
      <c r="H76" s="565"/>
      <c r="I76" s="565"/>
      <c r="J76" s="565"/>
      <c r="K76" s="565"/>
      <c r="L76" s="565"/>
      <c r="M76" s="565"/>
      <c r="N76" s="565"/>
      <c r="O76" s="565"/>
      <c r="P76" s="565"/>
      <c r="Q76" s="565"/>
      <c r="R76" s="565"/>
      <c r="S76" s="565"/>
      <c r="T76" s="565"/>
      <c r="U76" s="565"/>
      <c r="V76" s="565"/>
      <c r="W76" s="603"/>
      <c r="X76" s="126"/>
      <c r="Y76" s="108"/>
      <c r="Z76" s="108"/>
      <c r="AA76" s="108"/>
      <c r="AB76" s="107"/>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107"/>
      <c r="BF76" s="108"/>
      <c r="BG76" s="108"/>
      <c r="BH76" s="108"/>
      <c r="BI76" s="127"/>
      <c r="BJ76" s="126"/>
      <c r="BK76" s="108"/>
      <c r="BL76" s="108"/>
      <c r="BM76" s="108"/>
      <c r="BN76" s="107"/>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107"/>
      <c r="CR76" s="108"/>
      <c r="CS76" s="108"/>
      <c r="CT76" s="108"/>
      <c r="CU76" s="128"/>
    </row>
    <row r="77" spans="2:99" ht="9.75" customHeight="1">
      <c r="B77" s="626"/>
      <c r="C77" s="565"/>
      <c r="D77" s="565"/>
      <c r="E77" s="565"/>
      <c r="F77" s="565"/>
      <c r="G77" s="565"/>
      <c r="H77" s="565"/>
      <c r="I77" s="565"/>
      <c r="J77" s="565"/>
      <c r="K77" s="565"/>
      <c r="L77" s="565"/>
      <c r="M77" s="565"/>
      <c r="N77" s="565"/>
      <c r="O77" s="565"/>
      <c r="P77" s="565"/>
      <c r="Q77" s="565"/>
      <c r="R77" s="565"/>
      <c r="S77" s="565"/>
      <c r="T77" s="565"/>
      <c r="U77" s="565"/>
      <c r="V77" s="565"/>
      <c r="W77" s="603"/>
      <c r="X77" s="126"/>
      <c r="Y77" s="108"/>
      <c r="Z77" s="108"/>
      <c r="AA77" s="108"/>
      <c r="AB77" s="107"/>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107"/>
      <c r="BF77" s="108"/>
      <c r="BG77" s="108"/>
      <c r="BH77" s="108"/>
      <c r="BI77" s="127"/>
      <c r="BJ77" s="126"/>
      <c r="BK77" s="108"/>
      <c r="BL77" s="108"/>
      <c r="BM77" s="108"/>
      <c r="BN77" s="107"/>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107"/>
      <c r="CR77" s="108"/>
      <c r="CS77" s="108"/>
      <c r="CT77" s="108"/>
      <c r="CU77" s="128"/>
    </row>
    <row r="78" spans="2:99" ht="9.75" customHeight="1">
      <c r="B78" s="626"/>
      <c r="C78" s="565"/>
      <c r="D78" s="565"/>
      <c r="E78" s="565"/>
      <c r="F78" s="565"/>
      <c r="G78" s="565"/>
      <c r="H78" s="565"/>
      <c r="I78" s="565"/>
      <c r="J78" s="565"/>
      <c r="K78" s="565"/>
      <c r="L78" s="565"/>
      <c r="M78" s="565"/>
      <c r="N78" s="565"/>
      <c r="O78" s="565"/>
      <c r="P78" s="565"/>
      <c r="Q78" s="565"/>
      <c r="R78" s="565"/>
      <c r="S78" s="565"/>
      <c r="T78" s="565"/>
      <c r="U78" s="565"/>
      <c r="V78" s="565"/>
      <c r="W78" s="603"/>
      <c r="X78" s="126"/>
      <c r="Y78" s="108"/>
      <c r="Z78" s="108"/>
      <c r="AA78" s="108"/>
      <c r="AB78" s="107"/>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107"/>
      <c r="BF78" s="108"/>
      <c r="BG78" s="108"/>
      <c r="BH78" s="108"/>
      <c r="BI78" s="127"/>
      <c r="BJ78" s="126"/>
      <c r="BK78" s="108"/>
      <c r="BL78" s="108"/>
      <c r="BM78" s="108"/>
      <c r="BN78" s="107"/>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107"/>
      <c r="CR78" s="108"/>
      <c r="CS78" s="108"/>
      <c r="CT78" s="108"/>
      <c r="CU78" s="128"/>
    </row>
    <row r="79" spans="2:99" ht="9.75" customHeight="1">
      <c r="B79" s="626"/>
      <c r="C79" s="565"/>
      <c r="D79" s="565"/>
      <c r="E79" s="565"/>
      <c r="F79" s="565"/>
      <c r="G79" s="565"/>
      <c r="H79" s="565"/>
      <c r="I79" s="565"/>
      <c r="J79" s="565"/>
      <c r="K79" s="565"/>
      <c r="L79" s="565"/>
      <c r="M79" s="565"/>
      <c r="N79" s="565"/>
      <c r="O79" s="565"/>
      <c r="P79" s="565"/>
      <c r="Q79" s="565"/>
      <c r="R79" s="565"/>
      <c r="S79" s="565"/>
      <c r="T79" s="565"/>
      <c r="U79" s="565"/>
      <c r="V79" s="565"/>
      <c r="W79" s="603"/>
      <c r="X79" s="126"/>
      <c r="Y79" s="108"/>
      <c r="Z79" s="108"/>
      <c r="AA79" s="108"/>
      <c r="AB79" s="107"/>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107"/>
      <c r="BF79" s="108"/>
      <c r="BG79" s="108"/>
      <c r="BH79" s="108"/>
      <c r="BI79" s="127"/>
      <c r="BJ79" s="126"/>
      <c r="BK79" s="108"/>
      <c r="BL79" s="108"/>
      <c r="BM79" s="108"/>
      <c r="BN79" s="107"/>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107"/>
      <c r="CR79" s="108"/>
      <c r="CS79" s="108"/>
      <c r="CT79" s="108"/>
      <c r="CU79" s="128"/>
    </row>
    <row r="80" spans="2:99" ht="9.75" customHeight="1">
      <c r="B80" s="626"/>
      <c r="C80" s="565"/>
      <c r="D80" s="565"/>
      <c r="E80" s="565"/>
      <c r="F80" s="565"/>
      <c r="G80" s="565"/>
      <c r="H80" s="565"/>
      <c r="I80" s="565"/>
      <c r="J80" s="565"/>
      <c r="K80" s="565"/>
      <c r="L80" s="565"/>
      <c r="M80" s="565"/>
      <c r="N80" s="565"/>
      <c r="O80" s="565"/>
      <c r="P80" s="565"/>
      <c r="Q80" s="565"/>
      <c r="R80" s="565"/>
      <c r="S80" s="565"/>
      <c r="T80" s="565"/>
      <c r="U80" s="565"/>
      <c r="V80" s="565"/>
      <c r="W80" s="603"/>
      <c r="X80" s="126"/>
      <c r="Y80" s="108"/>
      <c r="Z80" s="108"/>
      <c r="AA80" s="108"/>
      <c r="AB80" s="107"/>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107"/>
      <c r="BF80" s="108"/>
      <c r="BG80" s="108"/>
      <c r="BH80" s="108"/>
      <c r="BI80" s="127"/>
      <c r="BJ80" s="126"/>
      <c r="BK80" s="108"/>
      <c r="BL80" s="108"/>
      <c r="BM80" s="108"/>
      <c r="BN80" s="107"/>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107"/>
      <c r="CR80" s="108"/>
      <c r="CS80" s="108"/>
      <c r="CT80" s="108"/>
      <c r="CU80" s="128"/>
    </row>
    <row r="81" spans="2:99" ht="9.75" customHeight="1">
      <c r="B81" s="626"/>
      <c r="C81" s="565"/>
      <c r="D81" s="565"/>
      <c r="E81" s="565"/>
      <c r="F81" s="565"/>
      <c r="G81" s="565"/>
      <c r="H81" s="565"/>
      <c r="I81" s="565"/>
      <c r="J81" s="565"/>
      <c r="K81" s="565"/>
      <c r="L81" s="565"/>
      <c r="M81" s="565"/>
      <c r="N81" s="565"/>
      <c r="O81" s="565"/>
      <c r="P81" s="565"/>
      <c r="Q81" s="565"/>
      <c r="R81" s="565"/>
      <c r="S81" s="565"/>
      <c r="T81" s="565"/>
      <c r="U81" s="565"/>
      <c r="V81" s="565"/>
      <c r="W81" s="603"/>
      <c r="X81" s="126"/>
      <c r="Y81" s="108"/>
      <c r="Z81" s="108"/>
      <c r="AA81" s="108"/>
      <c r="AB81" s="107"/>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107"/>
      <c r="BF81" s="108"/>
      <c r="BG81" s="108"/>
      <c r="BH81" s="108"/>
      <c r="BI81" s="127"/>
      <c r="BJ81" s="126"/>
      <c r="BK81" s="108"/>
      <c r="BL81" s="108"/>
      <c r="BM81" s="108"/>
      <c r="BN81" s="107"/>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107"/>
      <c r="CR81" s="108"/>
      <c r="CS81" s="108"/>
      <c r="CT81" s="108"/>
      <c r="CU81" s="128"/>
    </row>
    <row r="82" spans="2:99" ht="9.75" customHeight="1">
      <c r="B82" s="626"/>
      <c r="C82" s="565"/>
      <c r="D82" s="565"/>
      <c r="E82" s="565"/>
      <c r="F82" s="565"/>
      <c r="G82" s="565"/>
      <c r="H82" s="565"/>
      <c r="I82" s="565"/>
      <c r="J82" s="565"/>
      <c r="K82" s="565"/>
      <c r="L82" s="565"/>
      <c r="M82" s="565"/>
      <c r="N82" s="565"/>
      <c r="O82" s="565"/>
      <c r="P82" s="565"/>
      <c r="Q82" s="565"/>
      <c r="R82" s="565"/>
      <c r="S82" s="565"/>
      <c r="T82" s="565"/>
      <c r="U82" s="565"/>
      <c r="V82" s="565"/>
      <c r="W82" s="603"/>
      <c r="X82" s="126"/>
      <c r="Y82" s="108"/>
      <c r="Z82" s="108"/>
      <c r="AA82" s="108"/>
      <c r="AB82" s="10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107"/>
      <c r="BF82" s="108"/>
      <c r="BG82" s="108"/>
      <c r="BH82" s="108"/>
      <c r="BI82" s="127"/>
      <c r="BJ82" s="126"/>
      <c r="BK82" s="108"/>
      <c r="BL82" s="108"/>
      <c r="BM82" s="108"/>
      <c r="BN82" s="107"/>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107"/>
      <c r="CR82" s="108"/>
      <c r="CS82" s="108"/>
      <c r="CT82" s="108"/>
      <c r="CU82" s="128"/>
    </row>
    <row r="83" spans="2:99" ht="9.75" customHeight="1">
      <c r="B83" s="626"/>
      <c r="C83" s="565"/>
      <c r="D83" s="565"/>
      <c r="E83" s="565"/>
      <c r="F83" s="565"/>
      <c r="G83" s="565"/>
      <c r="H83" s="565"/>
      <c r="I83" s="565"/>
      <c r="J83" s="565"/>
      <c r="K83" s="565"/>
      <c r="L83" s="565"/>
      <c r="M83" s="565"/>
      <c r="N83" s="565"/>
      <c r="O83" s="565"/>
      <c r="P83" s="565"/>
      <c r="Q83" s="565"/>
      <c r="R83" s="565"/>
      <c r="S83" s="565"/>
      <c r="T83" s="565"/>
      <c r="U83" s="565"/>
      <c r="V83" s="565"/>
      <c r="W83" s="603"/>
      <c r="X83" s="126"/>
      <c r="Y83" s="108"/>
      <c r="Z83" s="108"/>
      <c r="AA83" s="108"/>
      <c r="AB83" s="10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107"/>
      <c r="BF83" s="108"/>
      <c r="BG83" s="108"/>
      <c r="BH83" s="108"/>
      <c r="BI83" s="127"/>
      <c r="BJ83" s="126"/>
      <c r="BK83" s="108"/>
      <c r="BL83" s="108"/>
      <c r="BM83" s="108"/>
      <c r="BN83" s="107"/>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107"/>
      <c r="CR83" s="108"/>
      <c r="CS83" s="108"/>
      <c r="CT83" s="108"/>
      <c r="CU83" s="128"/>
    </row>
    <row r="84" spans="2:99" ht="9.75" customHeight="1">
      <c r="B84" s="626"/>
      <c r="C84" s="565"/>
      <c r="D84" s="565"/>
      <c r="E84" s="565"/>
      <c r="F84" s="565"/>
      <c r="G84" s="565"/>
      <c r="H84" s="565"/>
      <c r="I84" s="565"/>
      <c r="J84" s="565"/>
      <c r="K84" s="565"/>
      <c r="L84" s="565"/>
      <c r="M84" s="565"/>
      <c r="N84" s="565"/>
      <c r="O84" s="565"/>
      <c r="P84" s="565"/>
      <c r="Q84" s="565"/>
      <c r="R84" s="565"/>
      <c r="S84" s="565"/>
      <c r="T84" s="565"/>
      <c r="U84" s="565"/>
      <c r="V84" s="565"/>
      <c r="W84" s="603"/>
      <c r="X84" s="126"/>
      <c r="Y84" s="108"/>
      <c r="Z84" s="108"/>
      <c r="AA84" s="108"/>
      <c r="AB84" s="107"/>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107"/>
      <c r="BF84" s="108"/>
      <c r="BG84" s="108"/>
      <c r="BH84" s="108"/>
      <c r="BI84" s="127"/>
      <c r="BJ84" s="126"/>
      <c r="BK84" s="108"/>
      <c r="BL84" s="108"/>
      <c r="BM84" s="108"/>
      <c r="BN84" s="107"/>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107"/>
      <c r="CR84" s="108"/>
      <c r="CS84" s="108"/>
      <c r="CT84" s="108"/>
      <c r="CU84" s="128"/>
    </row>
    <row r="85" spans="2:99" ht="9.75" customHeight="1">
      <c r="B85" s="626"/>
      <c r="C85" s="565"/>
      <c r="D85" s="565"/>
      <c r="E85" s="565"/>
      <c r="F85" s="565"/>
      <c r="G85" s="565"/>
      <c r="H85" s="565"/>
      <c r="I85" s="565"/>
      <c r="J85" s="565"/>
      <c r="K85" s="565"/>
      <c r="L85" s="565"/>
      <c r="M85" s="565"/>
      <c r="N85" s="565"/>
      <c r="O85" s="565"/>
      <c r="P85" s="565"/>
      <c r="Q85" s="565"/>
      <c r="R85" s="565"/>
      <c r="S85" s="565"/>
      <c r="T85" s="565"/>
      <c r="U85" s="565"/>
      <c r="V85" s="565"/>
      <c r="W85" s="603"/>
      <c r="X85" s="126"/>
      <c r="Y85" s="108"/>
      <c r="Z85" s="108"/>
      <c r="AA85" s="108"/>
      <c r="AB85" s="107"/>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107"/>
      <c r="BF85" s="108"/>
      <c r="BG85" s="108"/>
      <c r="BH85" s="108"/>
      <c r="BI85" s="127"/>
      <c r="BJ85" s="126"/>
      <c r="BK85" s="108"/>
      <c r="BL85" s="108"/>
      <c r="BM85" s="108"/>
      <c r="BN85" s="107"/>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107"/>
      <c r="CR85" s="108"/>
      <c r="CS85" s="108"/>
      <c r="CT85" s="108"/>
      <c r="CU85" s="128"/>
    </row>
    <row r="86" spans="2:99" ht="9.75" customHeight="1">
      <c r="B86" s="626"/>
      <c r="C86" s="565"/>
      <c r="D86" s="565"/>
      <c r="E86" s="565"/>
      <c r="F86" s="565"/>
      <c r="G86" s="565"/>
      <c r="H86" s="565"/>
      <c r="I86" s="565"/>
      <c r="J86" s="565"/>
      <c r="K86" s="565"/>
      <c r="L86" s="565"/>
      <c r="M86" s="565"/>
      <c r="N86" s="565"/>
      <c r="O86" s="565"/>
      <c r="P86" s="565"/>
      <c r="Q86" s="565"/>
      <c r="R86" s="565"/>
      <c r="S86" s="565"/>
      <c r="T86" s="565"/>
      <c r="U86" s="565"/>
      <c r="V86" s="565"/>
      <c r="W86" s="603"/>
      <c r="X86" s="126"/>
      <c r="Y86" s="108"/>
      <c r="Z86" s="108"/>
      <c r="AA86" s="108"/>
      <c r="AB86" s="107"/>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107"/>
      <c r="BF86" s="108"/>
      <c r="BG86" s="108"/>
      <c r="BH86" s="108"/>
      <c r="BI86" s="127"/>
      <c r="BJ86" s="126"/>
      <c r="BK86" s="108"/>
      <c r="BL86" s="108"/>
      <c r="BM86" s="108"/>
      <c r="BN86" s="107"/>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107"/>
      <c r="CR86" s="108"/>
      <c r="CS86" s="108"/>
      <c r="CT86" s="108"/>
      <c r="CU86" s="128"/>
    </row>
    <row r="87" spans="2:99" ht="9.75" customHeight="1">
      <c r="B87" s="626"/>
      <c r="C87" s="565"/>
      <c r="D87" s="565"/>
      <c r="E87" s="565"/>
      <c r="F87" s="565"/>
      <c r="G87" s="565"/>
      <c r="H87" s="565"/>
      <c r="I87" s="565"/>
      <c r="J87" s="565"/>
      <c r="K87" s="565"/>
      <c r="L87" s="565"/>
      <c r="M87" s="565"/>
      <c r="N87" s="565"/>
      <c r="O87" s="565"/>
      <c r="P87" s="565"/>
      <c r="Q87" s="565"/>
      <c r="R87" s="565"/>
      <c r="S87" s="565"/>
      <c r="T87" s="565"/>
      <c r="U87" s="565"/>
      <c r="V87" s="565"/>
      <c r="W87" s="603"/>
      <c r="X87" s="126"/>
      <c r="Y87" s="108"/>
      <c r="Z87" s="108"/>
      <c r="AA87" s="108"/>
      <c r="AB87" s="107"/>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107"/>
      <c r="BF87" s="108"/>
      <c r="BG87" s="108"/>
      <c r="BH87" s="108"/>
      <c r="BI87" s="127"/>
      <c r="BJ87" s="126"/>
      <c r="BK87" s="108"/>
      <c r="BL87" s="108"/>
      <c r="BM87" s="108"/>
      <c r="BN87" s="107"/>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107"/>
      <c r="CR87" s="108"/>
      <c r="CS87" s="108"/>
      <c r="CT87" s="108"/>
      <c r="CU87" s="128"/>
    </row>
    <row r="88" spans="2:99" ht="9.75" customHeight="1">
      <c r="B88" s="626"/>
      <c r="C88" s="565"/>
      <c r="D88" s="565"/>
      <c r="E88" s="565"/>
      <c r="F88" s="565"/>
      <c r="G88" s="565"/>
      <c r="H88" s="565"/>
      <c r="I88" s="565"/>
      <c r="J88" s="565"/>
      <c r="K88" s="565"/>
      <c r="L88" s="565"/>
      <c r="M88" s="565"/>
      <c r="N88" s="565"/>
      <c r="O88" s="565"/>
      <c r="P88" s="565"/>
      <c r="Q88" s="565"/>
      <c r="R88" s="565"/>
      <c r="S88" s="565"/>
      <c r="T88" s="565"/>
      <c r="U88" s="565"/>
      <c r="V88" s="565"/>
      <c r="W88" s="603"/>
      <c r="X88" s="126"/>
      <c r="Y88" s="108"/>
      <c r="Z88" s="108"/>
      <c r="AA88" s="108"/>
      <c r="AB88" s="107"/>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107"/>
      <c r="BF88" s="108"/>
      <c r="BG88" s="108"/>
      <c r="BH88" s="108"/>
      <c r="BI88" s="127"/>
      <c r="BJ88" s="126"/>
      <c r="BK88" s="108"/>
      <c r="BL88" s="108"/>
      <c r="BM88" s="108"/>
      <c r="BN88" s="107"/>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107"/>
      <c r="CR88" s="108"/>
      <c r="CS88" s="108"/>
      <c r="CT88" s="108"/>
      <c r="CU88" s="128"/>
    </row>
    <row r="89" spans="2:99" ht="9.75" customHeight="1">
      <c r="B89" s="626"/>
      <c r="C89" s="565"/>
      <c r="D89" s="565"/>
      <c r="E89" s="565"/>
      <c r="F89" s="565"/>
      <c r="G89" s="565"/>
      <c r="H89" s="565"/>
      <c r="I89" s="565"/>
      <c r="J89" s="565"/>
      <c r="K89" s="565"/>
      <c r="L89" s="565"/>
      <c r="M89" s="565"/>
      <c r="N89" s="565"/>
      <c r="O89" s="565"/>
      <c r="P89" s="565"/>
      <c r="Q89" s="565"/>
      <c r="R89" s="565"/>
      <c r="S89" s="565"/>
      <c r="T89" s="565"/>
      <c r="U89" s="565"/>
      <c r="V89" s="565"/>
      <c r="W89" s="603"/>
      <c r="X89" s="126"/>
      <c r="Y89" s="108"/>
      <c r="Z89" s="108"/>
      <c r="AA89" s="108"/>
      <c r="AB89" s="107"/>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107"/>
      <c r="BF89" s="108"/>
      <c r="BG89" s="108"/>
      <c r="BH89" s="108"/>
      <c r="BI89" s="127"/>
      <c r="BJ89" s="126"/>
      <c r="BK89" s="108"/>
      <c r="BL89" s="108"/>
      <c r="BM89" s="108"/>
      <c r="BN89" s="107"/>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107"/>
      <c r="CR89" s="108"/>
      <c r="CS89" s="108"/>
      <c r="CT89" s="108"/>
      <c r="CU89" s="128"/>
    </row>
    <row r="90" spans="2:99" ht="9.75" customHeight="1">
      <c r="B90" s="600"/>
      <c r="C90" s="601"/>
      <c r="D90" s="601"/>
      <c r="E90" s="601"/>
      <c r="F90" s="601"/>
      <c r="G90" s="601"/>
      <c r="H90" s="601"/>
      <c r="I90" s="601"/>
      <c r="J90" s="601"/>
      <c r="K90" s="601"/>
      <c r="L90" s="601"/>
      <c r="M90" s="601"/>
      <c r="N90" s="601"/>
      <c r="O90" s="601"/>
      <c r="P90" s="601"/>
      <c r="Q90" s="601"/>
      <c r="R90" s="601"/>
      <c r="S90" s="601"/>
      <c r="T90" s="601"/>
      <c r="U90" s="601"/>
      <c r="V90" s="601"/>
      <c r="W90" s="605"/>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62" t="s">
        <v>222</v>
      </c>
      <c r="C91" s="565"/>
      <c r="D91" s="565"/>
      <c r="E91" s="565"/>
      <c r="F91" s="565"/>
      <c r="G91" s="565"/>
      <c r="H91" s="565"/>
      <c r="I91" s="565"/>
      <c r="J91" s="565"/>
      <c r="K91" s="565"/>
      <c r="L91" s="565"/>
      <c r="M91" s="565"/>
      <c r="N91" s="565"/>
      <c r="O91" s="565"/>
      <c r="P91" s="565"/>
      <c r="Q91" s="565"/>
      <c r="R91" s="565"/>
      <c r="S91" s="565"/>
      <c r="T91" s="565"/>
      <c r="U91" s="565"/>
      <c r="V91" s="565"/>
      <c r="W91" s="60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626"/>
      <c r="C92" s="565"/>
      <c r="D92" s="565"/>
      <c r="E92" s="565"/>
      <c r="F92" s="565"/>
      <c r="G92" s="565"/>
      <c r="H92" s="565"/>
      <c r="I92" s="565"/>
      <c r="J92" s="565"/>
      <c r="K92" s="565"/>
      <c r="L92" s="565"/>
      <c r="M92" s="565"/>
      <c r="N92" s="565"/>
      <c r="O92" s="565"/>
      <c r="P92" s="565"/>
      <c r="Q92" s="565"/>
      <c r="R92" s="565"/>
      <c r="S92" s="565"/>
      <c r="T92" s="565"/>
      <c r="U92" s="565"/>
      <c r="V92" s="565"/>
      <c r="W92" s="603"/>
      <c r="X92" s="126"/>
      <c r="Y92" s="108"/>
      <c r="Z92" s="108"/>
      <c r="AA92" s="108"/>
      <c r="AC92" s="558" t="s">
        <v>222</v>
      </c>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107"/>
      <c r="BF92" s="108"/>
      <c r="BG92" s="108"/>
      <c r="BH92" s="108"/>
      <c r="BI92" s="127"/>
      <c r="BJ92" s="126"/>
      <c r="BK92" s="108"/>
      <c r="BL92" s="108"/>
      <c r="BM92" s="108"/>
      <c r="BO92" s="558" t="s">
        <v>222</v>
      </c>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107"/>
      <c r="CR92" s="108"/>
      <c r="CS92" s="108"/>
      <c r="CT92" s="108"/>
      <c r="CU92" s="128"/>
    </row>
    <row r="93" spans="2:99" ht="9.75" customHeight="1">
      <c r="B93" s="626"/>
      <c r="C93" s="565"/>
      <c r="D93" s="565"/>
      <c r="E93" s="565"/>
      <c r="F93" s="565"/>
      <c r="G93" s="565"/>
      <c r="H93" s="565"/>
      <c r="I93" s="565"/>
      <c r="J93" s="565"/>
      <c r="K93" s="565"/>
      <c r="L93" s="565"/>
      <c r="M93" s="565"/>
      <c r="N93" s="565"/>
      <c r="O93" s="565"/>
      <c r="P93" s="565"/>
      <c r="Q93" s="565"/>
      <c r="R93" s="565"/>
      <c r="S93" s="565"/>
      <c r="T93" s="565"/>
      <c r="U93" s="565"/>
      <c r="V93" s="565"/>
      <c r="W93" s="603"/>
      <c r="X93" s="126"/>
      <c r="Y93" s="108"/>
      <c r="Z93" s="108"/>
      <c r="AA93" s="108"/>
      <c r="AB93" s="107"/>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107"/>
      <c r="BF93" s="108"/>
      <c r="BG93" s="108"/>
      <c r="BH93" s="108"/>
      <c r="BI93" s="127"/>
      <c r="BJ93" s="126"/>
      <c r="BK93" s="108"/>
      <c r="BL93" s="108"/>
      <c r="BM93" s="108"/>
      <c r="BN93" s="107"/>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107"/>
      <c r="CR93" s="108"/>
      <c r="CS93" s="108"/>
      <c r="CT93" s="108"/>
      <c r="CU93" s="128"/>
    </row>
    <row r="94" spans="2:99" ht="9.75" customHeight="1">
      <c r="B94" s="626"/>
      <c r="C94" s="565"/>
      <c r="D94" s="565"/>
      <c r="E94" s="565"/>
      <c r="F94" s="565"/>
      <c r="G94" s="565"/>
      <c r="H94" s="565"/>
      <c r="I94" s="565"/>
      <c r="J94" s="565"/>
      <c r="K94" s="565"/>
      <c r="L94" s="565"/>
      <c r="M94" s="565"/>
      <c r="N94" s="565"/>
      <c r="O94" s="565"/>
      <c r="P94" s="565"/>
      <c r="Q94" s="565"/>
      <c r="R94" s="565"/>
      <c r="S94" s="565"/>
      <c r="T94" s="565"/>
      <c r="U94" s="565"/>
      <c r="V94" s="565"/>
      <c r="W94" s="603"/>
      <c r="X94" s="126"/>
      <c r="Y94" s="108"/>
      <c r="Z94" s="108"/>
      <c r="AA94" s="108"/>
      <c r="AB94" s="107"/>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107"/>
      <c r="BF94" s="108"/>
      <c r="BG94" s="108"/>
      <c r="BH94" s="108"/>
      <c r="BI94" s="127"/>
      <c r="BJ94" s="126"/>
      <c r="BK94" s="108"/>
      <c r="BL94" s="108"/>
      <c r="BM94" s="108"/>
      <c r="BN94" s="107"/>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107"/>
      <c r="CR94" s="108"/>
      <c r="CS94" s="108"/>
      <c r="CT94" s="108"/>
      <c r="CU94" s="128"/>
    </row>
    <row r="95" spans="2:99" ht="9.75" customHeight="1">
      <c r="B95" s="626"/>
      <c r="C95" s="565"/>
      <c r="D95" s="565"/>
      <c r="E95" s="565"/>
      <c r="F95" s="565"/>
      <c r="G95" s="565"/>
      <c r="H95" s="565"/>
      <c r="I95" s="565"/>
      <c r="J95" s="565"/>
      <c r="K95" s="565"/>
      <c r="L95" s="565"/>
      <c r="M95" s="565"/>
      <c r="N95" s="565"/>
      <c r="O95" s="565"/>
      <c r="P95" s="565"/>
      <c r="Q95" s="565"/>
      <c r="R95" s="565"/>
      <c r="S95" s="565"/>
      <c r="T95" s="565"/>
      <c r="U95" s="565"/>
      <c r="V95" s="565"/>
      <c r="W95" s="603"/>
      <c r="X95" s="126"/>
      <c r="Y95" s="108"/>
      <c r="Z95" s="108"/>
      <c r="AA95" s="108"/>
      <c r="AB95" s="107"/>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107"/>
      <c r="BF95" s="108"/>
      <c r="BG95" s="108"/>
      <c r="BH95" s="108"/>
      <c r="BI95" s="127"/>
      <c r="BJ95" s="126"/>
      <c r="BK95" s="108"/>
      <c r="BL95" s="108"/>
      <c r="BM95" s="108"/>
      <c r="BN95" s="107"/>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107"/>
      <c r="CR95" s="108"/>
      <c r="CS95" s="108"/>
      <c r="CT95" s="108"/>
      <c r="CU95" s="128"/>
    </row>
    <row r="96" spans="2:99" ht="9.75" customHeight="1">
      <c r="B96" s="626"/>
      <c r="C96" s="565"/>
      <c r="D96" s="565"/>
      <c r="E96" s="565"/>
      <c r="F96" s="565"/>
      <c r="G96" s="565"/>
      <c r="H96" s="565"/>
      <c r="I96" s="565"/>
      <c r="J96" s="565"/>
      <c r="K96" s="565"/>
      <c r="L96" s="565"/>
      <c r="M96" s="565"/>
      <c r="N96" s="565"/>
      <c r="O96" s="565"/>
      <c r="P96" s="565"/>
      <c r="Q96" s="565"/>
      <c r="R96" s="565"/>
      <c r="S96" s="565"/>
      <c r="T96" s="565"/>
      <c r="U96" s="565"/>
      <c r="V96" s="565"/>
      <c r="W96" s="603"/>
      <c r="X96" s="126"/>
      <c r="Y96" s="108"/>
      <c r="Z96" s="108"/>
      <c r="AA96" s="108"/>
      <c r="AB96" s="107"/>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107"/>
      <c r="BF96" s="108"/>
      <c r="BG96" s="108"/>
      <c r="BH96" s="108"/>
      <c r="BI96" s="127"/>
      <c r="BJ96" s="126"/>
      <c r="BK96" s="108"/>
      <c r="BL96" s="108"/>
      <c r="BM96" s="108"/>
      <c r="BN96" s="107"/>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107"/>
      <c r="CR96" s="108"/>
      <c r="CS96" s="108"/>
      <c r="CT96" s="108"/>
      <c r="CU96" s="128"/>
    </row>
    <row r="97" spans="2:99" ht="9.75" customHeight="1">
      <c r="B97" s="626"/>
      <c r="C97" s="565"/>
      <c r="D97" s="565"/>
      <c r="E97" s="565"/>
      <c r="F97" s="565"/>
      <c r="G97" s="565"/>
      <c r="H97" s="565"/>
      <c r="I97" s="565"/>
      <c r="J97" s="565"/>
      <c r="K97" s="565"/>
      <c r="L97" s="565"/>
      <c r="M97" s="565"/>
      <c r="N97" s="565"/>
      <c r="O97" s="565"/>
      <c r="P97" s="565"/>
      <c r="Q97" s="565"/>
      <c r="R97" s="565"/>
      <c r="S97" s="565"/>
      <c r="T97" s="565"/>
      <c r="U97" s="565"/>
      <c r="V97" s="565"/>
      <c r="W97" s="603"/>
      <c r="X97" s="126"/>
      <c r="Y97" s="108"/>
      <c r="Z97" s="108"/>
      <c r="AA97" s="108"/>
      <c r="AB97" s="107"/>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107"/>
      <c r="BF97" s="108"/>
      <c r="BG97" s="108"/>
      <c r="BH97" s="108"/>
      <c r="BI97" s="127"/>
      <c r="BJ97" s="126"/>
      <c r="BK97" s="108"/>
      <c r="BL97" s="108"/>
      <c r="BM97" s="108"/>
      <c r="BN97" s="107"/>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107"/>
      <c r="CR97" s="108"/>
      <c r="CS97" s="108"/>
      <c r="CT97" s="108"/>
      <c r="CU97" s="128"/>
    </row>
    <row r="98" spans="2:99" ht="9.75" customHeight="1">
      <c r="B98" s="626"/>
      <c r="C98" s="565"/>
      <c r="D98" s="565"/>
      <c r="E98" s="565"/>
      <c r="F98" s="565"/>
      <c r="G98" s="565"/>
      <c r="H98" s="565"/>
      <c r="I98" s="565"/>
      <c r="J98" s="565"/>
      <c r="K98" s="565"/>
      <c r="L98" s="565"/>
      <c r="M98" s="565"/>
      <c r="N98" s="565"/>
      <c r="O98" s="565"/>
      <c r="P98" s="565"/>
      <c r="Q98" s="565"/>
      <c r="R98" s="565"/>
      <c r="S98" s="565"/>
      <c r="T98" s="565"/>
      <c r="U98" s="565"/>
      <c r="V98" s="565"/>
      <c r="W98" s="603"/>
      <c r="X98" s="126"/>
      <c r="Y98" s="108"/>
      <c r="Z98" s="108"/>
      <c r="AA98" s="108"/>
      <c r="AB98" s="107"/>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107"/>
      <c r="BF98" s="108"/>
      <c r="BG98" s="108"/>
      <c r="BH98" s="108"/>
      <c r="BI98" s="127"/>
      <c r="BJ98" s="126"/>
      <c r="BK98" s="108"/>
      <c r="BL98" s="108"/>
      <c r="BM98" s="108"/>
      <c r="BN98" s="107"/>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107"/>
      <c r="CR98" s="108"/>
      <c r="CS98" s="108"/>
      <c r="CT98" s="108"/>
      <c r="CU98" s="128"/>
    </row>
    <row r="99" spans="2:99" ht="9.75" customHeight="1">
      <c r="B99" s="626"/>
      <c r="C99" s="565"/>
      <c r="D99" s="565"/>
      <c r="E99" s="565"/>
      <c r="F99" s="565"/>
      <c r="G99" s="565"/>
      <c r="H99" s="565"/>
      <c r="I99" s="565"/>
      <c r="J99" s="565"/>
      <c r="K99" s="565"/>
      <c r="L99" s="565"/>
      <c r="M99" s="565"/>
      <c r="N99" s="565"/>
      <c r="O99" s="565"/>
      <c r="P99" s="565"/>
      <c r="Q99" s="565"/>
      <c r="R99" s="565"/>
      <c r="S99" s="565"/>
      <c r="T99" s="565"/>
      <c r="U99" s="565"/>
      <c r="V99" s="565"/>
      <c r="W99" s="603"/>
      <c r="X99" s="126"/>
      <c r="Y99" s="108"/>
      <c r="Z99" s="108"/>
      <c r="AA99" s="108"/>
      <c r="AB99" s="107"/>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107"/>
      <c r="BF99" s="108"/>
      <c r="BG99" s="108"/>
      <c r="BH99" s="108"/>
      <c r="BI99" s="127"/>
      <c r="BJ99" s="126"/>
      <c r="BK99" s="108"/>
      <c r="BL99" s="108"/>
      <c r="BM99" s="108"/>
      <c r="BN99" s="107"/>
      <c r="BO99" s="558"/>
      <c r="BP99" s="558"/>
      <c r="BQ99" s="558"/>
      <c r="BR99" s="558"/>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107"/>
      <c r="CR99" s="108"/>
      <c r="CS99" s="108"/>
      <c r="CT99" s="108"/>
      <c r="CU99" s="128"/>
    </row>
    <row r="100" spans="2:99" ht="9.75" customHeight="1">
      <c r="B100" s="626"/>
      <c r="C100" s="565"/>
      <c r="D100" s="565"/>
      <c r="E100" s="565"/>
      <c r="F100" s="565"/>
      <c r="G100" s="565"/>
      <c r="H100" s="565"/>
      <c r="I100" s="565"/>
      <c r="J100" s="565"/>
      <c r="K100" s="565"/>
      <c r="L100" s="565"/>
      <c r="M100" s="565"/>
      <c r="N100" s="565"/>
      <c r="O100" s="565"/>
      <c r="P100" s="565"/>
      <c r="Q100" s="565"/>
      <c r="R100" s="565"/>
      <c r="S100" s="565"/>
      <c r="T100" s="565"/>
      <c r="U100" s="565"/>
      <c r="V100" s="565"/>
      <c r="W100" s="603"/>
      <c r="X100" s="126"/>
      <c r="Y100" s="108"/>
      <c r="Z100" s="108"/>
      <c r="AA100" s="108"/>
      <c r="AB100" s="107"/>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107"/>
      <c r="BF100" s="108"/>
      <c r="BG100" s="108"/>
      <c r="BH100" s="108"/>
      <c r="BI100" s="127"/>
      <c r="BJ100" s="126"/>
      <c r="BK100" s="108"/>
      <c r="BL100" s="108"/>
      <c r="BM100" s="108"/>
      <c r="BN100" s="107"/>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107"/>
      <c r="CR100" s="108"/>
      <c r="CS100" s="108"/>
      <c r="CT100" s="108"/>
      <c r="CU100" s="128"/>
    </row>
    <row r="101" spans="2:99" ht="9.75" customHeight="1">
      <c r="B101" s="626"/>
      <c r="C101" s="565"/>
      <c r="D101" s="565"/>
      <c r="E101" s="565"/>
      <c r="F101" s="565"/>
      <c r="G101" s="565"/>
      <c r="H101" s="565"/>
      <c r="I101" s="565"/>
      <c r="J101" s="565"/>
      <c r="K101" s="565"/>
      <c r="L101" s="565"/>
      <c r="M101" s="565"/>
      <c r="N101" s="565"/>
      <c r="O101" s="565"/>
      <c r="P101" s="565"/>
      <c r="Q101" s="565"/>
      <c r="R101" s="565"/>
      <c r="S101" s="565"/>
      <c r="T101" s="565"/>
      <c r="U101" s="565"/>
      <c r="V101" s="565"/>
      <c r="W101" s="603"/>
      <c r="X101" s="126"/>
      <c r="Y101" s="108"/>
      <c r="Z101" s="108"/>
      <c r="AA101" s="108"/>
      <c r="AB101" s="107"/>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107"/>
      <c r="BF101" s="108"/>
      <c r="BG101" s="108"/>
      <c r="BH101" s="108"/>
      <c r="BI101" s="127"/>
      <c r="BJ101" s="126"/>
      <c r="BK101" s="108"/>
      <c r="BL101" s="108"/>
      <c r="BM101" s="108"/>
      <c r="BN101" s="107"/>
      <c r="BO101" s="558"/>
      <c r="BP101" s="558"/>
      <c r="BQ101" s="558"/>
      <c r="BR101" s="558"/>
      <c r="BS101" s="558"/>
      <c r="BT101" s="558"/>
      <c r="BU101" s="558"/>
      <c r="BV101" s="558"/>
      <c r="BW101" s="558"/>
      <c r="BX101" s="558"/>
      <c r="BY101" s="558"/>
      <c r="BZ101" s="558"/>
      <c r="CA101" s="558"/>
      <c r="CB101" s="558"/>
      <c r="CC101" s="558"/>
      <c r="CD101" s="558"/>
      <c r="CE101" s="558"/>
      <c r="CF101" s="558"/>
      <c r="CG101" s="558"/>
      <c r="CH101" s="558"/>
      <c r="CI101" s="558"/>
      <c r="CJ101" s="558"/>
      <c r="CK101" s="558"/>
      <c r="CL101" s="558"/>
      <c r="CM101" s="558"/>
      <c r="CN101" s="558"/>
      <c r="CO101" s="558"/>
      <c r="CP101" s="558"/>
      <c r="CQ101" s="107"/>
      <c r="CR101" s="108"/>
      <c r="CS101" s="108"/>
      <c r="CT101" s="108"/>
      <c r="CU101" s="128"/>
    </row>
    <row r="102" spans="2:99" ht="9.75" customHeight="1">
      <c r="B102" s="626"/>
      <c r="C102" s="565"/>
      <c r="D102" s="565"/>
      <c r="E102" s="565"/>
      <c r="F102" s="565"/>
      <c r="G102" s="565"/>
      <c r="H102" s="565"/>
      <c r="I102" s="565"/>
      <c r="J102" s="565"/>
      <c r="K102" s="565"/>
      <c r="L102" s="565"/>
      <c r="M102" s="565"/>
      <c r="N102" s="565"/>
      <c r="O102" s="565"/>
      <c r="P102" s="565"/>
      <c r="Q102" s="565"/>
      <c r="R102" s="565"/>
      <c r="S102" s="565"/>
      <c r="T102" s="565"/>
      <c r="U102" s="565"/>
      <c r="V102" s="565"/>
      <c r="W102" s="603"/>
      <c r="X102" s="126"/>
      <c r="Y102" s="108"/>
      <c r="Z102" s="108"/>
      <c r="AA102" s="108"/>
      <c r="AB102" s="107"/>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107"/>
      <c r="BF102" s="108"/>
      <c r="BG102" s="108"/>
      <c r="BH102" s="108"/>
      <c r="BI102" s="127"/>
      <c r="BJ102" s="126"/>
      <c r="BK102" s="108"/>
      <c r="BL102" s="108"/>
      <c r="BM102" s="108"/>
      <c r="BN102" s="107"/>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107"/>
      <c r="CR102" s="108"/>
      <c r="CS102" s="108"/>
      <c r="CT102" s="108"/>
      <c r="CU102" s="128"/>
    </row>
    <row r="103" spans="2:99" ht="9.75" customHeight="1">
      <c r="B103" s="626"/>
      <c r="C103" s="565"/>
      <c r="D103" s="565"/>
      <c r="E103" s="565"/>
      <c r="F103" s="565"/>
      <c r="G103" s="565"/>
      <c r="H103" s="565"/>
      <c r="I103" s="565"/>
      <c r="J103" s="565"/>
      <c r="K103" s="565"/>
      <c r="L103" s="565"/>
      <c r="M103" s="565"/>
      <c r="N103" s="565"/>
      <c r="O103" s="565"/>
      <c r="P103" s="565"/>
      <c r="Q103" s="565"/>
      <c r="R103" s="565"/>
      <c r="S103" s="565"/>
      <c r="T103" s="565"/>
      <c r="U103" s="565"/>
      <c r="V103" s="565"/>
      <c r="W103" s="603"/>
      <c r="X103" s="126"/>
      <c r="Y103" s="108"/>
      <c r="Z103" s="108"/>
      <c r="AA103" s="108"/>
      <c r="AB103" s="107"/>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107"/>
      <c r="BF103" s="108"/>
      <c r="BG103" s="108"/>
      <c r="BH103" s="108"/>
      <c r="BI103" s="127"/>
      <c r="BJ103" s="126"/>
      <c r="BK103" s="108"/>
      <c r="BL103" s="108"/>
      <c r="BM103" s="108"/>
      <c r="BN103" s="107"/>
      <c r="BO103" s="558"/>
      <c r="BP103" s="558"/>
      <c r="BQ103" s="558"/>
      <c r="BR103" s="558"/>
      <c r="BS103" s="558"/>
      <c r="BT103" s="558"/>
      <c r="BU103" s="558"/>
      <c r="BV103" s="558"/>
      <c r="BW103" s="558"/>
      <c r="BX103" s="558"/>
      <c r="BY103" s="558"/>
      <c r="BZ103" s="558"/>
      <c r="CA103" s="558"/>
      <c r="CB103" s="558"/>
      <c r="CC103" s="558"/>
      <c r="CD103" s="558"/>
      <c r="CE103" s="558"/>
      <c r="CF103" s="558"/>
      <c r="CG103" s="558"/>
      <c r="CH103" s="558"/>
      <c r="CI103" s="558"/>
      <c r="CJ103" s="558"/>
      <c r="CK103" s="558"/>
      <c r="CL103" s="558"/>
      <c r="CM103" s="558"/>
      <c r="CN103" s="558"/>
      <c r="CO103" s="558"/>
      <c r="CP103" s="558"/>
      <c r="CQ103" s="107"/>
      <c r="CR103" s="108"/>
      <c r="CS103" s="108"/>
      <c r="CT103" s="108"/>
      <c r="CU103" s="128"/>
    </row>
    <row r="104" spans="2:99" ht="9.75" customHeight="1">
      <c r="B104" s="626"/>
      <c r="C104" s="565"/>
      <c r="D104" s="565"/>
      <c r="E104" s="565"/>
      <c r="F104" s="565"/>
      <c r="G104" s="565"/>
      <c r="H104" s="565"/>
      <c r="I104" s="565"/>
      <c r="J104" s="565"/>
      <c r="K104" s="565"/>
      <c r="L104" s="565"/>
      <c r="M104" s="565"/>
      <c r="N104" s="565"/>
      <c r="O104" s="565"/>
      <c r="P104" s="565"/>
      <c r="Q104" s="565"/>
      <c r="R104" s="565"/>
      <c r="S104" s="565"/>
      <c r="T104" s="565"/>
      <c r="U104" s="565"/>
      <c r="V104" s="565"/>
      <c r="W104" s="603"/>
      <c r="X104" s="126"/>
      <c r="Y104" s="108"/>
      <c r="Z104" s="108"/>
      <c r="AA104" s="108"/>
      <c r="AB104" s="107"/>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107"/>
      <c r="BF104" s="108"/>
      <c r="BG104" s="108"/>
      <c r="BH104" s="108"/>
      <c r="BI104" s="127"/>
      <c r="BJ104" s="126"/>
      <c r="BK104" s="108"/>
      <c r="BL104" s="108"/>
      <c r="BM104" s="108"/>
      <c r="BN104" s="107"/>
      <c r="BO104" s="558"/>
      <c r="BP104" s="558"/>
      <c r="BQ104" s="558"/>
      <c r="BR104" s="558"/>
      <c r="BS104" s="558"/>
      <c r="BT104" s="558"/>
      <c r="BU104" s="558"/>
      <c r="BV104" s="558"/>
      <c r="BW104" s="558"/>
      <c r="BX104" s="558"/>
      <c r="BY104" s="558"/>
      <c r="BZ104" s="558"/>
      <c r="CA104" s="558"/>
      <c r="CB104" s="558"/>
      <c r="CC104" s="558"/>
      <c r="CD104" s="558"/>
      <c r="CE104" s="558"/>
      <c r="CF104" s="558"/>
      <c r="CG104" s="558"/>
      <c r="CH104" s="558"/>
      <c r="CI104" s="558"/>
      <c r="CJ104" s="558"/>
      <c r="CK104" s="558"/>
      <c r="CL104" s="558"/>
      <c r="CM104" s="558"/>
      <c r="CN104" s="558"/>
      <c r="CO104" s="558"/>
      <c r="CP104" s="558"/>
      <c r="CQ104" s="107"/>
      <c r="CR104" s="108"/>
      <c r="CS104" s="108"/>
      <c r="CT104" s="108"/>
      <c r="CU104" s="128"/>
    </row>
    <row r="105" spans="2:99" ht="9.75" customHeight="1">
      <c r="B105" s="626"/>
      <c r="C105" s="565"/>
      <c r="D105" s="565"/>
      <c r="E105" s="565"/>
      <c r="F105" s="565"/>
      <c r="G105" s="565"/>
      <c r="H105" s="565"/>
      <c r="I105" s="565"/>
      <c r="J105" s="565"/>
      <c r="K105" s="565"/>
      <c r="L105" s="565"/>
      <c r="M105" s="565"/>
      <c r="N105" s="565"/>
      <c r="O105" s="565"/>
      <c r="P105" s="565"/>
      <c r="Q105" s="565"/>
      <c r="R105" s="565"/>
      <c r="S105" s="565"/>
      <c r="T105" s="565"/>
      <c r="U105" s="565"/>
      <c r="V105" s="565"/>
      <c r="W105" s="603"/>
      <c r="X105" s="126"/>
      <c r="Y105" s="108"/>
      <c r="Z105" s="108"/>
      <c r="AA105" s="108"/>
      <c r="AB105" s="107"/>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107"/>
      <c r="BF105" s="108"/>
      <c r="BG105" s="108"/>
      <c r="BH105" s="108"/>
      <c r="BI105" s="127"/>
      <c r="BJ105" s="126"/>
      <c r="BK105" s="108"/>
      <c r="BL105" s="108"/>
      <c r="BM105" s="108"/>
      <c r="BN105" s="107"/>
      <c r="BO105" s="558"/>
      <c r="BP105" s="558"/>
      <c r="BQ105" s="558"/>
      <c r="BR105" s="558"/>
      <c r="BS105" s="558"/>
      <c r="BT105" s="558"/>
      <c r="BU105" s="558"/>
      <c r="BV105" s="558"/>
      <c r="BW105" s="558"/>
      <c r="BX105" s="558"/>
      <c r="BY105" s="558"/>
      <c r="BZ105" s="558"/>
      <c r="CA105" s="558"/>
      <c r="CB105" s="558"/>
      <c r="CC105" s="558"/>
      <c r="CD105" s="558"/>
      <c r="CE105" s="558"/>
      <c r="CF105" s="558"/>
      <c r="CG105" s="558"/>
      <c r="CH105" s="558"/>
      <c r="CI105" s="558"/>
      <c r="CJ105" s="558"/>
      <c r="CK105" s="558"/>
      <c r="CL105" s="558"/>
      <c r="CM105" s="558"/>
      <c r="CN105" s="558"/>
      <c r="CO105" s="558"/>
      <c r="CP105" s="558"/>
      <c r="CQ105" s="107"/>
      <c r="CR105" s="108"/>
      <c r="CS105" s="108"/>
      <c r="CT105" s="108"/>
      <c r="CU105" s="128"/>
    </row>
    <row r="106" spans="2:99" ht="9.75" customHeight="1">
      <c r="B106" s="626"/>
      <c r="C106" s="565"/>
      <c r="D106" s="565"/>
      <c r="E106" s="565"/>
      <c r="F106" s="565"/>
      <c r="G106" s="565"/>
      <c r="H106" s="565"/>
      <c r="I106" s="565"/>
      <c r="J106" s="565"/>
      <c r="K106" s="565"/>
      <c r="L106" s="565"/>
      <c r="M106" s="565"/>
      <c r="N106" s="565"/>
      <c r="O106" s="565"/>
      <c r="P106" s="565"/>
      <c r="Q106" s="565"/>
      <c r="R106" s="565"/>
      <c r="S106" s="565"/>
      <c r="T106" s="565"/>
      <c r="U106" s="565"/>
      <c r="V106" s="565"/>
      <c r="W106" s="603"/>
      <c r="X106" s="126"/>
      <c r="Y106" s="108"/>
      <c r="Z106" s="108"/>
      <c r="AA106" s="108"/>
      <c r="AB106" s="107"/>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107"/>
      <c r="BF106" s="108"/>
      <c r="BG106" s="108"/>
      <c r="BH106" s="108"/>
      <c r="BI106" s="127"/>
      <c r="BJ106" s="126"/>
      <c r="BK106" s="108"/>
      <c r="BL106" s="108"/>
      <c r="BM106" s="108"/>
      <c r="BN106" s="107"/>
      <c r="BO106" s="558"/>
      <c r="BP106" s="558"/>
      <c r="BQ106" s="558"/>
      <c r="BR106" s="558"/>
      <c r="BS106" s="558"/>
      <c r="BT106" s="558"/>
      <c r="BU106" s="558"/>
      <c r="BV106" s="558"/>
      <c r="BW106" s="558"/>
      <c r="BX106" s="558"/>
      <c r="BY106" s="558"/>
      <c r="BZ106" s="558"/>
      <c r="CA106" s="558"/>
      <c r="CB106" s="558"/>
      <c r="CC106" s="558"/>
      <c r="CD106" s="558"/>
      <c r="CE106" s="558"/>
      <c r="CF106" s="558"/>
      <c r="CG106" s="558"/>
      <c r="CH106" s="558"/>
      <c r="CI106" s="558"/>
      <c r="CJ106" s="558"/>
      <c r="CK106" s="558"/>
      <c r="CL106" s="558"/>
      <c r="CM106" s="558"/>
      <c r="CN106" s="558"/>
      <c r="CO106" s="558"/>
      <c r="CP106" s="558"/>
      <c r="CQ106" s="107"/>
      <c r="CR106" s="108"/>
      <c r="CS106" s="108"/>
      <c r="CT106" s="108"/>
      <c r="CU106" s="128"/>
    </row>
    <row r="107" spans="2:99" ht="9.75" customHeight="1">
      <c r="B107" s="600"/>
      <c r="C107" s="601"/>
      <c r="D107" s="601"/>
      <c r="E107" s="601"/>
      <c r="F107" s="601"/>
      <c r="G107" s="601"/>
      <c r="H107" s="601"/>
      <c r="I107" s="601"/>
      <c r="J107" s="601"/>
      <c r="K107" s="601"/>
      <c r="L107" s="601"/>
      <c r="M107" s="601"/>
      <c r="N107" s="601"/>
      <c r="O107" s="601"/>
      <c r="P107" s="601"/>
      <c r="Q107" s="601"/>
      <c r="R107" s="601"/>
      <c r="S107" s="601"/>
      <c r="T107" s="601"/>
      <c r="U107" s="601"/>
      <c r="V107" s="601"/>
      <c r="W107" s="605"/>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663" t="s">
        <v>223</v>
      </c>
      <c r="C108" s="664"/>
      <c r="D108" s="664"/>
      <c r="E108" s="664"/>
      <c r="F108" s="664"/>
      <c r="G108" s="664"/>
      <c r="H108" s="669" t="s">
        <v>208</v>
      </c>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70"/>
    </row>
    <row r="109" spans="2:99" ht="7.5" customHeight="1">
      <c r="B109" s="665"/>
      <c r="C109" s="666"/>
      <c r="D109" s="666"/>
      <c r="E109" s="666"/>
      <c r="F109" s="666"/>
      <c r="G109" s="66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1"/>
      <c r="CM109" s="671"/>
      <c r="CN109" s="671"/>
      <c r="CO109" s="671"/>
      <c r="CP109" s="671"/>
      <c r="CQ109" s="671"/>
      <c r="CR109" s="671"/>
      <c r="CS109" s="671"/>
      <c r="CT109" s="671"/>
      <c r="CU109" s="672"/>
    </row>
    <row r="110" spans="2:99" ht="7.5" customHeight="1">
      <c r="B110" s="665"/>
      <c r="C110" s="666"/>
      <c r="D110" s="666"/>
      <c r="E110" s="666"/>
      <c r="F110" s="666"/>
      <c r="G110" s="666"/>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1"/>
      <c r="CO110" s="671"/>
      <c r="CP110" s="671"/>
      <c r="CQ110" s="671"/>
      <c r="CR110" s="671"/>
      <c r="CS110" s="671"/>
      <c r="CT110" s="671"/>
      <c r="CU110" s="672"/>
    </row>
    <row r="111" spans="2:99" ht="7.5" customHeight="1" thickBot="1">
      <c r="B111" s="667"/>
      <c r="C111" s="668"/>
      <c r="D111" s="668"/>
      <c r="E111" s="668"/>
      <c r="F111" s="668"/>
      <c r="G111" s="668"/>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4"/>
    </row>
    <row r="112" spans="2:99" ht="10.95" customHeight="1">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c r="BN112" s="675"/>
      <c r="BO112" s="675"/>
      <c r="BP112" s="675"/>
      <c r="BQ112" s="675"/>
      <c r="BR112" s="675"/>
      <c r="BS112" s="675"/>
      <c r="BT112" s="675"/>
      <c r="BU112" s="675"/>
      <c r="BV112" s="675"/>
      <c r="BW112" s="675"/>
      <c r="BX112" s="675"/>
      <c r="BY112" s="675"/>
      <c r="BZ112" s="675"/>
      <c r="CA112" s="675"/>
      <c r="CB112" s="675"/>
      <c r="CC112" s="675"/>
      <c r="CD112" s="675"/>
      <c r="CE112" s="675"/>
      <c r="CF112" s="675"/>
      <c r="CG112" s="675"/>
      <c r="CH112" s="675"/>
      <c r="CI112" s="675"/>
      <c r="CJ112" s="675"/>
      <c r="CK112" s="675"/>
      <c r="CL112" s="675"/>
      <c r="CM112" s="675"/>
      <c r="CN112" s="675"/>
      <c r="CO112" s="675"/>
      <c r="CP112" s="675"/>
      <c r="CQ112" s="675"/>
      <c r="CR112" s="675"/>
      <c r="CS112" s="675"/>
      <c r="CT112" s="675"/>
      <c r="CU112" s="675"/>
    </row>
    <row r="113" spans="2:99" ht="10.95" customHeight="1">
      <c r="B113" s="676" t="s">
        <v>224</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c r="CN113" s="676"/>
      <c r="CO113" s="676"/>
      <c r="CP113" s="676"/>
      <c r="CQ113" s="676"/>
      <c r="CR113" s="676"/>
      <c r="CS113" s="676"/>
      <c r="CT113" s="676"/>
      <c r="CU113" s="676"/>
    </row>
    <row r="114" spans="2:99" ht="10.95" customHeight="1">
      <c r="B114" s="676" t="s">
        <v>225</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row>
  </sheetData>
  <mergeCells count="116">
    <mergeCell ref="B108:G111"/>
    <mergeCell ref="H108:CU111"/>
    <mergeCell ref="B112:CU112"/>
    <mergeCell ref="B113:CU113"/>
    <mergeCell ref="B114:CU114"/>
    <mergeCell ref="B74:W90"/>
    <mergeCell ref="AC75:BD89"/>
    <mergeCell ref="BO75:CP89"/>
    <mergeCell ref="B91:W107"/>
    <mergeCell ref="AC92:BD106"/>
    <mergeCell ref="BO92:CP106"/>
    <mergeCell ref="B55:W56"/>
    <mergeCell ref="X55:BI56"/>
    <mergeCell ref="BJ55:CU56"/>
    <mergeCell ref="B57:W73"/>
    <mergeCell ref="AC58:BD72"/>
    <mergeCell ref="BO58:CP72"/>
    <mergeCell ref="CW51:CW52"/>
    <mergeCell ref="CX51:CX52"/>
    <mergeCell ref="CY51:CY52"/>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Z47:AJ48"/>
    <mergeCell ref="AK47:CD48"/>
    <mergeCell ref="CW47:CW48"/>
    <mergeCell ref="CX47:CX48"/>
    <mergeCell ref="CY47:CY48"/>
    <mergeCell ref="CZ47:CZ48"/>
    <mergeCell ref="DA47:DA48"/>
    <mergeCell ref="B49:D50"/>
    <mergeCell ref="E49:K50"/>
    <mergeCell ref="L49:Y50"/>
    <mergeCell ref="Z49:AJ50"/>
    <mergeCell ref="AK49:CD50"/>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B35:R36"/>
    <mergeCell ref="T35:CU36"/>
    <mergeCell ref="B37:CU38"/>
    <mergeCell ref="B39:CD40"/>
    <mergeCell ref="CE39:CU42"/>
    <mergeCell ref="B41:D42"/>
    <mergeCell ref="E41:K42"/>
    <mergeCell ref="L41:Y42"/>
    <mergeCell ref="Z41:AJ42"/>
    <mergeCell ref="AK41:CD42"/>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14:K15"/>
    <mergeCell ref="M14:Y15"/>
    <mergeCell ref="Z14:AC15"/>
    <mergeCell ref="AD14:AP15"/>
    <mergeCell ref="B16:K17"/>
    <mergeCell ref="M16:Z17"/>
    <mergeCell ref="A7:AE9"/>
    <mergeCell ref="AF7:AL9"/>
    <mergeCell ref="CA8:CF9"/>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s>
  <phoneticPr fontId="3"/>
  <conditionalFormatting sqref="B43:CD52">
    <cfRule type="expression" dxfId="11" priority="1">
      <formula>($AK43&lt;&gt;"-")</formula>
    </cfRule>
  </conditionalFormatting>
  <conditionalFormatting sqref="CE43">
    <cfRule type="cellIs" dxfId="10" priority="2" operator="equal">
      <formula>"検出"</formula>
    </cfRule>
  </conditionalFormatting>
  <dataValidations count="2">
    <dataValidation type="list" allowBlank="1" showInputMessage="1" showErrorMessage="1" sqref="M16:Z17" xr:uid="{7FC3FE47-3B82-4CEF-9B7C-7E84E70D1A0C}">
      <formula1>"持ち込み,郵送"</formula1>
    </dataValidation>
    <dataValidation allowBlank="1" showErrorMessage="1" sqref="CW43:DA43 CW45:DA45 CW47:DA47 CW49:DA49 CW51:DA51" xr:uid="{14892951-E936-4A4A-A77C-63E20647F125}"/>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C4209-8B50-47CB-8597-11FD0506A686}">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261</v>
      </c>
      <c r="CP1" s="689"/>
      <c r="CQ1" s="569" t="s">
        <v>247</v>
      </c>
      <c r="CR1" s="569"/>
      <c r="CS1" s="568">
        <f>'★成績書 (26)'!$CW$1</f>
        <v>0</v>
      </c>
      <c r="CT1" s="568"/>
      <c r="CU1" s="141" t="s">
        <v>246</v>
      </c>
      <c r="CW1" s="144">
        <f>'★成績書 (9)'!CW1</f>
        <v>0</v>
      </c>
      <c r="CX1" s="143" t="s">
        <v>249</v>
      </c>
    </row>
    <row r="2" spans="1:102" ht="9" customHeight="1" thickTop="1">
      <c r="B2" s="562" t="s">
        <v>175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row>
    <row r="3" spans="1:102" ht="9" customHeight="1">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W3" s="556" t="s">
        <v>221</v>
      </c>
    </row>
    <row r="4" spans="1:102" ht="9"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W4" s="556"/>
    </row>
    <row r="5" spans="1:102" ht="9"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W5" s="556"/>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558" t="s">
        <v>176</v>
      </c>
      <c r="CB6" s="558"/>
      <c r="CC6" s="558"/>
      <c r="CD6" s="558"/>
      <c r="CE6" s="558"/>
      <c r="CF6" s="558"/>
      <c r="CG6" s="557" t="str">
        <f>'★成績書 (26)'!$CW$3</f>
        <v>A04942-A1</v>
      </c>
      <c r="CH6" s="557"/>
      <c r="CI6" s="557"/>
      <c r="CJ6" s="557"/>
      <c r="CK6" s="557"/>
      <c r="CL6" s="557"/>
      <c r="CM6" s="557"/>
      <c r="CN6" s="557"/>
      <c r="CO6" s="557"/>
      <c r="CP6" s="557"/>
      <c r="CQ6" s="558" t="s">
        <v>189</v>
      </c>
      <c r="CR6" s="559" t="str">
        <f>CO1</f>
        <v>26</v>
      </c>
      <c r="CS6" s="559"/>
      <c r="CT6" s="559"/>
      <c r="CU6" s="559"/>
      <c r="CW6" s="556"/>
    </row>
    <row r="7" spans="1:102" ht="9" customHeight="1">
      <c r="A7" s="566">
        <f>★注文シート!C31</f>
        <v>0</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7" t="str">
        <f>IF(COUNTIF(★注文シート!C31,"*株式会社*")+COUNTIF(★注文シート!C31,"*有限会社*"),"御中","様")</f>
        <v>様</v>
      </c>
      <c r="AG7" s="567"/>
      <c r="AH7" s="567"/>
      <c r="AI7" s="567"/>
      <c r="AJ7" s="567"/>
      <c r="AK7" s="567"/>
      <c r="AL7" s="56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558"/>
      <c r="CB7" s="558"/>
      <c r="CC7" s="558"/>
      <c r="CD7" s="558"/>
      <c r="CE7" s="558"/>
      <c r="CF7" s="558"/>
      <c r="CG7" s="557"/>
      <c r="CH7" s="557"/>
      <c r="CI7" s="557"/>
      <c r="CJ7" s="557"/>
      <c r="CK7" s="557"/>
      <c r="CL7" s="557"/>
      <c r="CM7" s="557"/>
      <c r="CN7" s="557"/>
      <c r="CO7" s="557"/>
      <c r="CP7" s="557"/>
      <c r="CQ7" s="558"/>
      <c r="CR7" s="559"/>
      <c r="CS7" s="559"/>
      <c r="CT7" s="559"/>
      <c r="CU7" s="559"/>
    </row>
    <row r="8" spans="1:102" ht="9" customHeight="1">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567"/>
      <c r="AH8" s="567"/>
      <c r="AI8" s="567"/>
      <c r="AJ8" s="567"/>
      <c r="AK8" s="567"/>
      <c r="AL8" s="56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558" t="s">
        <v>177</v>
      </c>
      <c r="CB8" s="558"/>
      <c r="CC8" s="558"/>
      <c r="CD8" s="558"/>
      <c r="CE8" s="558"/>
      <c r="CF8" s="558"/>
      <c r="CG8" s="564">
        <f>'★成績書 (25)'!CG8:CU9</f>
        <v>0</v>
      </c>
      <c r="CH8" s="564"/>
      <c r="CI8" s="564"/>
      <c r="CJ8" s="564"/>
      <c r="CK8" s="564"/>
      <c r="CL8" s="564"/>
      <c r="CM8" s="564"/>
      <c r="CN8" s="564"/>
      <c r="CO8" s="564"/>
      <c r="CP8" s="564"/>
      <c r="CQ8" s="564"/>
      <c r="CR8" s="564"/>
      <c r="CS8" s="564"/>
      <c r="CT8" s="564"/>
      <c r="CU8" s="564"/>
      <c r="CW8" s="677" t="s">
        <v>256</v>
      </c>
    </row>
    <row r="9" spans="1:102" ht="9" customHeight="1">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c r="AG9" s="567"/>
      <c r="AH9" s="567"/>
      <c r="AI9" s="567"/>
      <c r="AJ9" s="567"/>
      <c r="AK9" s="567"/>
      <c r="AL9" s="56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558"/>
      <c r="CB9" s="558"/>
      <c r="CC9" s="558"/>
      <c r="CD9" s="558"/>
      <c r="CE9" s="558"/>
      <c r="CF9" s="558"/>
      <c r="CG9" s="564"/>
      <c r="CH9" s="564"/>
      <c r="CI9" s="564"/>
      <c r="CJ9" s="564"/>
      <c r="CK9" s="564"/>
      <c r="CL9" s="564"/>
      <c r="CM9" s="564"/>
      <c r="CN9" s="564"/>
      <c r="CO9" s="564"/>
      <c r="CP9" s="564"/>
      <c r="CQ9" s="564"/>
      <c r="CR9" s="564"/>
      <c r="CS9" s="564"/>
      <c r="CT9" s="564"/>
      <c r="CU9" s="564"/>
      <c r="CW9" s="677"/>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560" t="s">
        <v>258</v>
      </c>
      <c r="CX11" s="560"/>
    </row>
    <row r="12" spans="1:102" ht="10.95" customHeight="1">
      <c r="B12" s="558" t="s">
        <v>178</v>
      </c>
      <c r="C12" s="565"/>
      <c r="D12" s="565"/>
      <c r="E12" s="565"/>
      <c r="F12" s="565"/>
      <c r="G12" s="565"/>
      <c r="H12" s="565"/>
      <c r="I12" s="565"/>
      <c r="J12" s="565"/>
      <c r="K12" s="565"/>
      <c r="L12" s="109"/>
      <c r="M12" s="570">
        <f>★注文シート!C16</f>
        <v>0</v>
      </c>
      <c r="N12" s="570"/>
      <c r="O12" s="570"/>
      <c r="P12" s="570"/>
      <c r="Q12" s="570"/>
      <c r="R12" s="570"/>
      <c r="S12" s="570"/>
      <c r="T12" s="570"/>
      <c r="U12" s="570"/>
      <c r="V12" s="570"/>
      <c r="W12" s="570"/>
      <c r="X12" s="570"/>
      <c r="Y12" s="57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560"/>
      <c r="CX12" s="560"/>
    </row>
    <row r="13" spans="1:102" ht="10.95" customHeight="1">
      <c r="B13" s="565"/>
      <c r="C13" s="565"/>
      <c r="D13" s="565"/>
      <c r="E13" s="565"/>
      <c r="F13" s="565"/>
      <c r="G13" s="565"/>
      <c r="H13" s="565"/>
      <c r="I13" s="565"/>
      <c r="J13" s="565"/>
      <c r="K13" s="565"/>
      <c r="L13" s="109"/>
      <c r="M13" s="570"/>
      <c r="N13" s="570"/>
      <c r="O13" s="570"/>
      <c r="P13" s="570"/>
      <c r="Q13" s="570"/>
      <c r="R13" s="570"/>
      <c r="S13" s="570"/>
      <c r="T13" s="570"/>
      <c r="U13" s="570"/>
      <c r="V13" s="570"/>
      <c r="W13" s="570"/>
      <c r="X13" s="570"/>
      <c r="Y13" s="57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558" t="s">
        <v>179</v>
      </c>
      <c r="C14" s="565"/>
      <c r="D14" s="565"/>
      <c r="E14" s="565"/>
      <c r="F14" s="565"/>
      <c r="G14" s="565"/>
      <c r="H14" s="565"/>
      <c r="I14" s="565"/>
      <c r="J14" s="565"/>
      <c r="K14" s="565"/>
      <c r="L14" s="109"/>
      <c r="M14" s="570">
        <f>M12</f>
        <v>0</v>
      </c>
      <c r="N14" s="570"/>
      <c r="O14" s="570"/>
      <c r="P14" s="570"/>
      <c r="Q14" s="570"/>
      <c r="R14" s="570"/>
      <c r="S14" s="570"/>
      <c r="T14" s="570"/>
      <c r="U14" s="570"/>
      <c r="V14" s="570"/>
      <c r="W14" s="570"/>
      <c r="X14" s="570"/>
      <c r="Y14" s="570"/>
      <c r="Z14" s="564" t="s">
        <v>180</v>
      </c>
      <c r="AA14" s="564"/>
      <c r="AB14" s="564"/>
      <c r="AC14" s="564"/>
      <c r="AD14" s="570">
        <f>CG8</f>
        <v>0</v>
      </c>
      <c r="AE14" s="570"/>
      <c r="AF14" s="570"/>
      <c r="AG14" s="570"/>
      <c r="AH14" s="570"/>
      <c r="AI14" s="570"/>
      <c r="AJ14" s="570"/>
      <c r="AK14" s="570"/>
      <c r="AL14" s="570"/>
      <c r="AM14" s="570"/>
      <c r="AN14" s="570"/>
      <c r="AO14" s="570"/>
      <c r="AP14" s="57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565"/>
      <c r="C15" s="565"/>
      <c r="D15" s="565"/>
      <c r="E15" s="565"/>
      <c r="F15" s="565"/>
      <c r="G15" s="565"/>
      <c r="H15" s="565"/>
      <c r="I15" s="565"/>
      <c r="J15" s="565"/>
      <c r="K15" s="565"/>
      <c r="L15" s="109"/>
      <c r="M15" s="570"/>
      <c r="N15" s="570"/>
      <c r="O15" s="570"/>
      <c r="P15" s="570"/>
      <c r="Q15" s="570"/>
      <c r="R15" s="570"/>
      <c r="S15" s="570"/>
      <c r="T15" s="570"/>
      <c r="U15" s="570"/>
      <c r="V15" s="570"/>
      <c r="W15" s="570"/>
      <c r="X15" s="570"/>
      <c r="Y15" s="570"/>
      <c r="Z15" s="564"/>
      <c r="AA15" s="564"/>
      <c r="AB15" s="564"/>
      <c r="AC15" s="564"/>
      <c r="AD15" s="570"/>
      <c r="AE15" s="570"/>
      <c r="AF15" s="570"/>
      <c r="AG15" s="570"/>
      <c r="AH15" s="570"/>
      <c r="AI15" s="570"/>
      <c r="AJ15" s="570"/>
      <c r="AK15" s="570"/>
      <c r="AL15" s="570"/>
      <c r="AM15" s="570"/>
      <c r="AN15" s="570"/>
      <c r="AO15" s="570"/>
      <c r="AP15" s="57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558" t="s">
        <v>181</v>
      </c>
      <c r="C16" s="565"/>
      <c r="D16" s="565"/>
      <c r="E16" s="565"/>
      <c r="F16" s="565"/>
      <c r="G16" s="565"/>
      <c r="H16" s="565"/>
      <c r="I16" s="565"/>
      <c r="J16" s="565"/>
      <c r="K16" s="565"/>
      <c r="L16" s="107"/>
      <c r="M16" s="581" t="s">
        <v>182</v>
      </c>
      <c r="N16" s="581"/>
      <c r="O16" s="581"/>
      <c r="P16" s="581"/>
      <c r="Q16" s="581"/>
      <c r="R16" s="581"/>
      <c r="S16" s="581"/>
      <c r="T16" s="581"/>
      <c r="U16" s="581"/>
      <c r="V16" s="581"/>
      <c r="W16" s="581"/>
      <c r="X16" s="581"/>
      <c r="Y16" s="581"/>
      <c r="Z16" s="581"/>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565"/>
      <c r="C17" s="565"/>
      <c r="D17" s="565"/>
      <c r="E17" s="565"/>
      <c r="F17" s="565"/>
      <c r="G17" s="565"/>
      <c r="H17" s="565"/>
      <c r="I17" s="565"/>
      <c r="J17" s="565"/>
      <c r="K17" s="565"/>
      <c r="L17" s="107"/>
      <c r="M17" s="581"/>
      <c r="N17" s="581"/>
      <c r="O17" s="581"/>
      <c r="P17" s="581"/>
      <c r="Q17" s="581"/>
      <c r="R17" s="581"/>
      <c r="S17" s="581"/>
      <c r="T17" s="581"/>
      <c r="U17" s="581"/>
      <c r="V17" s="581"/>
      <c r="W17" s="581"/>
      <c r="X17" s="581"/>
      <c r="Y17" s="581"/>
      <c r="Z17" s="581"/>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558" t="s">
        <v>183</v>
      </c>
      <c r="C18" s="565"/>
      <c r="D18" s="565"/>
      <c r="E18" s="565"/>
      <c r="F18" s="565"/>
      <c r="G18" s="565"/>
      <c r="H18" s="565"/>
      <c r="I18" s="565"/>
      <c r="J18" s="565"/>
      <c r="K18" s="565"/>
      <c r="L18" s="107"/>
      <c r="M18" s="582">
        <f>★注文シート!G67</f>
        <v>0</v>
      </c>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565"/>
      <c r="C19" s="565"/>
      <c r="D19" s="565"/>
      <c r="E19" s="565"/>
      <c r="F19" s="565"/>
      <c r="G19" s="565"/>
      <c r="H19" s="565"/>
      <c r="I19" s="565"/>
      <c r="J19" s="565"/>
      <c r="K19" s="565"/>
      <c r="L19" s="107"/>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583" t="s">
        <v>184</v>
      </c>
      <c r="C24" s="584"/>
      <c r="D24" s="584"/>
      <c r="E24" s="584"/>
      <c r="F24" s="584"/>
      <c r="G24" s="584"/>
      <c r="H24" s="584"/>
      <c r="I24" s="584"/>
      <c r="J24" s="584"/>
      <c r="K24" s="584"/>
      <c r="L24" s="113"/>
      <c r="M24" s="585">
        <f>★注文シート!C38</f>
        <v>0</v>
      </c>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row>
    <row r="25" spans="2:104" ht="9" customHeight="1">
      <c r="B25" s="584"/>
      <c r="C25" s="584"/>
      <c r="D25" s="584"/>
      <c r="E25" s="584"/>
      <c r="F25" s="584"/>
      <c r="G25" s="584"/>
      <c r="H25" s="584"/>
      <c r="I25" s="584"/>
      <c r="J25" s="584"/>
      <c r="K25" s="584"/>
      <c r="L25" s="113"/>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row>
    <row r="26" spans="2:104" ht="9" customHeight="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row>
    <row r="27" spans="2:104" ht="7.5" customHeight="1">
      <c r="B27" s="558" t="s">
        <v>185</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row>
    <row r="28" spans="2:104" ht="7.5" customHeight="1" thickBot="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row>
    <row r="29" spans="2:104" ht="9" customHeight="1">
      <c r="B29" s="586" t="s">
        <v>186</v>
      </c>
      <c r="C29" s="587"/>
      <c r="D29" s="587"/>
      <c r="E29" s="587"/>
      <c r="F29" s="587"/>
      <c r="G29" s="587"/>
      <c r="H29" s="587"/>
      <c r="I29" s="587"/>
      <c r="J29" s="587"/>
      <c r="K29" s="587"/>
      <c r="L29" s="587"/>
      <c r="M29" s="587"/>
      <c r="N29" s="587"/>
      <c r="O29" s="587"/>
      <c r="P29" s="587"/>
      <c r="Q29" s="587"/>
      <c r="R29" s="588"/>
      <c r="S29" s="114"/>
      <c r="T29" s="589">
        <f>★注文シート!D67</f>
        <v>0</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90"/>
      <c r="CX29" s="148" t="s">
        <v>195</v>
      </c>
      <c r="CY29" s="148" t="s">
        <v>196</v>
      </c>
      <c r="CZ29" s="148" t="s">
        <v>197</v>
      </c>
    </row>
    <row r="30" spans="2:104" ht="9" customHeight="1">
      <c r="B30" s="574"/>
      <c r="C30" s="575"/>
      <c r="D30" s="575"/>
      <c r="E30" s="575"/>
      <c r="F30" s="575"/>
      <c r="G30" s="575"/>
      <c r="H30" s="575"/>
      <c r="I30" s="575"/>
      <c r="J30" s="575"/>
      <c r="K30" s="575"/>
      <c r="L30" s="575"/>
      <c r="M30" s="575"/>
      <c r="N30" s="575"/>
      <c r="O30" s="575"/>
      <c r="P30" s="575"/>
      <c r="Q30" s="575"/>
      <c r="R30" s="576"/>
      <c r="S30" s="1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80"/>
      <c r="CW30" s="105" t="s">
        <v>203</v>
      </c>
      <c r="CX30" s="105" t="s">
        <v>204</v>
      </c>
      <c r="CY30" s="105" t="s">
        <v>205</v>
      </c>
      <c r="CZ30" s="149">
        <v>0</v>
      </c>
    </row>
    <row r="31" spans="2:104" ht="9" customHeight="1">
      <c r="B31" s="571" t="s">
        <v>187</v>
      </c>
      <c r="C31" s="572"/>
      <c r="D31" s="572"/>
      <c r="E31" s="572"/>
      <c r="F31" s="572"/>
      <c r="G31" s="572"/>
      <c r="H31" s="572"/>
      <c r="I31" s="572"/>
      <c r="J31" s="572"/>
      <c r="K31" s="572"/>
      <c r="L31" s="572"/>
      <c r="M31" s="572"/>
      <c r="N31" s="572"/>
      <c r="O31" s="572"/>
      <c r="P31" s="572"/>
      <c r="Q31" s="572"/>
      <c r="R31" s="573"/>
      <c r="S31" s="117"/>
      <c r="T31" s="577">
        <f>★注文シート!F67</f>
        <v>0</v>
      </c>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8"/>
      <c r="CW31" s="105" t="s">
        <v>206</v>
      </c>
      <c r="CX31" s="105" t="s">
        <v>207</v>
      </c>
      <c r="CY31" s="105" t="s">
        <v>205</v>
      </c>
      <c r="CZ31" s="149">
        <v>0</v>
      </c>
    </row>
    <row r="32" spans="2:104" ht="9" customHeight="1">
      <c r="B32" s="574"/>
      <c r="C32" s="575"/>
      <c r="D32" s="575"/>
      <c r="E32" s="575"/>
      <c r="F32" s="575"/>
      <c r="G32" s="575"/>
      <c r="H32" s="575"/>
      <c r="I32" s="575"/>
      <c r="J32" s="575"/>
      <c r="K32" s="575"/>
      <c r="L32" s="575"/>
      <c r="M32" s="575"/>
      <c r="N32" s="575"/>
      <c r="O32" s="575"/>
      <c r="P32" s="575"/>
      <c r="Q32" s="575"/>
      <c r="R32" s="576"/>
      <c r="S32" s="116"/>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80"/>
      <c r="CW32" s="105" t="s">
        <v>209</v>
      </c>
      <c r="CX32" s="105" t="s">
        <v>210</v>
      </c>
      <c r="CY32" s="105" t="s">
        <v>205</v>
      </c>
      <c r="CZ32" s="149">
        <v>0</v>
      </c>
    </row>
    <row r="33" spans="2:105" ht="9" customHeight="1">
      <c r="B33" s="571" t="s">
        <v>188</v>
      </c>
      <c r="C33" s="572"/>
      <c r="D33" s="572"/>
      <c r="E33" s="572"/>
      <c r="F33" s="572"/>
      <c r="G33" s="572"/>
      <c r="H33" s="572"/>
      <c r="I33" s="572"/>
      <c r="J33" s="572"/>
      <c r="K33" s="572"/>
      <c r="L33" s="572"/>
      <c r="M33" s="572"/>
      <c r="N33" s="572"/>
      <c r="O33" s="572"/>
      <c r="P33" s="572"/>
      <c r="Q33" s="572"/>
      <c r="R33" s="573"/>
      <c r="S33" s="118"/>
      <c r="T33" s="613">
        <f>★注文シート!E67</f>
        <v>0</v>
      </c>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4"/>
      <c r="CW33" s="66" t="s">
        <v>211</v>
      </c>
      <c r="CX33" s="105" t="s">
        <v>212</v>
      </c>
      <c r="CY33" s="105" t="s">
        <v>205</v>
      </c>
      <c r="CZ33" s="149">
        <v>0</v>
      </c>
    </row>
    <row r="34" spans="2:105" ht="9" customHeight="1">
      <c r="B34" s="574"/>
      <c r="C34" s="575"/>
      <c r="D34" s="575"/>
      <c r="E34" s="575"/>
      <c r="F34" s="575"/>
      <c r="G34" s="575"/>
      <c r="H34" s="575"/>
      <c r="I34" s="575"/>
      <c r="J34" s="575"/>
      <c r="K34" s="575"/>
      <c r="L34" s="575"/>
      <c r="M34" s="575"/>
      <c r="N34" s="575"/>
      <c r="O34" s="575"/>
      <c r="P34" s="575"/>
      <c r="Q34" s="575"/>
      <c r="R34" s="576"/>
      <c r="S34" s="1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c r="CU34" s="616"/>
      <c r="CW34" s="66" t="s">
        <v>213</v>
      </c>
      <c r="CX34" s="105" t="s">
        <v>214</v>
      </c>
      <c r="CY34" s="105" t="s">
        <v>205</v>
      </c>
      <c r="CZ34" s="149">
        <v>0</v>
      </c>
    </row>
    <row r="35" spans="2:105" ht="9" customHeight="1">
      <c r="B35" s="571" t="s">
        <v>190</v>
      </c>
      <c r="C35" s="572"/>
      <c r="D35" s="572"/>
      <c r="E35" s="572"/>
      <c r="F35" s="572"/>
      <c r="G35" s="572"/>
      <c r="H35" s="572"/>
      <c r="I35" s="572"/>
      <c r="J35" s="572"/>
      <c r="K35" s="572"/>
      <c r="L35" s="572"/>
      <c r="M35" s="572"/>
      <c r="N35" s="572"/>
      <c r="O35" s="572"/>
      <c r="P35" s="572"/>
      <c r="Q35" s="572"/>
      <c r="R35" s="573"/>
      <c r="S35" s="119"/>
      <c r="T35" s="620" t="s">
        <v>191</v>
      </c>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1"/>
      <c r="CW35" s="105" t="s">
        <v>215</v>
      </c>
      <c r="CX35" s="105" t="s">
        <v>216</v>
      </c>
      <c r="CY35" s="105" t="s">
        <v>205</v>
      </c>
      <c r="CZ35" s="149">
        <v>0</v>
      </c>
    </row>
    <row r="36" spans="2:105" ht="9" customHeight="1" thickBot="1">
      <c r="B36" s="617"/>
      <c r="C36" s="618"/>
      <c r="D36" s="618"/>
      <c r="E36" s="618"/>
      <c r="F36" s="618"/>
      <c r="G36" s="618"/>
      <c r="H36" s="618"/>
      <c r="I36" s="618"/>
      <c r="J36" s="618"/>
      <c r="K36" s="618"/>
      <c r="L36" s="618"/>
      <c r="M36" s="618"/>
      <c r="N36" s="618"/>
      <c r="O36" s="618"/>
      <c r="P36" s="618"/>
      <c r="Q36" s="618"/>
      <c r="R36" s="619"/>
      <c r="S36" s="120"/>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3"/>
    </row>
    <row r="37" spans="2:105" ht="9" customHeight="1">
      <c r="B37" s="624" t="s">
        <v>192</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625"/>
    </row>
    <row r="38" spans="2:105" ht="9" customHeight="1" thickBot="1">
      <c r="B38" s="626"/>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625"/>
    </row>
    <row r="39" spans="2:105" ht="9" customHeight="1">
      <c r="B39" s="586" t="s">
        <v>193</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2"/>
      <c r="CE39" s="586" t="s">
        <v>194</v>
      </c>
      <c r="CF39" s="591"/>
      <c r="CG39" s="591"/>
      <c r="CH39" s="591"/>
      <c r="CI39" s="591"/>
      <c r="CJ39" s="591"/>
      <c r="CK39" s="591"/>
      <c r="CL39" s="591"/>
      <c r="CM39" s="591"/>
      <c r="CN39" s="591"/>
      <c r="CO39" s="591"/>
      <c r="CP39" s="591"/>
      <c r="CQ39" s="591"/>
      <c r="CR39" s="591"/>
      <c r="CS39" s="591"/>
      <c r="CT39" s="591"/>
      <c r="CU39" s="592"/>
    </row>
    <row r="40" spans="2:105" ht="9"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5"/>
      <c r="CE40" s="593"/>
      <c r="CF40" s="594"/>
      <c r="CG40" s="594"/>
      <c r="CH40" s="594"/>
      <c r="CI40" s="594"/>
      <c r="CJ40" s="594"/>
      <c r="CK40" s="594"/>
      <c r="CL40" s="594"/>
      <c r="CM40" s="594"/>
      <c r="CN40" s="594"/>
      <c r="CO40" s="594"/>
      <c r="CP40" s="594"/>
      <c r="CQ40" s="594"/>
      <c r="CR40" s="594"/>
      <c r="CS40" s="594"/>
      <c r="CT40" s="594"/>
      <c r="CU40" s="595"/>
    </row>
    <row r="41" spans="2:105" ht="9" customHeight="1">
      <c r="B41" s="593" t="s">
        <v>198</v>
      </c>
      <c r="C41" s="599"/>
      <c r="D41" s="599"/>
      <c r="E41" s="602" t="s">
        <v>199</v>
      </c>
      <c r="F41" s="599"/>
      <c r="G41" s="599"/>
      <c r="H41" s="599"/>
      <c r="I41" s="599"/>
      <c r="J41" s="599"/>
      <c r="K41" s="603"/>
      <c r="L41" s="602" t="s">
        <v>200</v>
      </c>
      <c r="M41" s="599"/>
      <c r="N41" s="599"/>
      <c r="O41" s="599"/>
      <c r="P41" s="599"/>
      <c r="Q41" s="599"/>
      <c r="R41" s="599"/>
      <c r="S41" s="599"/>
      <c r="T41" s="599"/>
      <c r="U41" s="599"/>
      <c r="V41" s="599"/>
      <c r="W41" s="599"/>
      <c r="X41" s="599"/>
      <c r="Y41" s="603"/>
      <c r="Z41" s="602" t="s">
        <v>201</v>
      </c>
      <c r="AA41" s="594"/>
      <c r="AB41" s="594"/>
      <c r="AC41" s="594"/>
      <c r="AD41" s="594"/>
      <c r="AE41" s="594"/>
      <c r="AF41" s="594"/>
      <c r="AG41" s="594"/>
      <c r="AH41" s="594"/>
      <c r="AI41" s="594"/>
      <c r="AJ41" s="594"/>
      <c r="AK41" s="607" t="s">
        <v>202</v>
      </c>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9"/>
      <c r="CE41" s="593"/>
      <c r="CF41" s="594"/>
      <c r="CG41" s="594"/>
      <c r="CH41" s="594"/>
      <c r="CI41" s="594"/>
      <c r="CJ41" s="594"/>
      <c r="CK41" s="594"/>
      <c r="CL41" s="594"/>
      <c r="CM41" s="594"/>
      <c r="CN41" s="594"/>
      <c r="CO41" s="594"/>
      <c r="CP41" s="594"/>
      <c r="CQ41" s="594"/>
      <c r="CR41" s="594"/>
      <c r="CS41" s="594"/>
      <c r="CT41" s="594"/>
      <c r="CU41" s="595"/>
    </row>
    <row r="42" spans="2:105" ht="9" customHeight="1">
      <c r="B42" s="600"/>
      <c r="C42" s="601"/>
      <c r="D42" s="601"/>
      <c r="E42" s="604"/>
      <c r="F42" s="601"/>
      <c r="G42" s="601"/>
      <c r="H42" s="601"/>
      <c r="I42" s="601"/>
      <c r="J42" s="601"/>
      <c r="K42" s="605"/>
      <c r="L42" s="604"/>
      <c r="M42" s="601"/>
      <c r="N42" s="601"/>
      <c r="O42" s="601"/>
      <c r="P42" s="601"/>
      <c r="Q42" s="601"/>
      <c r="R42" s="601"/>
      <c r="S42" s="601"/>
      <c r="T42" s="601"/>
      <c r="U42" s="601"/>
      <c r="V42" s="601"/>
      <c r="W42" s="601"/>
      <c r="X42" s="601"/>
      <c r="Y42" s="605"/>
      <c r="Z42" s="606"/>
      <c r="AA42" s="597"/>
      <c r="AB42" s="597"/>
      <c r="AC42" s="597"/>
      <c r="AD42" s="597"/>
      <c r="AE42" s="597"/>
      <c r="AF42" s="597"/>
      <c r="AG42" s="597"/>
      <c r="AH42" s="597"/>
      <c r="AI42" s="597"/>
      <c r="AJ42" s="597"/>
      <c r="AK42" s="610"/>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2"/>
      <c r="CE42" s="596"/>
      <c r="CF42" s="597"/>
      <c r="CG42" s="597"/>
      <c r="CH42" s="597"/>
      <c r="CI42" s="597"/>
      <c r="CJ42" s="597"/>
      <c r="CK42" s="597"/>
      <c r="CL42" s="597"/>
      <c r="CM42" s="597"/>
      <c r="CN42" s="597"/>
      <c r="CO42" s="597"/>
      <c r="CP42" s="597"/>
      <c r="CQ42" s="597"/>
      <c r="CR42" s="597"/>
      <c r="CS42" s="597"/>
      <c r="CT42" s="597"/>
      <c r="CU42" s="598"/>
      <c r="CW42" s="145" t="s">
        <v>250</v>
      </c>
      <c r="CX42" s="146" t="s">
        <v>251</v>
      </c>
      <c r="CY42" s="146" t="s">
        <v>252</v>
      </c>
      <c r="CZ42" s="146" t="s">
        <v>253</v>
      </c>
      <c r="DA42" s="147" t="s">
        <v>254</v>
      </c>
    </row>
    <row r="43" spans="2:105" ht="9" customHeight="1">
      <c r="B43" s="633">
        <v>1</v>
      </c>
      <c r="C43" s="634"/>
      <c r="D43" s="635"/>
      <c r="E43" s="636" t="str">
        <f>CW43</f>
        <v>-</v>
      </c>
      <c r="F43" s="637"/>
      <c r="G43" s="637"/>
      <c r="H43" s="637"/>
      <c r="I43" s="637"/>
      <c r="J43" s="637"/>
      <c r="K43" s="638"/>
      <c r="L43" s="642" t="str">
        <f>CY43</f>
        <v>-</v>
      </c>
      <c r="M43" s="643"/>
      <c r="N43" s="643"/>
      <c r="O43" s="643"/>
      <c r="P43" s="643"/>
      <c r="Q43" s="643"/>
      <c r="R43" s="643"/>
      <c r="S43" s="643"/>
      <c r="T43" s="643"/>
      <c r="U43" s="643"/>
      <c r="V43" s="643"/>
      <c r="W43" s="643"/>
      <c r="X43" s="643"/>
      <c r="Y43" s="644"/>
      <c r="Z43" s="648" t="str">
        <f>CX43</f>
        <v>-</v>
      </c>
      <c r="AA43" s="649"/>
      <c r="AB43" s="649"/>
      <c r="AC43" s="649"/>
      <c r="AD43" s="649"/>
      <c r="AE43" s="649"/>
      <c r="AF43" s="649"/>
      <c r="AG43" s="649"/>
      <c r="AH43" s="649"/>
      <c r="AI43" s="649"/>
      <c r="AJ43" s="649"/>
      <c r="AK43" s="648" t="str">
        <f>IF(DA43="","-",DA43)</f>
        <v>-</v>
      </c>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52"/>
      <c r="CE43" s="680" t="str">
        <f>IF(DA43&amp;DA45&amp;DA47&amp;DA49&amp;DA51&lt;&gt;"","検出","不検出")</f>
        <v>不検出</v>
      </c>
      <c r="CF43" s="681"/>
      <c r="CG43" s="681"/>
      <c r="CH43" s="681"/>
      <c r="CI43" s="681"/>
      <c r="CJ43" s="681"/>
      <c r="CK43" s="681"/>
      <c r="CL43" s="681"/>
      <c r="CM43" s="681"/>
      <c r="CN43" s="681"/>
      <c r="CO43" s="681"/>
      <c r="CP43" s="681"/>
      <c r="CQ43" s="681"/>
      <c r="CR43" s="681"/>
      <c r="CS43" s="681"/>
      <c r="CT43" s="681"/>
      <c r="CU43" s="682"/>
      <c r="CW43" s="552" t="s">
        <v>255</v>
      </c>
      <c r="CX43" s="554" t="s">
        <v>255</v>
      </c>
      <c r="CY43" s="554" t="s">
        <v>255</v>
      </c>
      <c r="CZ43" s="554" t="s">
        <v>255</v>
      </c>
      <c r="DA43" s="554"/>
    </row>
    <row r="44" spans="2:105" ht="9" customHeight="1">
      <c r="B44" s="600"/>
      <c r="C44" s="601"/>
      <c r="D44" s="605"/>
      <c r="E44" s="639"/>
      <c r="F44" s="640"/>
      <c r="G44" s="640"/>
      <c r="H44" s="640"/>
      <c r="I44" s="640"/>
      <c r="J44" s="640"/>
      <c r="K44" s="641"/>
      <c r="L44" s="645"/>
      <c r="M44" s="646"/>
      <c r="N44" s="646"/>
      <c r="O44" s="646"/>
      <c r="P44" s="646"/>
      <c r="Q44" s="646"/>
      <c r="R44" s="646"/>
      <c r="S44" s="646"/>
      <c r="T44" s="646"/>
      <c r="U44" s="646"/>
      <c r="V44" s="646"/>
      <c r="W44" s="646"/>
      <c r="X44" s="646"/>
      <c r="Y44" s="647"/>
      <c r="Z44" s="650"/>
      <c r="AA44" s="651"/>
      <c r="AB44" s="651"/>
      <c r="AC44" s="651"/>
      <c r="AD44" s="651"/>
      <c r="AE44" s="651"/>
      <c r="AF44" s="651"/>
      <c r="AG44" s="651"/>
      <c r="AH44" s="651"/>
      <c r="AI44" s="651"/>
      <c r="AJ44" s="651"/>
      <c r="AK44" s="627"/>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9"/>
      <c r="CE44" s="683"/>
      <c r="CF44" s="684"/>
      <c r="CG44" s="684"/>
      <c r="CH44" s="684"/>
      <c r="CI44" s="684"/>
      <c r="CJ44" s="684"/>
      <c r="CK44" s="684"/>
      <c r="CL44" s="684"/>
      <c r="CM44" s="684"/>
      <c r="CN44" s="684"/>
      <c r="CO44" s="684"/>
      <c r="CP44" s="684"/>
      <c r="CQ44" s="684"/>
      <c r="CR44" s="684"/>
      <c r="CS44" s="684"/>
      <c r="CT44" s="684"/>
      <c r="CU44" s="685"/>
      <c r="CW44" s="553"/>
      <c r="CX44" s="555"/>
      <c r="CY44" s="555"/>
      <c r="CZ44" s="555"/>
      <c r="DA44" s="555"/>
    </row>
    <row r="45" spans="2:105" ht="9" customHeight="1">
      <c r="B45" s="653">
        <v>2</v>
      </c>
      <c r="C45" s="634"/>
      <c r="D45" s="635"/>
      <c r="E45" s="636" t="str">
        <f t="shared" ref="E45" si="0">CW45</f>
        <v>-</v>
      </c>
      <c r="F45" s="637"/>
      <c r="G45" s="637"/>
      <c r="H45" s="637"/>
      <c r="I45" s="637"/>
      <c r="J45" s="637"/>
      <c r="K45" s="638"/>
      <c r="L45" s="654" t="str">
        <f t="shared" ref="L45" si="1">CY45</f>
        <v>-</v>
      </c>
      <c r="M45" s="643"/>
      <c r="N45" s="643"/>
      <c r="O45" s="643"/>
      <c r="P45" s="643"/>
      <c r="Q45" s="643"/>
      <c r="R45" s="643"/>
      <c r="S45" s="643"/>
      <c r="T45" s="643"/>
      <c r="U45" s="643"/>
      <c r="V45" s="643"/>
      <c r="W45" s="643"/>
      <c r="X45" s="643"/>
      <c r="Y45" s="644"/>
      <c r="Z45" s="648" t="str">
        <f t="shared" ref="Z45" si="2">CX45</f>
        <v>-</v>
      </c>
      <c r="AA45" s="649"/>
      <c r="AB45" s="649"/>
      <c r="AC45" s="649"/>
      <c r="AD45" s="649"/>
      <c r="AE45" s="649"/>
      <c r="AF45" s="649"/>
      <c r="AG45" s="649"/>
      <c r="AH45" s="649"/>
      <c r="AI45" s="649"/>
      <c r="AJ45" s="649"/>
      <c r="AK45" s="648" t="str">
        <f t="shared" ref="AK45" si="3">IF(DA45="","-",DA45)</f>
        <v>-</v>
      </c>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49"/>
      <c r="CD45" s="652"/>
      <c r="CE45" s="683"/>
      <c r="CF45" s="684"/>
      <c r="CG45" s="684"/>
      <c r="CH45" s="684"/>
      <c r="CI45" s="684"/>
      <c r="CJ45" s="684"/>
      <c r="CK45" s="684"/>
      <c r="CL45" s="684"/>
      <c r="CM45" s="684"/>
      <c r="CN45" s="684"/>
      <c r="CO45" s="684"/>
      <c r="CP45" s="684"/>
      <c r="CQ45" s="684"/>
      <c r="CR45" s="684"/>
      <c r="CS45" s="684"/>
      <c r="CT45" s="684"/>
      <c r="CU45" s="685"/>
      <c r="CW45" s="552" t="s">
        <v>255</v>
      </c>
      <c r="CX45" s="554" t="s">
        <v>255</v>
      </c>
      <c r="CY45" s="554" t="s">
        <v>255</v>
      </c>
      <c r="CZ45" s="554" t="s">
        <v>255</v>
      </c>
      <c r="DA45" s="554"/>
    </row>
    <row r="46" spans="2:105" ht="9" customHeight="1">
      <c r="B46" s="600"/>
      <c r="C46" s="601"/>
      <c r="D46" s="605"/>
      <c r="E46" s="639"/>
      <c r="F46" s="640"/>
      <c r="G46" s="640"/>
      <c r="H46" s="640"/>
      <c r="I46" s="640"/>
      <c r="J46" s="640"/>
      <c r="K46" s="641"/>
      <c r="L46" s="645"/>
      <c r="M46" s="646"/>
      <c r="N46" s="646"/>
      <c r="O46" s="646"/>
      <c r="P46" s="646"/>
      <c r="Q46" s="646"/>
      <c r="R46" s="646"/>
      <c r="S46" s="646"/>
      <c r="T46" s="646"/>
      <c r="U46" s="646"/>
      <c r="V46" s="646"/>
      <c r="W46" s="646"/>
      <c r="X46" s="646"/>
      <c r="Y46" s="647"/>
      <c r="Z46" s="650"/>
      <c r="AA46" s="651"/>
      <c r="AB46" s="651"/>
      <c r="AC46" s="651"/>
      <c r="AD46" s="651"/>
      <c r="AE46" s="651"/>
      <c r="AF46" s="651"/>
      <c r="AG46" s="651"/>
      <c r="AH46" s="651"/>
      <c r="AI46" s="651"/>
      <c r="AJ46" s="651"/>
      <c r="AK46" s="650"/>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79"/>
      <c r="CE46" s="683"/>
      <c r="CF46" s="684"/>
      <c r="CG46" s="684"/>
      <c r="CH46" s="684"/>
      <c r="CI46" s="684"/>
      <c r="CJ46" s="684"/>
      <c r="CK46" s="684"/>
      <c r="CL46" s="684"/>
      <c r="CM46" s="684"/>
      <c r="CN46" s="684"/>
      <c r="CO46" s="684"/>
      <c r="CP46" s="684"/>
      <c r="CQ46" s="684"/>
      <c r="CR46" s="684"/>
      <c r="CS46" s="684"/>
      <c r="CT46" s="684"/>
      <c r="CU46" s="685"/>
      <c r="CW46" s="553"/>
      <c r="CX46" s="555"/>
      <c r="CY46" s="555"/>
      <c r="CZ46" s="555"/>
      <c r="DA46" s="555"/>
    </row>
    <row r="47" spans="2:105" ht="9" customHeight="1">
      <c r="B47" s="653">
        <v>3</v>
      </c>
      <c r="C47" s="634"/>
      <c r="D47" s="635"/>
      <c r="E47" s="636" t="str">
        <f t="shared" ref="E47" si="4">CW47</f>
        <v>-</v>
      </c>
      <c r="F47" s="637"/>
      <c r="G47" s="637"/>
      <c r="H47" s="637"/>
      <c r="I47" s="637"/>
      <c r="J47" s="637"/>
      <c r="K47" s="638"/>
      <c r="L47" s="654" t="str">
        <f t="shared" ref="L47" si="5">CY47</f>
        <v>-</v>
      </c>
      <c r="M47" s="643"/>
      <c r="N47" s="643"/>
      <c r="O47" s="643"/>
      <c r="P47" s="643"/>
      <c r="Q47" s="643"/>
      <c r="R47" s="643"/>
      <c r="S47" s="643"/>
      <c r="T47" s="643"/>
      <c r="U47" s="643"/>
      <c r="V47" s="643"/>
      <c r="W47" s="643"/>
      <c r="X47" s="643"/>
      <c r="Y47" s="644"/>
      <c r="Z47" s="648" t="str">
        <f t="shared" ref="Z47" si="6">CX47</f>
        <v>-</v>
      </c>
      <c r="AA47" s="649"/>
      <c r="AB47" s="649"/>
      <c r="AC47" s="649"/>
      <c r="AD47" s="649"/>
      <c r="AE47" s="649"/>
      <c r="AF47" s="649"/>
      <c r="AG47" s="649"/>
      <c r="AH47" s="649"/>
      <c r="AI47" s="649"/>
      <c r="AJ47" s="649"/>
      <c r="AK47" s="627" t="str">
        <f t="shared" ref="AK47" si="7">IF(DA47="","-",DA47)</f>
        <v>-</v>
      </c>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9"/>
      <c r="CE47" s="683"/>
      <c r="CF47" s="684"/>
      <c r="CG47" s="684"/>
      <c r="CH47" s="684"/>
      <c r="CI47" s="684"/>
      <c r="CJ47" s="684"/>
      <c r="CK47" s="684"/>
      <c r="CL47" s="684"/>
      <c r="CM47" s="684"/>
      <c r="CN47" s="684"/>
      <c r="CO47" s="684"/>
      <c r="CP47" s="684"/>
      <c r="CQ47" s="684"/>
      <c r="CR47" s="684"/>
      <c r="CS47" s="684"/>
      <c r="CT47" s="684"/>
      <c r="CU47" s="685"/>
      <c r="CW47" s="552" t="s">
        <v>255</v>
      </c>
      <c r="CX47" s="554" t="s">
        <v>255</v>
      </c>
      <c r="CY47" s="554" t="s">
        <v>255</v>
      </c>
      <c r="CZ47" s="554" t="s">
        <v>255</v>
      </c>
      <c r="DA47" s="554"/>
    </row>
    <row r="48" spans="2:105" ht="9" customHeight="1">
      <c r="B48" s="600"/>
      <c r="C48" s="601"/>
      <c r="D48" s="605"/>
      <c r="E48" s="639"/>
      <c r="F48" s="640"/>
      <c r="G48" s="640"/>
      <c r="H48" s="640"/>
      <c r="I48" s="640"/>
      <c r="J48" s="640"/>
      <c r="K48" s="641"/>
      <c r="L48" s="645"/>
      <c r="M48" s="646"/>
      <c r="N48" s="646"/>
      <c r="O48" s="646"/>
      <c r="P48" s="646"/>
      <c r="Q48" s="646"/>
      <c r="R48" s="646"/>
      <c r="S48" s="646"/>
      <c r="T48" s="646"/>
      <c r="U48" s="646"/>
      <c r="V48" s="646"/>
      <c r="W48" s="646"/>
      <c r="X48" s="646"/>
      <c r="Y48" s="647"/>
      <c r="Z48" s="650"/>
      <c r="AA48" s="651"/>
      <c r="AB48" s="651"/>
      <c r="AC48" s="651"/>
      <c r="AD48" s="651"/>
      <c r="AE48" s="651"/>
      <c r="AF48" s="651"/>
      <c r="AG48" s="651"/>
      <c r="AH48" s="651"/>
      <c r="AI48" s="651"/>
      <c r="AJ48" s="651"/>
      <c r="AK48" s="627"/>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8"/>
      <c r="CD48" s="629"/>
      <c r="CE48" s="683"/>
      <c r="CF48" s="684"/>
      <c r="CG48" s="684"/>
      <c r="CH48" s="684"/>
      <c r="CI48" s="684"/>
      <c r="CJ48" s="684"/>
      <c r="CK48" s="684"/>
      <c r="CL48" s="684"/>
      <c r="CM48" s="684"/>
      <c r="CN48" s="684"/>
      <c r="CO48" s="684"/>
      <c r="CP48" s="684"/>
      <c r="CQ48" s="684"/>
      <c r="CR48" s="684"/>
      <c r="CS48" s="684"/>
      <c r="CT48" s="684"/>
      <c r="CU48" s="685"/>
      <c r="CW48" s="553"/>
      <c r="CX48" s="555"/>
      <c r="CY48" s="555"/>
      <c r="CZ48" s="555"/>
      <c r="DA48" s="555"/>
    </row>
    <row r="49" spans="2:105" ht="9" customHeight="1">
      <c r="B49" s="653">
        <v>4</v>
      </c>
      <c r="C49" s="634"/>
      <c r="D49" s="635"/>
      <c r="E49" s="636" t="str">
        <f t="shared" ref="E49" si="8">CW49</f>
        <v>-</v>
      </c>
      <c r="F49" s="637"/>
      <c r="G49" s="637"/>
      <c r="H49" s="637"/>
      <c r="I49" s="637"/>
      <c r="J49" s="637"/>
      <c r="K49" s="638"/>
      <c r="L49" s="654" t="str">
        <f t="shared" ref="L49" si="9">CY49</f>
        <v>-</v>
      </c>
      <c r="M49" s="643"/>
      <c r="N49" s="643"/>
      <c r="O49" s="643"/>
      <c r="P49" s="643"/>
      <c r="Q49" s="643"/>
      <c r="R49" s="643"/>
      <c r="S49" s="643"/>
      <c r="T49" s="643"/>
      <c r="U49" s="643"/>
      <c r="V49" s="643"/>
      <c r="W49" s="643"/>
      <c r="X49" s="643"/>
      <c r="Y49" s="644"/>
      <c r="Z49" s="648" t="str">
        <f t="shared" ref="Z49" si="10">CX49</f>
        <v>-</v>
      </c>
      <c r="AA49" s="649"/>
      <c r="AB49" s="649"/>
      <c r="AC49" s="649"/>
      <c r="AD49" s="649"/>
      <c r="AE49" s="649"/>
      <c r="AF49" s="649"/>
      <c r="AG49" s="649"/>
      <c r="AH49" s="649"/>
      <c r="AI49" s="649"/>
      <c r="AJ49" s="649"/>
      <c r="AK49" s="648" t="str">
        <f t="shared" ref="AK49" si="11">IF(DA49="","-",DA49)</f>
        <v>-</v>
      </c>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B49" s="649"/>
      <c r="CC49" s="649"/>
      <c r="CD49" s="652"/>
      <c r="CE49" s="683"/>
      <c r="CF49" s="684"/>
      <c r="CG49" s="684"/>
      <c r="CH49" s="684"/>
      <c r="CI49" s="684"/>
      <c r="CJ49" s="684"/>
      <c r="CK49" s="684"/>
      <c r="CL49" s="684"/>
      <c r="CM49" s="684"/>
      <c r="CN49" s="684"/>
      <c r="CO49" s="684"/>
      <c r="CP49" s="684"/>
      <c r="CQ49" s="684"/>
      <c r="CR49" s="684"/>
      <c r="CS49" s="684"/>
      <c r="CT49" s="684"/>
      <c r="CU49" s="685"/>
      <c r="CW49" s="552" t="s">
        <v>255</v>
      </c>
      <c r="CX49" s="554" t="s">
        <v>255</v>
      </c>
      <c r="CY49" s="554" t="s">
        <v>255</v>
      </c>
      <c r="CZ49" s="554" t="s">
        <v>255</v>
      </c>
      <c r="DA49" s="554"/>
    </row>
    <row r="50" spans="2:105" ht="9" customHeight="1">
      <c r="B50" s="600"/>
      <c r="C50" s="601"/>
      <c r="D50" s="605"/>
      <c r="E50" s="639"/>
      <c r="F50" s="640"/>
      <c r="G50" s="640"/>
      <c r="H50" s="640"/>
      <c r="I50" s="640"/>
      <c r="J50" s="640"/>
      <c r="K50" s="641"/>
      <c r="L50" s="645"/>
      <c r="M50" s="646"/>
      <c r="N50" s="646"/>
      <c r="O50" s="646"/>
      <c r="P50" s="646"/>
      <c r="Q50" s="646"/>
      <c r="R50" s="646"/>
      <c r="S50" s="646"/>
      <c r="T50" s="646"/>
      <c r="U50" s="646"/>
      <c r="V50" s="646"/>
      <c r="W50" s="646"/>
      <c r="X50" s="646"/>
      <c r="Y50" s="647"/>
      <c r="Z50" s="650"/>
      <c r="AA50" s="651"/>
      <c r="AB50" s="651"/>
      <c r="AC50" s="651"/>
      <c r="AD50" s="651"/>
      <c r="AE50" s="651"/>
      <c r="AF50" s="651"/>
      <c r="AG50" s="651"/>
      <c r="AH50" s="651"/>
      <c r="AI50" s="651"/>
      <c r="AJ50" s="651"/>
      <c r="AK50" s="650"/>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79"/>
      <c r="CE50" s="683"/>
      <c r="CF50" s="684"/>
      <c r="CG50" s="684"/>
      <c r="CH50" s="684"/>
      <c r="CI50" s="684"/>
      <c r="CJ50" s="684"/>
      <c r="CK50" s="684"/>
      <c r="CL50" s="684"/>
      <c r="CM50" s="684"/>
      <c r="CN50" s="684"/>
      <c r="CO50" s="684"/>
      <c r="CP50" s="684"/>
      <c r="CQ50" s="684"/>
      <c r="CR50" s="684"/>
      <c r="CS50" s="684"/>
      <c r="CT50" s="684"/>
      <c r="CU50" s="685"/>
      <c r="CW50" s="553"/>
      <c r="CX50" s="555"/>
      <c r="CY50" s="555"/>
      <c r="CZ50" s="555"/>
      <c r="DA50" s="555"/>
    </row>
    <row r="51" spans="2:105" ht="9" customHeight="1">
      <c r="B51" s="653">
        <v>5</v>
      </c>
      <c r="C51" s="634"/>
      <c r="D51" s="635"/>
      <c r="E51" s="636" t="str">
        <f t="shared" ref="E51" si="12">CW51</f>
        <v>-</v>
      </c>
      <c r="F51" s="637"/>
      <c r="G51" s="637"/>
      <c r="H51" s="637"/>
      <c r="I51" s="637"/>
      <c r="J51" s="637"/>
      <c r="K51" s="638"/>
      <c r="L51" s="654" t="str">
        <f t="shared" ref="L51" si="13">CY51</f>
        <v>-</v>
      </c>
      <c r="M51" s="643"/>
      <c r="N51" s="643"/>
      <c r="O51" s="643"/>
      <c r="P51" s="643"/>
      <c r="Q51" s="643"/>
      <c r="R51" s="643"/>
      <c r="S51" s="643"/>
      <c r="T51" s="643"/>
      <c r="U51" s="643"/>
      <c r="V51" s="643"/>
      <c r="W51" s="643"/>
      <c r="X51" s="643"/>
      <c r="Y51" s="644"/>
      <c r="Z51" s="648" t="str">
        <f t="shared" ref="Z51" si="14">CX51</f>
        <v>-</v>
      </c>
      <c r="AA51" s="649"/>
      <c r="AB51" s="649"/>
      <c r="AC51" s="649"/>
      <c r="AD51" s="649"/>
      <c r="AE51" s="649"/>
      <c r="AF51" s="649"/>
      <c r="AG51" s="649"/>
      <c r="AH51" s="649"/>
      <c r="AI51" s="649"/>
      <c r="AJ51" s="649"/>
      <c r="AK51" s="627" t="str">
        <f t="shared" ref="AK51" si="15">IF(DA51="","-",DA51)</f>
        <v>-</v>
      </c>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9"/>
      <c r="CE51" s="683"/>
      <c r="CF51" s="684"/>
      <c r="CG51" s="684"/>
      <c r="CH51" s="684"/>
      <c r="CI51" s="684"/>
      <c r="CJ51" s="684"/>
      <c r="CK51" s="684"/>
      <c r="CL51" s="684"/>
      <c r="CM51" s="684"/>
      <c r="CN51" s="684"/>
      <c r="CO51" s="684"/>
      <c r="CP51" s="684"/>
      <c r="CQ51" s="684"/>
      <c r="CR51" s="684"/>
      <c r="CS51" s="684"/>
      <c r="CT51" s="684"/>
      <c r="CU51" s="685"/>
      <c r="CW51" s="552" t="s">
        <v>255</v>
      </c>
      <c r="CX51" s="554" t="s">
        <v>255</v>
      </c>
      <c r="CY51" s="554" t="s">
        <v>255</v>
      </c>
      <c r="CZ51" s="554" t="s">
        <v>255</v>
      </c>
      <c r="DA51" s="554"/>
    </row>
    <row r="52" spans="2:105" ht="9" customHeight="1" thickBot="1">
      <c r="B52" s="617"/>
      <c r="C52" s="618"/>
      <c r="D52" s="619"/>
      <c r="E52" s="639"/>
      <c r="F52" s="640"/>
      <c r="G52" s="640"/>
      <c r="H52" s="640"/>
      <c r="I52" s="640"/>
      <c r="J52" s="640"/>
      <c r="K52" s="641"/>
      <c r="L52" s="655"/>
      <c r="M52" s="656"/>
      <c r="N52" s="656"/>
      <c r="O52" s="656"/>
      <c r="P52" s="656"/>
      <c r="Q52" s="656"/>
      <c r="R52" s="656"/>
      <c r="S52" s="656"/>
      <c r="T52" s="656"/>
      <c r="U52" s="656"/>
      <c r="V52" s="656"/>
      <c r="W52" s="656"/>
      <c r="X52" s="656"/>
      <c r="Y52" s="657"/>
      <c r="Z52" s="630"/>
      <c r="AA52" s="631"/>
      <c r="AB52" s="631"/>
      <c r="AC52" s="631"/>
      <c r="AD52" s="631"/>
      <c r="AE52" s="631"/>
      <c r="AF52" s="631"/>
      <c r="AG52" s="631"/>
      <c r="AH52" s="631"/>
      <c r="AI52" s="631"/>
      <c r="AJ52" s="631"/>
      <c r="AK52" s="630"/>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2"/>
      <c r="CE52" s="686"/>
      <c r="CF52" s="687"/>
      <c r="CG52" s="687"/>
      <c r="CH52" s="687"/>
      <c r="CI52" s="687"/>
      <c r="CJ52" s="687"/>
      <c r="CK52" s="687"/>
      <c r="CL52" s="687"/>
      <c r="CM52" s="687"/>
      <c r="CN52" s="687"/>
      <c r="CO52" s="687"/>
      <c r="CP52" s="687"/>
      <c r="CQ52" s="687"/>
      <c r="CR52" s="687"/>
      <c r="CS52" s="687"/>
      <c r="CT52" s="687"/>
      <c r="CU52" s="688"/>
      <c r="CW52" s="553"/>
      <c r="CX52" s="555"/>
      <c r="CY52" s="555"/>
      <c r="CZ52" s="555"/>
      <c r="DA52" s="555"/>
    </row>
    <row r="53" spans="2:105" ht="9" customHeight="1">
      <c r="B53" s="586" t="s">
        <v>217</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678"/>
      <c r="CY53" s="66"/>
    </row>
    <row r="54" spans="2:105" ht="9" customHeight="1">
      <c r="B54" s="626"/>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625"/>
      <c r="CY54" s="66"/>
    </row>
    <row r="55" spans="2:105" ht="7.5" customHeight="1">
      <c r="B55" s="633" t="s">
        <v>218</v>
      </c>
      <c r="C55" s="658"/>
      <c r="D55" s="658"/>
      <c r="E55" s="658"/>
      <c r="F55" s="658"/>
      <c r="G55" s="658"/>
      <c r="H55" s="658"/>
      <c r="I55" s="658"/>
      <c r="J55" s="658"/>
      <c r="K55" s="658"/>
      <c r="L55" s="658"/>
      <c r="M55" s="658"/>
      <c r="N55" s="658"/>
      <c r="O55" s="658"/>
      <c r="P55" s="658"/>
      <c r="Q55" s="658"/>
      <c r="R55" s="658"/>
      <c r="S55" s="658"/>
      <c r="T55" s="658"/>
      <c r="U55" s="658"/>
      <c r="V55" s="658"/>
      <c r="W55" s="635"/>
      <c r="X55" s="659" t="s">
        <v>219</v>
      </c>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35"/>
      <c r="BJ55" s="659" t="s">
        <v>220</v>
      </c>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60"/>
      <c r="CW55" s="151">
        <f>SUM(CW43:CW52)</f>
        <v>0</v>
      </c>
      <c r="CX55" s="122"/>
      <c r="CY55" s="66"/>
    </row>
    <row r="56" spans="2:105" ht="9.75" customHeight="1">
      <c r="B56" s="600"/>
      <c r="C56" s="601"/>
      <c r="D56" s="601"/>
      <c r="E56" s="601"/>
      <c r="F56" s="601"/>
      <c r="G56" s="601"/>
      <c r="H56" s="601"/>
      <c r="I56" s="601"/>
      <c r="J56" s="601"/>
      <c r="K56" s="601"/>
      <c r="L56" s="601"/>
      <c r="M56" s="601"/>
      <c r="N56" s="601"/>
      <c r="O56" s="601"/>
      <c r="P56" s="601"/>
      <c r="Q56" s="601"/>
      <c r="R56" s="601"/>
      <c r="S56" s="601"/>
      <c r="T56" s="601"/>
      <c r="U56" s="601"/>
      <c r="V56" s="601"/>
      <c r="W56" s="605"/>
      <c r="X56" s="604"/>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5"/>
      <c r="BJ56" s="604"/>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61"/>
      <c r="CX56" s="122"/>
      <c r="CY56" s="66"/>
    </row>
    <row r="57" spans="2:105" ht="9.75" customHeight="1">
      <c r="B57" s="662" t="str">
        <f>IF(CE43="不検出","不検出",IF(CE43="検出","クリソタイル",""))</f>
        <v>不検出</v>
      </c>
      <c r="C57" s="565"/>
      <c r="D57" s="565"/>
      <c r="E57" s="565"/>
      <c r="F57" s="565"/>
      <c r="G57" s="565"/>
      <c r="H57" s="565"/>
      <c r="I57" s="565"/>
      <c r="J57" s="565"/>
      <c r="K57" s="565"/>
      <c r="L57" s="565"/>
      <c r="M57" s="565"/>
      <c r="N57" s="565"/>
      <c r="O57" s="565"/>
      <c r="P57" s="565"/>
      <c r="Q57" s="565"/>
      <c r="R57" s="565"/>
      <c r="S57" s="565"/>
      <c r="T57" s="565"/>
      <c r="U57" s="565"/>
      <c r="V57" s="565"/>
      <c r="W57" s="60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626"/>
      <c r="C58" s="565"/>
      <c r="D58" s="565"/>
      <c r="E58" s="565"/>
      <c r="F58" s="565"/>
      <c r="G58" s="565"/>
      <c r="H58" s="565"/>
      <c r="I58" s="565"/>
      <c r="J58" s="565"/>
      <c r="K58" s="565"/>
      <c r="L58" s="565"/>
      <c r="M58" s="565"/>
      <c r="N58" s="565"/>
      <c r="O58" s="565"/>
      <c r="P58" s="565"/>
      <c r="Q58" s="565"/>
      <c r="R58" s="565"/>
      <c r="S58" s="565"/>
      <c r="T58" s="565"/>
      <c r="U58" s="565"/>
      <c r="V58" s="565"/>
      <c r="W58" s="603"/>
      <c r="X58" s="126"/>
      <c r="Y58" s="108"/>
      <c r="Z58" s="108"/>
      <c r="AA58" s="108"/>
      <c r="AC58" s="558" t="s">
        <v>222</v>
      </c>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107"/>
      <c r="BF58" s="108"/>
      <c r="BG58" s="108"/>
      <c r="BH58" s="108"/>
      <c r="BI58" s="127"/>
      <c r="BJ58" s="126"/>
      <c r="BK58" s="108"/>
      <c r="BL58" s="108"/>
      <c r="BM58" s="108"/>
      <c r="BO58" s="558" t="s">
        <v>222</v>
      </c>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107"/>
      <c r="CR58" s="108"/>
      <c r="CS58" s="108"/>
      <c r="CT58" s="108"/>
      <c r="CU58" s="128"/>
      <c r="CX58" s="122"/>
      <c r="CY58" s="66"/>
    </row>
    <row r="59" spans="2:105" ht="9.75" customHeight="1">
      <c r="B59" s="626"/>
      <c r="C59" s="565"/>
      <c r="D59" s="565"/>
      <c r="E59" s="565"/>
      <c r="F59" s="565"/>
      <c r="G59" s="565"/>
      <c r="H59" s="565"/>
      <c r="I59" s="565"/>
      <c r="J59" s="565"/>
      <c r="K59" s="565"/>
      <c r="L59" s="565"/>
      <c r="M59" s="565"/>
      <c r="N59" s="565"/>
      <c r="O59" s="565"/>
      <c r="P59" s="565"/>
      <c r="Q59" s="565"/>
      <c r="R59" s="565"/>
      <c r="S59" s="565"/>
      <c r="T59" s="565"/>
      <c r="U59" s="565"/>
      <c r="V59" s="565"/>
      <c r="W59" s="603"/>
      <c r="X59" s="126"/>
      <c r="Y59" s="108"/>
      <c r="Z59" s="108"/>
      <c r="AA59" s="108"/>
      <c r="AB59" s="107"/>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107"/>
      <c r="BF59" s="108"/>
      <c r="BG59" s="108"/>
      <c r="BH59" s="108"/>
      <c r="BI59" s="127"/>
      <c r="BJ59" s="126"/>
      <c r="BK59" s="108"/>
      <c r="BL59" s="108"/>
      <c r="BM59" s="108"/>
      <c r="BN59" s="107"/>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107"/>
      <c r="CR59" s="108"/>
      <c r="CS59" s="108"/>
      <c r="CT59" s="108"/>
      <c r="CU59" s="128"/>
      <c r="CX59" s="122"/>
      <c r="CY59" s="66"/>
    </row>
    <row r="60" spans="2:105" ht="9.75" customHeight="1">
      <c r="B60" s="626"/>
      <c r="C60" s="565"/>
      <c r="D60" s="565"/>
      <c r="E60" s="565"/>
      <c r="F60" s="565"/>
      <c r="G60" s="565"/>
      <c r="H60" s="565"/>
      <c r="I60" s="565"/>
      <c r="J60" s="565"/>
      <c r="K60" s="565"/>
      <c r="L60" s="565"/>
      <c r="M60" s="565"/>
      <c r="N60" s="565"/>
      <c r="O60" s="565"/>
      <c r="P60" s="565"/>
      <c r="Q60" s="565"/>
      <c r="R60" s="565"/>
      <c r="S60" s="565"/>
      <c r="T60" s="565"/>
      <c r="U60" s="565"/>
      <c r="V60" s="565"/>
      <c r="W60" s="603"/>
      <c r="X60" s="126"/>
      <c r="Y60" s="108"/>
      <c r="Z60" s="108"/>
      <c r="AA60" s="108"/>
      <c r="AB60" s="107"/>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107"/>
      <c r="BF60" s="108"/>
      <c r="BG60" s="108"/>
      <c r="BH60" s="108"/>
      <c r="BI60" s="127"/>
      <c r="BJ60" s="126"/>
      <c r="BK60" s="108"/>
      <c r="BL60" s="108"/>
      <c r="BM60" s="108"/>
      <c r="BN60" s="107"/>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107"/>
      <c r="CR60" s="108"/>
      <c r="CS60" s="108"/>
      <c r="CT60" s="108"/>
      <c r="CU60" s="128"/>
      <c r="CX60" s="122"/>
    </row>
    <row r="61" spans="2:105" ht="9.75" customHeight="1">
      <c r="B61" s="626"/>
      <c r="C61" s="565"/>
      <c r="D61" s="565"/>
      <c r="E61" s="565"/>
      <c r="F61" s="565"/>
      <c r="G61" s="565"/>
      <c r="H61" s="565"/>
      <c r="I61" s="565"/>
      <c r="J61" s="565"/>
      <c r="K61" s="565"/>
      <c r="L61" s="565"/>
      <c r="M61" s="565"/>
      <c r="N61" s="565"/>
      <c r="O61" s="565"/>
      <c r="P61" s="565"/>
      <c r="Q61" s="565"/>
      <c r="R61" s="565"/>
      <c r="S61" s="565"/>
      <c r="T61" s="565"/>
      <c r="U61" s="565"/>
      <c r="V61" s="565"/>
      <c r="W61" s="603"/>
      <c r="X61" s="126"/>
      <c r="Y61" s="108"/>
      <c r="Z61" s="108"/>
      <c r="AA61" s="108"/>
      <c r="AB61" s="107"/>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107"/>
      <c r="BF61" s="108"/>
      <c r="BG61" s="108"/>
      <c r="BH61" s="108"/>
      <c r="BI61" s="127"/>
      <c r="BJ61" s="126"/>
      <c r="BK61" s="108"/>
      <c r="BL61" s="108"/>
      <c r="BM61" s="108"/>
      <c r="BN61" s="107"/>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107"/>
      <c r="CR61" s="108"/>
      <c r="CS61" s="108"/>
      <c r="CT61" s="108"/>
      <c r="CU61" s="128"/>
    </row>
    <row r="62" spans="2:105" ht="9.75" customHeight="1">
      <c r="B62" s="626"/>
      <c r="C62" s="565"/>
      <c r="D62" s="565"/>
      <c r="E62" s="565"/>
      <c r="F62" s="565"/>
      <c r="G62" s="565"/>
      <c r="H62" s="565"/>
      <c r="I62" s="565"/>
      <c r="J62" s="565"/>
      <c r="K62" s="565"/>
      <c r="L62" s="565"/>
      <c r="M62" s="565"/>
      <c r="N62" s="565"/>
      <c r="O62" s="565"/>
      <c r="P62" s="565"/>
      <c r="Q62" s="565"/>
      <c r="R62" s="565"/>
      <c r="S62" s="565"/>
      <c r="T62" s="565"/>
      <c r="U62" s="565"/>
      <c r="V62" s="565"/>
      <c r="W62" s="603"/>
      <c r="X62" s="126"/>
      <c r="Y62" s="108"/>
      <c r="Z62" s="108"/>
      <c r="AA62" s="108"/>
      <c r="AB62" s="107"/>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107"/>
      <c r="BF62" s="108"/>
      <c r="BG62" s="108"/>
      <c r="BH62" s="108"/>
      <c r="BI62" s="127"/>
      <c r="BJ62" s="126"/>
      <c r="BK62" s="108"/>
      <c r="BL62" s="108"/>
      <c r="BM62" s="108"/>
      <c r="BN62" s="107"/>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107"/>
      <c r="CR62" s="108"/>
      <c r="CS62" s="108"/>
      <c r="CT62" s="108"/>
      <c r="CU62" s="128"/>
      <c r="CX62" s="122"/>
    </row>
    <row r="63" spans="2:105" ht="9.75" customHeight="1">
      <c r="B63" s="626"/>
      <c r="C63" s="565"/>
      <c r="D63" s="565"/>
      <c r="E63" s="565"/>
      <c r="F63" s="565"/>
      <c r="G63" s="565"/>
      <c r="H63" s="565"/>
      <c r="I63" s="565"/>
      <c r="J63" s="565"/>
      <c r="K63" s="565"/>
      <c r="L63" s="565"/>
      <c r="M63" s="565"/>
      <c r="N63" s="565"/>
      <c r="O63" s="565"/>
      <c r="P63" s="565"/>
      <c r="Q63" s="565"/>
      <c r="R63" s="565"/>
      <c r="S63" s="565"/>
      <c r="T63" s="565"/>
      <c r="U63" s="565"/>
      <c r="V63" s="565"/>
      <c r="W63" s="603"/>
      <c r="X63" s="126"/>
      <c r="Y63" s="108"/>
      <c r="Z63" s="108"/>
      <c r="AA63" s="108"/>
      <c r="AB63" s="107"/>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107"/>
      <c r="BF63" s="108"/>
      <c r="BG63" s="108"/>
      <c r="BH63" s="108"/>
      <c r="BI63" s="127"/>
      <c r="BJ63" s="126"/>
      <c r="BK63" s="108"/>
      <c r="BL63" s="108"/>
      <c r="BM63" s="108"/>
      <c r="BN63" s="107"/>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107"/>
      <c r="CR63" s="108"/>
      <c r="CS63" s="108"/>
      <c r="CT63" s="108"/>
      <c r="CU63" s="128"/>
    </row>
    <row r="64" spans="2:105" ht="9.75" customHeight="1">
      <c r="B64" s="626"/>
      <c r="C64" s="565"/>
      <c r="D64" s="565"/>
      <c r="E64" s="565"/>
      <c r="F64" s="565"/>
      <c r="G64" s="565"/>
      <c r="H64" s="565"/>
      <c r="I64" s="565"/>
      <c r="J64" s="565"/>
      <c r="K64" s="565"/>
      <c r="L64" s="565"/>
      <c r="M64" s="565"/>
      <c r="N64" s="565"/>
      <c r="O64" s="565"/>
      <c r="P64" s="565"/>
      <c r="Q64" s="565"/>
      <c r="R64" s="565"/>
      <c r="S64" s="565"/>
      <c r="T64" s="565"/>
      <c r="U64" s="565"/>
      <c r="V64" s="565"/>
      <c r="W64" s="603"/>
      <c r="X64" s="126"/>
      <c r="Y64" s="108"/>
      <c r="Z64" s="108"/>
      <c r="AA64" s="108"/>
      <c r="AB64" s="107"/>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107"/>
      <c r="BF64" s="108"/>
      <c r="BG64" s="108"/>
      <c r="BH64" s="108"/>
      <c r="BI64" s="127"/>
      <c r="BJ64" s="126"/>
      <c r="BK64" s="108"/>
      <c r="BL64" s="108"/>
      <c r="BM64" s="108"/>
      <c r="BN64" s="107"/>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107"/>
      <c r="CR64" s="108"/>
      <c r="CS64" s="108"/>
      <c r="CT64" s="108"/>
      <c r="CU64" s="128"/>
    </row>
    <row r="65" spans="2:99" ht="9.75" customHeight="1">
      <c r="B65" s="626"/>
      <c r="C65" s="565"/>
      <c r="D65" s="565"/>
      <c r="E65" s="565"/>
      <c r="F65" s="565"/>
      <c r="G65" s="565"/>
      <c r="H65" s="565"/>
      <c r="I65" s="565"/>
      <c r="J65" s="565"/>
      <c r="K65" s="565"/>
      <c r="L65" s="565"/>
      <c r="M65" s="565"/>
      <c r="N65" s="565"/>
      <c r="O65" s="565"/>
      <c r="P65" s="565"/>
      <c r="Q65" s="565"/>
      <c r="R65" s="565"/>
      <c r="S65" s="565"/>
      <c r="T65" s="565"/>
      <c r="U65" s="565"/>
      <c r="V65" s="565"/>
      <c r="W65" s="603"/>
      <c r="X65" s="126"/>
      <c r="Y65" s="108"/>
      <c r="Z65" s="108"/>
      <c r="AA65" s="108"/>
      <c r="AB65" s="107"/>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107"/>
      <c r="BF65" s="108"/>
      <c r="BG65" s="108"/>
      <c r="BH65" s="108"/>
      <c r="BI65" s="127"/>
      <c r="BJ65" s="126"/>
      <c r="BK65" s="108"/>
      <c r="BL65" s="108"/>
      <c r="BM65" s="108"/>
      <c r="BN65" s="107"/>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107"/>
      <c r="CR65" s="108"/>
      <c r="CS65" s="108"/>
      <c r="CT65" s="108"/>
      <c r="CU65" s="128"/>
    </row>
    <row r="66" spans="2:99" ht="9.75" customHeight="1">
      <c r="B66" s="626"/>
      <c r="C66" s="565"/>
      <c r="D66" s="565"/>
      <c r="E66" s="565"/>
      <c r="F66" s="565"/>
      <c r="G66" s="565"/>
      <c r="H66" s="565"/>
      <c r="I66" s="565"/>
      <c r="J66" s="565"/>
      <c r="K66" s="565"/>
      <c r="L66" s="565"/>
      <c r="M66" s="565"/>
      <c r="N66" s="565"/>
      <c r="O66" s="565"/>
      <c r="P66" s="565"/>
      <c r="Q66" s="565"/>
      <c r="R66" s="565"/>
      <c r="S66" s="565"/>
      <c r="T66" s="565"/>
      <c r="U66" s="565"/>
      <c r="V66" s="565"/>
      <c r="W66" s="603"/>
      <c r="X66" s="126"/>
      <c r="Y66" s="108"/>
      <c r="Z66" s="108"/>
      <c r="AA66" s="108"/>
      <c r="AB66" s="107"/>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107"/>
      <c r="BF66" s="108"/>
      <c r="BG66" s="108"/>
      <c r="BH66" s="108"/>
      <c r="BI66" s="127"/>
      <c r="BJ66" s="126"/>
      <c r="BK66" s="108"/>
      <c r="BL66" s="108"/>
      <c r="BM66" s="108"/>
      <c r="BN66" s="107"/>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107"/>
      <c r="CR66" s="108"/>
      <c r="CS66" s="108"/>
      <c r="CT66" s="108"/>
      <c r="CU66" s="128"/>
    </row>
    <row r="67" spans="2:99" ht="9.75" customHeight="1">
      <c r="B67" s="626"/>
      <c r="C67" s="565"/>
      <c r="D67" s="565"/>
      <c r="E67" s="565"/>
      <c r="F67" s="565"/>
      <c r="G67" s="565"/>
      <c r="H67" s="565"/>
      <c r="I67" s="565"/>
      <c r="J67" s="565"/>
      <c r="K67" s="565"/>
      <c r="L67" s="565"/>
      <c r="M67" s="565"/>
      <c r="N67" s="565"/>
      <c r="O67" s="565"/>
      <c r="P67" s="565"/>
      <c r="Q67" s="565"/>
      <c r="R67" s="565"/>
      <c r="S67" s="565"/>
      <c r="T67" s="565"/>
      <c r="U67" s="565"/>
      <c r="V67" s="565"/>
      <c r="W67" s="603"/>
      <c r="X67" s="126"/>
      <c r="Y67" s="108"/>
      <c r="Z67" s="108"/>
      <c r="AA67" s="108"/>
      <c r="AB67" s="107"/>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107"/>
      <c r="BF67" s="108"/>
      <c r="BG67" s="108"/>
      <c r="BH67" s="108"/>
      <c r="BI67" s="127"/>
      <c r="BJ67" s="126"/>
      <c r="BK67" s="108"/>
      <c r="BL67" s="108"/>
      <c r="BM67" s="108"/>
      <c r="BN67" s="107"/>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107"/>
      <c r="CR67" s="108"/>
      <c r="CS67" s="108"/>
      <c r="CT67" s="108"/>
      <c r="CU67" s="128"/>
    </row>
    <row r="68" spans="2:99" ht="9.75" customHeight="1">
      <c r="B68" s="626"/>
      <c r="C68" s="565"/>
      <c r="D68" s="565"/>
      <c r="E68" s="565"/>
      <c r="F68" s="565"/>
      <c r="G68" s="565"/>
      <c r="H68" s="565"/>
      <c r="I68" s="565"/>
      <c r="J68" s="565"/>
      <c r="K68" s="565"/>
      <c r="L68" s="565"/>
      <c r="M68" s="565"/>
      <c r="N68" s="565"/>
      <c r="O68" s="565"/>
      <c r="P68" s="565"/>
      <c r="Q68" s="565"/>
      <c r="R68" s="565"/>
      <c r="S68" s="565"/>
      <c r="T68" s="565"/>
      <c r="U68" s="565"/>
      <c r="V68" s="565"/>
      <c r="W68" s="603"/>
      <c r="X68" s="126"/>
      <c r="Y68" s="108"/>
      <c r="Z68" s="108"/>
      <c r="AA68" s="108"/>
      <c r="AB68" s="107"/>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107"/>
      <c r="BF68" s="108"/>
      <c r="BG68" s="108"/>
      <c r="BH68" s="108"/>
      <c r="BI68" s="127"/>
      <c r="BJ68" s="126"/>
      <c r="BK68" s="108"/>
      <c r="BL68" s="108"/>
      <c r="BM68" s="108"/>
      <c r="BN68" s="107"/>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107"/>
      <c r="CR68" s="108"/>
      <c r="CS68" s="108"/>
      <c r="CT68" s="108"/>
      <c r="CU68" s="128"/>
    </row>
    <row r="69" spans="2:99" ht="9.75" customHeight="1">
      <c r="B69" s="626"/>
      <c r="C69" s="565"/>
      <c r="D69" s="565"/>
      <c r="E69" s="565"/>
      <c r="F69" s="565"/>
      <c r="G69" s="565"/>
      <c r="H69" s="565"/>
      <c r="I69" s="565"/>
      <c r="J69" s="565"/>
      <c r="K69" s="565"/>
      <c r="L69" s="565"/>
      <c r="M69" s="565"/>
      <c r="N69" s="565"/>
      <c r="O69" s="565"/>
      <c r="P69" s="565"/>
      <c r="Q69" s="565"/>
      <c r="R69" s="565"/>
      <c r="S69" s="565"/>
      <c r="T69" s="565"/>
      <c r="U69" s="565"/>
      <c r="V69" s="565"/>
      <c r="W69" s="603"/>
      <c r="X69" s="126"/>
      <c r="Y69" s="108"/>
      <c r="Z69" s="108"/>
      <c r="AA69" s="108"/>
      <c r="AB69" s="107"/>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107"/>
      <c r="BF69" s="108"/>
      <c r="BG69" s="108"/>
      <c r="BH69" s="108"/>
      <c r="BI69" s="127"/>
      <c r="BJ69" s="126"/>
      <c r="BK69" s="108"/>
      <c r="BL69" s="108"/>
      <c r="BM69" s="108"/>
      <c r="BN69" s="107"/>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107"/>
      <c r="CR69" s="108"/>
      <c r="CS69" s="108"/>
      <c r="CT69" s="108"/>
      <c r="CU69" s="128"/>
    </row>
    <row r="70" spans="2:99" ht="9.75" customHeight="1">
      <c r="B70" s="626"/>
      <c r="C70" s="565"/>
      <c r="D70" s="565"/>
      <c r="E70" s="565"/>
      <c r="F70" s="565"/>
      <c r="G70" s="565"/>
      <c r="H70" s="565"/>
      <c r="I70" s="565"/>
      <c r="J70" s="565"/>
      <c r="K70" s="565"/>
      <c r="L70" s="565"/>
      <c r="M70" s="565"/>
      <c r="N70" s="565"/>
      <c r="O70" s="565"/>
      <c r="P70" s="565"/>
      <c r="Q70" s="565"/>
      <c r="R70" s="565"/>
      <c r="S70" s="565"/>
      <c r="T70" s="565"/>
      <c r="U70" s="565"/>
      <c r="V70" s="565"/>
      <c r="W70" s="603"/>
      <c r="X70" s="126"/>
      <c r="Y70" s="108"/>
      <c r="Z70" s="108"/>
      <c r="AA70" s="108"/>
      <c r="AB70" s="107"/>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107"/>
      <c r="BF70" s="108"/>
      <c r="BG70" s="108"/>
      <c r="BH70" s="108"/>
      <c r="BI70" s="127"/>
      <c r="BJ70" s="126"/>
      <c r="BK70" s="108"/>
      <c r="BL70" s="108"/>
      <c r="BM70" s="108"/>
      <c r="BN70" s="107"/>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107"/>
      <c r="CR70" s="108"/>
      <c r="CS70" s="108"/>
      <c r="CT70" s="108"/>
      <c r="CU70" s="128"/>
    </row>
    <row r="71" spans="2:99" ht="9.75" customHeight="1">
      <c r="B71" s="626"/>
      <c r="C71" s="565"/>
      <c r="D71" s="565"/>
      <c r="E71" s="565"/>
      <c r="F71" s="565"/>
      <c r="G71" s="565"/>
      <c r="H71" s="565"/>
      <c r="I71" s="565"/>
      <c r="J71" s="565"/>
      <c r="K71" s="565"/>
      <c r="L71" s="565"/>
      <c r="M71" s="565"/>
      <c r="N71" s="565"/>
      <c r="O71" s="565"/>
      <c r="P71" s="565"/>
      <c r="Q71" s="565"/>
      <c r="R71" s="565"/>
      <c r="S71" s="565"/>
      <c r="T71" s="565"/>
      <c r="U71" s="565"/>
      <c r="V71" s="565"/>
      <c r="W71" s="603"/>
      <c r="X71" s="126"/>
      <c r="Y71" s="108"/>
      <c r="Z71" s="108"/>
      <c r="AA71" s="108"/>
      <c r="AB71" s="107"/>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107"/>
      <c r="BF71" s="108"/>
      <c r="BG71" s="108"/>
      <c r="BH71" s="108"/>
      <c r="BI71" s="127"/>
      <c r="BJ71" s="126"/>
      <c r="BK71" s="108"/>
      <c r="BL71" s="108"/>
      <c r="BM71" s="108"/>
      <c r="BN71" s="107"/>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107"/>
      <c r="CR71" s="108"/>
      <c r="CS71" s="108"/>
      <c r="CT71" s="108"/>
      <c r="CU71" s="128"/>
    </row>
    <row r="72" spans="2:99" ht="9.75" customHeight="1">
      <c r="B72" s="626"/>
      <c r="C72" s="565"/>
      <c r="D72" s="565"/>
      <c r="E72" s="565"/>
      <c r="F72" s="565"/>
      <c r="G72" s="565"/>
      <c r="H72" s="565"/>
      <c r="I72" s="565"/>
      <c r="J72" s="565"/>
      <c r="K72" s="565"/>
      <c r="L72" s="565"/>
      <c r="M72" s="565"/>
      <c r="N72" s="565"/>
      <c r="O72" s="565"/>
      <c r="P72" s="565"/>
      <c r="Q72" s="565"/>
      <c r="R72" s="565"/>
      <c r="S72" s="565"/>
      <c r="T72" s="565"/>
      <c r="U72" s="565"/>
      <c r="V72" s="565"/>
      <c r="W72" s="603"/>
      <c r="X72" s="126"/>
      <c r="Y72" s="108"/>
      <c r="Z72" s="108"/>
      <c r="AA72" s="108"/>
      <c r="AB72" s="107"/>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107"/>
      <c r="BF72" s="108"/>
      <c r="BG72" s="108"/>
      <c r="BH72" s="108"/>
      <c r="BI72" s="127"/>
      <c r="BJ72" s="126"/>
      <c r="BK72" s="108"/>
      <c r="BL72" s="108"/>
      <c r="BM72" s="108"/>
      <c r="BN72" s="107"/>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107"/>
      <c r="CR72" s="108"/>
      <c r="CS72" s="108"/>
      <c r="CT72" s="108"/>
      <c r="CU72" s="128"/>
    </row>
    <row r="73" spans="2:99" ht="9.75" customHeight="1">
      <c r="B73" s="600"/>
      <c r="C73" s="601"/>
      <c r="D73" s="601"/>
      <c r="E73" s="601"/>
      <c r="F73" s="601"/>
      <c r="G73" s="601"/>
      <c r="H73" s="601"/>
      <c r="I73" s="601"/>
      <c r="J73" s="601"/>
      <c r="K73" s="601"/>
      <c r="L73" s="601"/>
      <c r="M73" s="601"/>
      <c r="N73" s="601"/>
      <c r="O73" s="601"/>
      <c r="P73" s="601"/>
      <c r="Q73" s="601"/>
      <c r="R73" s="601"/>
      <c r="S73" s="601"/>
      <c r="T73" s="601"/>
      <c r="U73" s="601"/>
      <c r="V73" s="601"/>
      <c r="W73" s="605"/>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62" t="s">
        <v>222</v>
      </c>
      <c r="C74" s="565"/>
      <c r="D74" s="565"/>
      <c r="E74" s="565"/>
      <c r="F74" s="565"/>
      <c r="G74" s="565"/>
      <c r="H74" s="565"/>
      <c r="I74" s="565"/>
      <c r="J74" s="565"/>
      <c r="K74" s="565"/>
      <c r="L74" s="565"/>
      <c r="M74" s="565"/>
      <c r="N74" s="565"/>
      <c r="O74" s="565"/>
      <c r="P74" s="565"/>
      <c r="Q74" s="565"/>
      <c r="R74" s="565"/>
      <c r="S74" s="565"/>
      <c r="T74" s="565"/>
      <c r="U74" s="565"/>
      <c r="V74" s="565"/>
      <c r="W74" s="60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626"/>
      <c r="C75" s="565"/>
      <c r="D75" s="565"/>
      <c r="E75" s="565"/>
      <c r="F75" s="565"/>
      <c r="G75" s="565"/>
      <c r="H75" s="565"/>
      <c r="I75" s="565"/>
      <c r="J75" s="565"/>
      <c r="K75" s="565"/>
      <c r="L75" s="565"/>
      <c r="M75" s="565"/>
      <c r="N75" s="565"/>
      <c r="O75" s="565"/>
      <c r="P75" s="565"/>
      <c r="Q75" s="565"/>
      <c r="R75" s="565"/>
      <c r="S75" s="565"/>
      <c r="T75" s="565"/>
      <c r="U75" s="565"/>
      <c r="V75" s="565"/>
      <c r="W75" s="603"/>
      <c r="X75" s="126"/>
      <c r="Y75" s="108"/>
      <c r="Z75" s="108"/>
      <c r="AA75" s="108"/>
      <c r="AC75" s="558" t="s">
        <v>222</v>
      </c>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107"/>
      <c r="BF75" s="108"/>
      <c r="BG75" s="108"/>
      <c r="BH75" s="108"/>
      <c r="BI75" s="127"/>
      <c r="BJ75" s="126"/>
      <c r="BK75" s="108"/>
      <c r="BL75" s="108"/>
      <c r="BM75" s="108"/>
      <c r="BO75" s="558" t="s">
        <v>222</v>
      </c>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107"/>
      <c r="CR75" s="108"/>
      <c r="CS75" s="108"/>
      <c r="CT75" s="108"/>
      <c r="CU75" s="128"/>
    </row>
    <row r="76" spans="2:99" ht="9.75" customHeight="1">
      <c r="B76" s="626"/>
      <c r="C76" s="565"/>
      <c r="D76" s="565"/>
      <c r="E76" s="565"/>
      <c r="F76" s="565"/>
      <c r="G76" s="565"/>
      <c r="H76" s="565"/>
      <c r="I76" s="565"/>
      <c r="J76" s="565"/>
      <c r="K76" s="565"/>
      <c r="L76" s="565"/>
      <c r="M76" s="565"/>
      <c r="N76" s="565"/>
      <c r="O76" s="565"/>
      <c r="P76" s="565"/>
      <c r="Q76" s="565"/>
      <c r="R76" s="565"/>
      <c r="S76" s="565"/>
      <c r="T76" s="565"/>
      <c r="U76" s="565"/>
      <c r="V76" s="565"/>
      <c r="W76" s="603"/>
      <c r="X76" s="126"/>
      <c r="Y76" s="108"/>
      <c r="Z76" s="108"/>
      <c r="AA76" s="108"/>
      <c r="AB76" s="107"/>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107"/>
      <c r="BF76" s="108"/>
      <c r="BG76" s="108"/>
      <c r="BH76" s="108"/>
      <c r="BI76" s="127"/>
      <c r="BJ76" s="126"/>
      <c r="BK76" s="108"/>
      <c r="BL76" s="108"/>
      <c r="BM76" s="108"/>
      <c r="BN76" s="107"/>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107"/>
      <c r="CR76" s="108"/>
      <c r="CS76" s="108"/>
      <c r="CT76" s="108"/>
      <c r="CU76" s="128"/>
    </row>
    <row r="77" spans="2:99" ht="9.75" customHeight="1">
      <c r="B77" s="626"/>
      <c r="C77" s="565"/>
      <c r="D77" s="565"/>
      <c r="E77" s="565"/>
      <c r="F77" s="565"/>
      <c r="G77" s="565"/>
      <c r="H77" s="565"/>
      <c r="I77" s="565"/>
      <c r="J77" s="565"/>
      <c r="K77" s="565"/>
      <c r="L77" s="565"/>
      <c r="M77" s="565"/>
      <c r="N77" s="565"/>
      <c r="O77" s="565"/>
      <c r="P77" s="565"/>
      <c r="Q77" s="565"/>
      <c r="R77" s="565"/>
      <c r="S77" s="565"/>
      <c r="T77" s="565"/>
      <c r="U77" s="565"/>
      <c r="V77" s="565"/>
      <c r="W77" s="603"/>
      <c r="X77" s="126"/>
      <c r="Y77" s="108"/>
      <c r="Z77" s="108"/>
      <c r="AA77" s="108"/>
      <c r="AB77" s="107"/>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107"/>
      <c r="BF77" s="108"/>
      <c r="BG77" s="108"/>
      <c r="BH77" s="108"/>
      <c r="BI77" s="127"/>
      <c r="BJ77" s="126"/>
      <c r="BK77" s="108"/>
      <c r="BL77" s="108"/>
      <c r="BM77" s="108"/>
      <c r="BN77" s="107"/>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107"/>
      <c r="CR77" s="108"/>
      <c r="CS77" s="108"/>
      <c r="CT77" s="108"/>
      <c r="CU77" s="128"/>
    </row>
    <row r="78" spans="2:99" ht="9.75" customHeight="1">
      <c r="B78" s="626"/>
      <c r="C78" s="565"/>
      <c r="D78" s="565"/>
      <c r="E78" s="565"/>
      <c r="F78" s="565"/>
      <c r="G78" s="565"/>
      <c r="H78" s="565"/>
      <c r="I78" s="565"/>
      <c r="J78" s="565"/>
      <c r="K78" s="565"/>
      <c r="L78" s="565"/>
      <c r="M78" s="565"/>
      <c r="N78" s="565"/>
      <c r="O78" s="565"/>
      <c r="P78" s="565"/>
      <c r="Q78" s="565"/>
      <c r="R78" s="565"/>
      <c r="S78" s="565"/>
      <c r="T78" s="565"/>
      <c r="U78" s="565"/>
      <c r="V78" s="565"/>
      <c r="W78" s="603"/>
      <c r="X78" s="126"/>
      <c r="Y78" s="108"/>
      <c r="Z78" s="108"/>
      <c r="AA78" s="108"/>
      <c r="AB78" s="107"/>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107"/>
      <c r="BF78" s="108"/>
      <c r="BG78" s="108"/>
      <c r="BH78" s="108"/>
      <c r="BI78" s="127"/>
      <c r="BJ78" s="126"/>
      <c r="BK78" s="108"/>
      <c r="BL78" s="108"/>
      <c r="BM78" s="108"/>
      <c r="BN78" s="107"/>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107"/>
      <c r="CR78" s="108"/>
      <c r="CS78" s="108"/>
      <c r="CT78" s="108"/>
      <c r="CU78" s="128"/>
    </row>
    <row r="79" spans="2:99" ht="9.75" customHeight="1">
      <c r="B79" s="626"/>
      <c r="C79" s="565"/>
      <c r="D79" s="565"/>
      <c r="E79" s="565"/>
      <c r="F79" s="565"/>
      <c r="G79" s="565"/>
      <c r="H79" s="565"/>
      <c r="I79" s="565"/>
      <c r="J79" s="565"/>
      <c r="K79" s="565"/>
      <c r="L79" s="565"/>
      <c r="M79" s="565"/>
      <c r="N79" s="565"/>
      <c r="O79" s="565"/>
      <c r="P79" s="565"/>
      <c r="Q79" s="565"/>
      <c r="R79" s="565"/>
      <c r="S79" s="565"/>
      <c r="T79" s="565"/>
      <c r="U79" s="565"/>
      <c r="V79" s="565"/>
      <c r="W79" s="603"/>
      <c r="X79" s="126"/>
      <c r="Y79" s="108"/>
      <c r="Z79" s="108"/>
      <c r="AA79" s="108"/>
      <c r="AB79" s="107"/>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107"/>
      <c r="BF79" s="108"/>
      <c r="BG79" s="108"/>
      <c r="BH79" s="108"/>
      <c r="BI79" s="127"/>
      <c r="BJ79" s="126"/>
      <c r="BK79" s="108"/>
      <c r="BL79" s="108"/>
      <c r="BM79" s="108"/>
      <c r="BN79" s="107"/>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107"/>
      <c r="CR79" s="108"/>
      <c r="CS79" s="108"/>
      <c r="CT79" s="108"/>
      <c r="CU79" s="128"/>
    </row>
    <row r="80" spans="2:99" ht="9.75" customHeight="1">
      <c r="B80" s="626"/>
      <c r="C80" s="565"/>
      <c r="D80" s="565"/>
      <c r="E80" s="565"/>
      <c r="F80" s="565"/>
      <c r="G80" s="565"/>
      <c r="H80" s="565"/>
      <c r="I80" s="565"/>
      <c r="J80" s="565"/>
      <c r="K80" s="565"/>
      <c r="L80" s="565"/>
      <c r="M80" s="565"/>
      <c r="N80" s="565"/>
      <c r="O80" s="565"/>
      <c r="P80" s="565"/>
      <c r="Q80" s="565"/>
      <c r="R80" s="565"/>
      <c r="S80" s="565"/>
      <c r="T80" s="565"/>
      <c r="U80" s="565"/>
      <c r="V80" s="565"/>
      <c r="W80" s="603"/>
      <c r="X80" s="126"/>
      <c r="Y80" s="108"/>
      <c r="Z80" s="108"/>
      <c r="AA80" s="108"/>
      <c r="AB80" s="107"/>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107"/>
      <c r="BF80" s="108"/>
      <c r="BG80" s="108"/>
      <c r="BH80" s="108"/>
      <c r="BI80" s="127"/>
      <c r="BJ80" s="126"/>
      <c r="BK80" s="108"/>
      <c r="BL80" s="108"/>
      <c r="BM80" s="108"/>
      <c r="BN80" s="107"/>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107"/>
      <c r="CR80" s="108"/>
      <c r="CS80" s="108"/>
      <c r="CT80" s="108"/>
      <c r="CU80" s="128"/>
    </row>
    <row r="81" spans="2:99" ht="9.75" customHeight="1">
      <c r="B81" s="626"/>
      <c r="C81" s="565"/>
      <c r="D81" s="565"/>
      <c r="E81" s="565"/>
      <c r="F81" s="565"/>
      <c r="G81" s="565"/>
      <c r="H81" s="565"/>
      <c r="I81" s="565"/>
      <c r="J81" s="565"/>
      <c r="K81" s="565"/>
      <c r="L81" s="565"/>
      <c r="M81" s="565"/>
      <c r="N81" s="565"/>
      <c r="O81" s="565"/>
      <c r="P81" s="565"/>
      <c r="Q81" s="565"/>
      <c r="R81" s="565"/>
      <c r="S81" s="565"/>
      <c r="T81" s="565"/>
      <c r="U81" s="565"/>
      <c r="V81" s="565"/>
      <c r="W81" s="603"/>
      <c r="X81" s="126"/>
      <c r="Y81" s="108"/>
      <c r="Z81" s="108"/>
      <c r="AA81" s="108"/>
      <c r="AB81" s="107"/>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107"/>
      <c r="BF81" s="108"/>
      <c r="BG81" s="108"/>
      <c r="BH81" s="108"/>
      <c r="BI81" s="127"/>
      <c r="BJ81" s="126"/>
      <c r="BK81" s="108"/>
      <c r="BL81" s="108"/>
      <c r="BM81" s="108"/>
      <c r="BN81" s="107"/>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107"/>
      <c r="CR81" s="108"/>
      <c r="CS81" s="108"/>
      <c r="CT81" s="108"/>
      <c r="CU81" s="128"/>
    </row>
    <row r="82" spans="2:99" ht="9.75" customHeight="1">
      <c r="B82" s="626"/>
      <c r="C82" s="565"/>
      <c r="D82" s="565"/>
      <c r="E82" s="565"/>
      <c r="F82" s="565"/>
      <c r="G82" s="565"/>
      <c r="H82" s="565"/>
      <c r="I82" s="565"/>
      <c r="J82" s="565"/>
      <c r="K82" s="565"/>
      <c r="L82" s="565"/>
      <c r="M82" s="565"/>
      <c r="N82" s="565"/>
      <c r="O82" s="565"/>
      <c r="P82" s="565"/>
      <c r="Q82" s="565"/>
      <c r="R82" s="565"/>
      <c r="S82" s="565"/>
      <c r="T82" s="565"/>
      <c r="U82" s="565"/>
      <c r="V82" s="565"/>
      <c r="W82" s="603"/>
      <c r="X82" s="126"/>
      <c r="Y82" s="108"/>
      <c r="Z82" s="108"/>
      <c r="AA82" s="108"/>
      <c r="AB82" s="10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107"/>
      <c r="BF82" s="108"/>
      <c r="BG82" s="108"/>
      <c r="BH82" s="108"/>
      <c r="BI82" s="127"/>
      <c r="BJ82" s="126"/>
      <c r="BK82" s="108"/>
      <c r="BL82" s="108"/>
      <c r="BM82" s="108"/>
      <c r="BN82" s="107"/>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107"/>
      <c r="CR82" s="108"/>
      <c r="CS82" s="108"/>
      <c r="CT82" s="108"/>
      <c r="CU82" s="128"/>
    </row>
    <row r="83" spans="2:99" ht="9.75" customHeight="1">
      <c r="B83" s="626"/>
      <c r="C83" s="565"/>
      <c r="D83" s="565"/>
      <c r="E83" s="565"/>
      <c r="F83" s="565"/>
      <c r="G83" s="565"/>
      <c r="H83" s="565"/>
      <c r="I83" s="565"/>
      <c r="J83" s="565"/>
      <c r="K83" s="565"/>
      <c r="L83" s="565"/>
      <c r="M83" s="565"/>
      <c r="N83" s="565"/>
      <c r="O83" s="565"/>
      <c r="P83" s="565"/>
      <c r="Q83" s="565"/>
      <c r="R83" s="565"/>
      <c r="S83" s="565"/>
      <c r="T83" s="565"/>
      <c r="U83" s="565"/>
      <c r="V83" s="565"/>
      <c r="W83" s="603"/>
      <c r="X83" s="126"/>
      <c r="Y83" s="108"/>
      <c r="Z83" s="108"/>
      <c r="AA83" s="108"/>
      <c r="AB83" s="10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107"/>
      <c r="BF83" s="108"/>
      <c r="BG83" s="108"/>
      <c r="BH83" s="108"/>
      <c r="BI83" s="127"/>
      <c r="BJ83" s="126"/>
      <c r="BK83" s="108"/>
      <c r="BL83" s="108"/>
      <c r="BM83" s="108"/>
      <c r="BN83" s="107"/>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107"/>
      <c r="CR83" s="108"/>
      <c r="CS83" s="108"/>
      <c r="CT83" s="108"/>
      <c r="CU83" s="128"/>
    </row>
    <row r="84" spans="2:99" ht="9.75" customHeight="1">
      <c r="B84" s="626"/>
      <c r="C84" s="565"/>
      <c r="D84" s="565"/>
      <c r="E84" s="565"/>
      <c r="F84" s="565"/>
      <c r="G84" s="565"/>
      <c r="H84" s="565"/>
      <c r="I84" s="565"/>
      <c r="J84" s="565"/>
      <c r="K84" s="565"/>
      <c r="L84" s="565"/>
      <c r="M84" s="565"/>
      <c r="N84" s="565"/>
      <c r="O84" s="565"/>
      <c r="P84" s="565"/>
      <c r="Q84" s="565"/>
      <c r="R84" s="565"/>
      <c r="S84" s="565"/>
      <c r="T84" s="565"/>
      <c r="U84" s="565"/>
      <c r="V84" s="565"/>
      <c r="W84" s="603"/>
      <c r="X84" s="126"/>
      <c r="Y84" s="108"/>
      <c r="Z84" s="108"/>
      <c r="AA84" s="108"/>
      <c r="AB84" s="107"/>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107"/>
      <c r="BF84" s="108"/>
      <c r="BG84" s="108"/>
      <c r="BH84" s="108"/>
      <c r="BI84" s="127"/>
      <c r="BJ84" s="126"/>
      <c r="BK84" s="108"/>
      <c r="BL84" s="108"/>
      <c r="BM84" s="108"/>
      <c r="BN84" s="107"/>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107"/>
      <c r="CR84" s="108"/>
      <c r="CS84" s="108"/>
      <c r="CT84" s="108"/>
      <c r="CU84" s="128"/>
    </row>
    <row r="85" spans="2:99" ht="9.75" customHeight="1">
      <c r="B85" s="626"/>
      <c r="C85" s="565"/>
      <c r="D85" s="565"/>
      <c r="E85" s="565"/>
      <c r="F85" s="565"/>
      <c r="G85" s="565"/>
      <c r="H85" s="565"/>
      <c r="I85" s="565"/>
      <c r="J85" s="565"/>
      <c r="K85" s="565"/>
      <c r="L85" s="565"/>
      <c r="M85" s="565"/>
      <c r="N85" s="565"/>
      <c r="O85" s="565"/>
      <c r="P85" s="565"/>
      <c r="Q85" s="565"/>
      <c r="R85" s="565"/>
      <c r="S85" s="565"/>
      <c r="T85" s="565"/>
      <c r="U85" s="565"/>
      <c r="V85" s="565"/>
      <c r="W85" s="603"/>
      <c r="X85" s="126"/>
      <c r="Y85" s="108"/>
      <c r="Z85" s="108"/>
      <c r="AA85" s="108"/>
      <c r="AB85" s="107"/>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107"/>
      <c r="BF85" s="108"/>
      <c r="BG85" s="108"/>
      <c r="BH85" s="108"/>
      <c r="BI85" s="127"/>
      <c r="BJ85" s="126"/>
      <c r="BK85" s="108"/>
      <c r="BL85" s="108"/>
      <c r="BM85" s="108"/>
      <c r="BN85" s="107"/>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107"/>
      <c r="CR85" s="108"/>
      <c r="CS85" s="108"/>
      <c r="CT85" s="108"/>
      <c r="CU85" s="128"/>
    </row>
    <row r="86" spans="2:99" ht="9.75" customHeight="1">
      <c r="B86" s="626"/>
      <c r="C86" s="565"/>
      <c r="D86" s="565"/>
      <c r="E86" s="565"/>
      <c r="F86" s="565"/>
      <c r="G86" s="565"/>
      <c r="H86" s="565"/>
      <c r="I86" s="565"/>
      <c r="J86" s="565"/>
      <c r="K86" s="565"/>
      <c r="L86" s="565"/>
      <c r="M86" s="565"/>
      <c r="N86" s="565"/>
      <c r="O86" s="565"/>
      <c r="P86" s="565"/>
      <c r="Q86" s="565"/>
      <c r="R86" s="565"/>
      <c r="S86" s="565"/>
      <c r="T86" s="565"/>
      <c r="U86" s="565"/>
      <c r="V86" s="565"/>
      <c r="W86" s="603"/>
      <c r="X86" s="126"/>
      <c r="Y86" s="108"/>
      <c r="Z86" s="108"/>
      <c r="AA86" s="108"/>
      <c r="AB86" s="107"/>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107"/>
      <c r="BF86" s="108"/>
      <c r="BG86" s="108"/>
      <c r="BH86" s="108"/>
      <c r="BI86" s="127"/>
      <c r="BJ86" s="126"/>
      <c r="BK86" s="108"/>
      <c r="BL86" s="108"/>
      <c r="BM86" s="108"/>
      <c r="BN86" s="107"/>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107"/>
      <c r="CR86" s="108"/>
      <c r="CS86" s="108"/>
      <c r="CT86" s="108"/>
      <c r="CU86" s="128"/>
    </row>
    <row r="87" spans="2:99" ht="9.75" customHeight="1">
      <c r="B87" s="626"/>
      <c r="C87" s="565"/>
      <c r="D87" s="565"/>
      <c r="E87" s="565"/>
      <c r="F87" s="565"/>
      <c r="G87" s="565"/>
      <c r="H87" s="565"/>
      <c r="I87" s="565"/>
      <c r="J87" s="565"/>
      <c r="K87" s="565"/>
      <c r="L87" s="565"/>
      <c r="M87" s="565"/>
      <c r="N87" s="565"/>
      <c r="O87" s="565"/>
      <c r="P87" s="565"/>
      <c r="Q87" s="565"/>
      <c r="R87" s="565"/>
      <c r="S87" s="565"/>
      <c r="T87" s="565"/>
      <c r="U87" s="565"/>
      <c r="V87" s="565"/>
      <c r="W87" s="603"/>
      <c r="X87" s="126"/>
      <c r="Y87" s="108"/>
      <c r="Z87" s="108"/>
      <c r="AA87" s="108"/>
      <c r="AB87" s="107"/>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107"/>
      <c r="BF87" s="108"/>
      <c r="BG87" s="108"/>
      <c r="BH87" s="108"/>
      <c r="BI87" s="127"/>
      <c r="BJ87" s="126"/>
      <c r="BK87" s="108"/>
      <c r="BL87" s="108"/>
      <c r="BM87" s="108"/>
      <c r="BN87" s="107"/>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107"/>
      <c r="CR87" s="108"/>
      <c r="CS87" s="108"/>
      <c r="CT87" s="108"/>
      <c r="CU87" s="128"/>
    </row>
    <row r="88" spans="2:99" ht="9.75" customHeight="1">
      <c r="B88" s="626"/>
      <c r="C88" s="565"/>
      <c r="D88" s="565"/>
      <c r="E88" s="565"/>
      <c r="F88" s="565"/>
      <c r="G88" s="565"/>
      <c r="H88" s="565"/>
      <c r="I88" s="565"/>
      <c r="J88" s="565"/>
      <c r="K88" s="565"/>
      <c r="L88" s="565"/>
      <c r="M88" s="565"/>
      <c r="N88" s="565"/>
      <c r="O88" s="565"/>
      <c r="P88" s="565"/>
      <c r="Q88" s="565"/>
      <c r="R88" s="565"/>
      <c r="S88" s="565"/>
      <c r="T88" s="565"/>
      <c r="U88" s="565"/>
      <c r="V88" s="565"/>
      <c r="W88" s="603"/>
      <c r="X88" s="126"/>
      <c r="Y88" s="108"/>
      <c r="Z88" s="108"/>
      <c r="AA88" s="108"/>
      <c r="AB88" s="107"/>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107"/>
      <c r="BF88" s="108"/>
      <c r="BG88" s="108"/>
      <c r="BH88" s="108"/>
      <c r="BI88" s="127"/>
      <c r="BJ88" s="126"/>
      <c r="BK88" s="108"/>
      <c r="BL88" s="108"/>
      <c r="BM88" s="108"/>
      <c r="BN88" s="107"/>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107"/>
      <c r="CR88" s="108"/>
      <c r="CS88" s="108"/>
      <c r="CT88" s="108"/>
      <c r="CU88" s="128"/>
    </row>
    <row r="89" spans="2:99" ht="9.75" customHeight="1">
      <c r="B89" s="626"/>
      <c r="C89" s="565"/>
      <c r="D89" s="565"/>
      <c r="E89" s="565"/>
      <c r="F89" s="565"/>
      <c r="G89" s="565"/>
      <c r="H89" s="565"/>
      <c r="I89" s="565"/>
      <c r="J89" s="565"/>
      <c r="K89" s="565"/>
      <c r="L89" s="565"/>
      <c r="M89" s="565"/>
      <c r="N89" s="565"/>
      <c r="O89" s="565"/>
      <c r="P89" s="565"/>
      <c r="Q89" s="565"/>
      <c r="R89" s="565"/>
      <c r="S89" s="565"/>
      <c r="T89" s="565"/>
      <c r="U89" s="565"/>
      <c r="V89" s="565"/>
      <c r="W89" s="603"/>
      <c r="X89" s="126"/>
      <c r="Y89" s="108"/>
      <c r="Z89" s="108"/>
      <c r="AA89" s="108"/>
      <c r="AB89" s="107"/>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107"/>
      <c r="BF89" s="108"/>
      <c r="BG89" s="108"/>
      <c r="BH89" s="108"/>
      <c r="BI89" s="127"/>
      <c r="BJ89" s="126"/>
      <c r="BK89" s="108"/>
      <c r="BL89" s="108"/>
      <c r="BM89" s="108"/>
      <c r="BN89" s="107"/>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107"/>
      <c r="CR89" s="108"/>
      <c r="CS89" s="108"/>
      <c r="CT89" s="108"/>
      <c r="CU89" s="128"/>
    </row>
    <row r="90" spans="2:99" ht="9.75" customHeight="1">
      <c r="B90" s="600"/>
      <c r="C90" s="601"/>
      <c r="D90" s="601"/>
      <c r="E90" s="601"/>
      <c r="F90" s="601"/>
      <c r="G90" s="601"/>
      <c r="H90" s="601"/>
      <c r="I90" s="601"/>
      <c r="J90" s="601"/>
      <c r="K90" s="601"/>
      <c r="L90" s="601"/>
      <c r="M90" s="601"/>
      <c r="N90" s="601"/>
      <c r="O90" s="601"/>
      <c r="P90" s="601"/>
      <c r="Q90" s="601"/>
      <c r="R90" s="601"/>
      <c r="S90" s="601"/>
      <c r="T90" s="601"/>
      <c r="U90" s="601"/>
      <c r="V90" s="601"/>
      <c r="W90" s="605"/>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62" t="s">
        <v>222</v>
      </c>
      <c r="C91" s="565"/>
      <c r="D91" s="565"/>
      <c r="E91" s="565"/>
      <c r="F91" s="565"/>
      <c r="G91" s="565"/>
      <c r="H91" s="565"/>
      <c r="I91" s="565"/>
      <c r="J91" s="565"/>
      <c r="K91" s="565"/>
      <c r="L91" s="565"/>
      <c r="M91" s="565"/>
      <c r="N91" s="565"/>
      <c r="O91" s="565"/>
      <c r="P91" s="565"/>
      <c r="Q91" s="565"/>
      <c r="R91" s="565"/>
      <c r="S91" s="565"/>
      <c r="T91" s="565"/>
      <c r="U91" s="565"/>
      <c r="V91" s="565"/>
      <c r="W91" s="60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626"/>
      <c r="C92" s="565"/>
      <c r="D92" s="565"/>
      <c r="E92" s="565"/>
      <c r="F92" s="565"/>
      <c r="G92" s="565"/>
      <c r="H92" s="565"/>
      <c r="I92" s="565"/>
      <c r="J92" s="565"/>
      <c r="K92" s="565"/>
      <c r="L92" s="565"/>
      <c r="M92" s="565"/>
      <c r="N92" s="565"/>
      <c r="O92" s="565"/>
      <c r="P92" s="565"/>
      <c r="Q92" s="565"/>
      <c r="R92" s="565"/>
      <c r="S92" s="565"/>
      <c r="T92" s="565"/>
      <c r="U92" s="565"/>
      <c r="V92" s="565"/>
      <c r="W92" s="603"/>
      <c r="X92" s="126"/>
      <c r="Y92" s="108"/>
      <c r="Z92" s="108"/>
      <c r="AA92" s="108"/>
      <c r="AC92" s="558" t="s">
        <v>222</v>
      </c>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107"/>
      <c r="BF92" s="108"/>
      <c r="BG92" s="108"/>
      <c r="BH92" s="108"/>
      <c r="BI92" s="127"/>
      <c r="BJ92" s="126"/>
      <c r="BK92" s="108"/>
      <c r="BL92" s="108"/>
      <c r="BM92" s="108"/>
      <c r="BO92" s="558" t="s">
        <v>222</v>
      </c>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107"/>
      <c r="CR92" s="108"/>
      <c r="CS92" s="108"/>
      <c r="CT92" s="108"/>
      <c r="CU92" s="128"/>
    </row>
    <row r="93" spans="2:99" ht="9.75" customHeight="1">
      <c r="B93" s="626"/>
      <c r="C93" s="565"/>
      <c r="D93" s="565"/>
      <c r="E93" s="565"/>
      <c r="F93" s="565"/>
      <c r="G93" s="565"/>
      <c r="H93" s="565"/>
      <c r="I93" s="565"/>
      <c r="J93" s="565"/>
      <c r="K93" s="565"/>
      <c r="L93" s="565"/>
      <c r="M93" s="565"/>
      <c r="N93" s="565"/>
      <c r="O93" s="565"/>
      <c r="P93" s="565"/>
      <c r="Q93" s="565"/>
      <c r="R93" s="565"/>
      <c r="S93" s="565"/>
      <c r="T93" s="565"/>
      <c r="U93" s="565"/>
      <c r="V93" s="565"/>
      <c r="W93" s="603"/>
      <c r="X93" s="126"/>
      <c r="Y93" s="108"/>
      <c r="Z93" s="108"/>
      <c r="AA93" s="108"/>
      <c r="AB93" s="107"/>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107"/>
      <c r="BF93" s="108"/>
      <c r="BG93" s="108"/>
      <c r="BH93" s="108"/>
      <c r="BI93" s="127"/>
      <c r="BJ93" s="126"/>
      <c r="BK93" s="108"/>
      <c r="BL93" s="108"/>
      <c r="BM93" s="108"/>
      <c r="BN93" s="107"/>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107"/>
      <c r="CR93" s="108"/>
      <c r="CS93" s="108"/>
      <c r="CT93" s="108"/>
      <c r="CU93" s="128"/>
    </row>
    <row r="94" spans="2:99" ht="9.75" customHeight="1">
      <c r="B94" s="626"/>
      <c r="C94" s="565"/>
      <c r="D94" s="565"/>
      <c r="E94" s="565"/>
      <c r="F94" s="565"/>
      <c r="G94" s="565"/>
      <c r="H94" s="565"/>
      <c r="I94" s="565"/>
      <c r="J94" s="565"/>
      <c r="K94" s="565"/>
      <c r="L94" s="565"/>
      <c r="M94" s="565"/>
      <c r="N94" s="565"/>
      <c r="O94" s="565"/>
      <c r="P94" s="565"/>
      <c r="Q94" s="565"/>
      <c r="R94" s="565"/>
      <c r="S94" s="565"/>
      <c r="T94" s="565"/>
      <c r="U94" s="565"/>
      <c r="V94" s="565"/>
      <c r="W94" s="603"/>
      <c r="X94" s="126"/>
      <c r="Y94" s="108"/>
      <c r="Z94" s="108"/>
      <c r="AA94" s="108"/>
      <c r="AB94" s="107"/>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107"/>
      <c r="BF94" s="108"/>
      <c r="BG94" s="108"/>
      <c r="BH94" s="108"/>
      <c r="BI94" s="127"/>
      <c r="BJ94" s="126"/>
      <c r="BK94" s="108"/>
      <c r="BL94" s="108"/>
      <c r="BM94" s="108"/>
      <c r="BN94" s="107"/>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107"/>
      <c r="CR94" s="108"/>
      <c r="CS94" s="108"/>
      <c r="CT94" s="108"/>
      <c r="CU94" s="128"/>
    </row>
    <row r="95" spans="2:99" ht="9.75" customHeight="1">
      <c r="B95" s="626"/>
      <c r="C95" s="565"/>
      <c r="D95" s="565"/>
      <c r="E95" s="565"/>
      <c r="F95" s="565"/>
      <c r="G95" s="565"/>
      <c r="H95" s="565"/>
      <c r="I95" s="565"/>
      <c r="J95" s="565"/>
      <c r="K95" s="565"/>
      <c r="L95" s="565"/>
      <c r="M95" s="565"/>
      <c r="N95" s="565"/>
      <c r="O95" s="565"/>
      <c r="P95" s="565"/>
      <c r="Q95" s="565"/>
      <c r="R95" s="565"/>
      <c r="S95" s="565"/>
      <c r="T95" s="565"/>
      <c r="U95" s="565"/>
      <c r="V95" s="565"/>
      <c r="W95" s="603"/>
      <c r="X95" s="126"/>
      <c r="Y95" s="108"/>
      <c r="Z95" s="108"/>
      <c r="AA95" s="108"/>
      <c r="AB95" s="107"/>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107"/>
      <c r="BF95" s="108"/>
      <c r="BG95" s="108"/>
      <c r="BH95" s="108"/>
      <c r="BI95" s="127"/>
      <c r="BJ95" s="126"/>
      <c r="BK95" s="108"/>
      <c r="BL95" s="108"/>
      <c r="BM95" s="108"/>
      <c r="BN95" s="107"/>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107"/>
      <c r="CR95" s="108"/>
      <c r="CS95" s="108"/>
      <c r="CT95" s="108"/>
      <c r="CU95" s="128"/>
    </row>
    <row r="96" spans="2:99" ht="9.75" customHeight="1">
      <c r="B96" s="626"/>
      <c r="C96" s="565"/>
      <c r="D96" s="565"/>
      <c r="E96" s="565"/>
      <c r="F96" s="565"/>
      <c r="G96" s="565"/>
      <c r="H96" s="565"/>
      <c r="I96" s="565"/>
      <c r="J96" s="565"/>
      <c r="K96" s="565"/>
      <c r="L96" s="565"/>
      <c r="M96" s="565"/>
      <c r="N96" s="565"/>
      <c r="O96" s="565"/>
      <c r="P96" s="565"/>
      <c r="Q96" s="565"/>
      <c r="R96" s="565"/>
      <c r="S96" s="565"/>
      <c r="T96" s="565"/>
      <c r="U96" s="565"/>
      <c r="V96" s="565"/>
      <c r="W96" s="603"/>
      <c r="X96" s="126"/>
      <c r="Y96" s="108"/>
      <c r="Z96" s="108"/>
      <c r="AA96" s="108"/>
      <c r="AB96" s="107"/>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107"/>
      <c r="BF96" s="108"/>
      <c r="BG96" s="108"/>
      <c r="BH96" s="108"/>
      <c r="BI96" s="127"/>
      <c r="BJ96" s="126"/>
      <c r="BK96" s="108"/>
      <c r="BL96" s="108"/>
      <c r="BM96" s="108"/>
      <c r="BN96" s="107"/>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107"/>
      <c r="CR96" s="108"/>
      <c r="CS96" s="108"/>
      <c r="CT96" s="108"/>
      <c r="CU96" s="128"/>
    </row>
    <row r="97" spans="2:99" ht="9.75" customHeight="1">
      <c r="B97" s="626"/>
      <c r="C97" s="565"/>
      <c r="D97" s="565"/>
      <c r="E97" s="565"/>
      <c r="F97" s="565"/>
      <c r="G97" s="565"/>
      <c r="H97" s="565"/>
      <c r="I97" s="565"/>
      <c r="J97" s="565"/>
      <c r="K97" s="565"/>
      <c r="L97" s="565"/>
      <c r="M97" s="565"/>
      <c r="N97" s="565"/>
      <c r="O97" s="565"/>
      <c r="P97" s="565"/>
      <c r="Q97" s="565"/>
      <c r="R97" s="565"/>
      <c r="S97" s="565"/>
      <c r="T97" s="565"/>
      <c r="U97" s="565"/>
      <c r="V97" s="565"/>
      <c r="W97" s="603"/>
      <c r="X97" s="126"/>
      <c r="Y97" s="108"/>
      <c r="Z97" s="108"/>
      <c r="AA97" s="108"/>
      <c r="AB97" s="107"/>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107"/>
      <c r="BF97" s="108"/>
      <c r="BG97" s="108"/>
      <c r="BH97" s="108"/>
      <c r="BI97" s="127"/>
      <c r="BJ97" s="126"/>
      <c r="BK97" s="108"/>
      <c r="BL97" s="108"/>
      <c r="BM97" s="108"/>
      <c r="BN97" s="107"/>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107"/>
      <c r="CR97" s="108"/>
      <c r="CS97" s="108"/>
      <c r="CT97" s="108"/>
      <c r="CU97" s="128"/>
    </row>
    <row r="98" spans="2:99" ht="9.75" customHeight="1">
      <c r="B98" s="626"/>
      <c r="C98" s="565"/>
      <c r="D98" s="565"/>
      <c r="E98" s="565"/>
      <c r="F98" s="565"/>
      <c r="G98" s="565"/>
      <c r="H98" s="565"/>
      <c r="I98" s="565"/>
      <c r="J98" s="565"/>
      <c r="K98" s="565"/>
      <c r="L98" s="565"/>
      <c r="M98" s="565"/>
      <c r="N98" s="565"/>
      <c r="O98" s="565"/>
      <c r="P98" s="565"/>
      <c r="Q98" s="565"/>
      <c r="R98" s="565"/>
      <c r="S98" s="565"/>
      <c r="T98" s="565"/>
      <c r="U98" s="565"/>
      <c r="V98" s="565"/>
      <c r="W98" s="603"/>
      <c r="X98" s="126"/>
      <c r="Y98" s="108"/>
      <c r="Z98" s="108"/>
      <c r="AA98" s="108"/>
      <c r="AB98" s="107"/>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107"/>
      <c r="BF98" s="108"/>
      <c r="BG98" s="108"/>
      <c r="BH98" s="108"/>
      <c r="BI98" s="127"/>
      <c r="BJ98" s="126"/>
      <c r="BK98" s="108"/>
      <c r="BL98" s="108"/>
      <c r="BM98" s="108"/>
      <c r="BN98" s="107"/>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107"/>
      <c r="CR98" s="108"/>
      <c r="CS98" s="108"/>
      <c r="CT98" s="108"/>
      <c r="CU98" s="128"/>
    </row>
    <row r="99" spans="2:99" ht="9.75" customHeight="1">
      <c r="B99" s="626"/>
      <c r="C99" s="565"/>
      <c r="D99" s="565"/>
      <c r="E99" s="565"/>
      <c r="F99" s="565"/>
      <c r="G99" s="565"/>
      <c r="H99" s="565"/>
      <c r="I99" s="565"/>
      <c r="J99" s="565"/>
      <c r="K99" s="565"/>
      <c r="L99" s="565"/>
      <c r="M99" s="565"/>
      <c r="N99" s="565"/>
      <c r="O99" s="565"/>
      <c r="P99" s="565"/>
      <c r="Q99" s="565"/>
      <c r="R99" s="565"/>
      <c r="S99" s="565"/>
      <c r="T99" s="565"/>
      <c r="U99" s="565"/>
      <c r="V99" s="565"/>
      <c r="W99" s="603"/>
      <c r="X99" s="126"/>
      <c r="Y99" s="108"/>
      <c r="Z99" s="108"/>
      <c r="AA99" s="108"/>
      <c r="AB99" s="107"/>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107"/>
      <c r="BF99" s="108"/>
      <c r="BG99" s="108"/>
      <c r="BH99" s="108"/>
      <c r="BI99" s="127"/>
      <c r="BJ99" s="126"/>
      <c r="BK99" s="108"/>
      <c r="BL99" s="108"/>
      <c r="BM99" s="108"/>
      <c r="BN99" s="107"/>
      <c r="BO99" s="558"/>
      <c r="BP99" s="558"/>
      <c r="BQ99" s="558"/>
      <c r="BR99" s="558"/>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107"/>
      <c r="CR99" s="108"/>
      <c r="CS99" s="108"/>
      <c r="CT99" s="108"/>
      <c r="CU99" s="128"/>
    </row>
    <row r="100" spans="2:99" ht="9.75" customHeight="1">
      <c r="B100" s="626"/>
      <c r="C100" s="565"/>
      <c r="D100" s="565"/>
      <c r="E100" s="565"/>
      <c r="F100" s="565"/>
      <c r="G100" s="565"/>
      <c r="H100" s="565"/>
      <c r="I100" s="565"/>
      <c r="J100" s="565"/>
      <c r="K100" s="565"/>
      <c r="L100" s="565"/>
      <c r="M100" s="565"/>
      <c r="N100" s="565"/>
      <c r="O100" s="565"/>
      <c r="P100" s="565"/>
      <c r="Q100" s="565"/>
      <c r="R100" s="565"/>
      <c r="S100" s="565"/>
      <c r="T100" s="565"/>
      <c r="U100" s="565"/>
      <c r="V100" s="565"/>
      <c r="W100" s="603"/>
      <c r="X100" s="126"/>
      <c r="Y100" s="108"/>
      <c r="Z100" s="108"/>
      <c r="AA100" s="108"/>
      <c r="AB100" s="107"/>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107"/>
      <c r="BF100" s="108"/>
      <c r="BG100" s="108"/>
      <c r="BH100" s="108"/>
      <c r="BI100" s="127"/>
      <c r="BJ100" s="126"/>
      <c r="BK100" s="108"/>
      <c r="BL100" s="108"/>
      <c r="BM100" s="108"/>
      <c r="BN100" s="107"/>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107"/>
      <c r="CR100" s="108"/>
      <c r="CS100" s="108"/>
      <c r="CT100" s="108"/>
      <c r="CU100" s="128"/>
    </row>
    <row r="101" spans="2:99" ht="9.75" customHeight="1">
      <c r="B101" s="626"/>
      <c r="C101" s="565"/>
      <c r="D101" s="565"/>
      <c r="E101" s="565"/>
      <c r="F101" s="565"/>
      <c r="G101" s="565"/>
      <c r="H101" s="565"/>
      <c r="I101" s="565"/>
      <c r="J101" s="565"/>
      <c r="K101" s="565"/>
      <c r="L101" s="565"/>
      <c r="M101" s="565"/>
      <c r="N101" s="565"/>
      <c r="O101" s="565"/>
      <c r="P101" s="565"/>
      <c r="Q101" s="565"/>
      <c r="R101" s="565"/>
      <c r="S101" s="565"/>
      <c r="T101" s="565"/>
      <c r="U101" s="565"/>
      <c r="V101" s="565"/>
      <c r="W101" s="603"/>
      <c r="X101" s="126"/>
      <c r="Y101" s="108"/>
      <c r="Z101" s="108"/>
      <c r="AA101" s="108"/>
      <c r="AB101" s="107"/>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107"/>
      <c r="BF101" s="108"/>
      <c r="BG101" s="108"/>
      <c r="BH101" s="108"/>
      <c r="BI101" s="127"/>
      <c r="BJ101" s="126"/>
      <c r="BK101" s="108"/>
      <c r="BL101" s="108"/>
      <c r="BM101" s="108"/>
      <c r="BN101" s="107"/>
      <c r="BO101" s="558"/>
      <c r="BP101" s="558"/>
      <c r="BQ101" s="558"/>
      <c r="BR101" s="558"/>
      <c r="BS101" s="558"/>
      <c r="BT101" s="558"/>
      <c r="BU101" s="558"/>
      <c r="BV101" s="558"/>
      <c r="BW101" s="558"/>
      <c r="BX101" s="558"/>
      <c r="BY101" s="558"/>
      <c r="BZ101" s="558"/>
      <c r="CA101" s="558"/>
      <c r="CB101" s="558"/>
      <c r="CC101" s="558"/>
      <c r="CD101" s="558"/>
      <c r="CE101" s="558"/>
      <c r="CF101" s="558"/>
      <c r="CG101" s="558"/>
      <c r="CH101" s="558"/>
      <c r="CI101" s="558"/>
      <c r="CJ101" s="558"/>
      <c r="CK101" s="558"/>
      <c r="CL101" s="558"/>
      <c r="CM101" s="558"/>
      <c r="CN101" s="558"/>
      <c r="CO101" s="558"/>
      <c r="CP101" s="558"/>
      <c r="CQ101" s="107"/>
      <c r="CR101" s="108"/>
      <c r="CS101" s="108"/>
      <c r="CT101" s="108"/>
      <c r="CU101" s="128"/>
    </row>
    <row r="102" spans="2:99" ht="9.75" customHeight="1">
      <c r="B102" s="626"/>
      <c r="C102" s="565"/>
      <c r="D102" s="565"/>
      <c r="E102" s="565"/>
      <c r="F102" s="565"/>
      <c r="G102" s="565"/>
      <c r="H102" s="565"/>
      <c r="I102" s="565"/>
      <c r="J102" s="565"/>
      <c r="K102" s="565"/>
      <c r="L102" s="565"/>
      <c r="M102" s="565"/>
      <c r="N102" s="565"/>
      <c r="O102" s="565"/>
      <c r="P102" s="565"/>
      <c r="Q102" s="565"/>
      <c r="R102" s="565"/>
      <c r="S102" s="565"/>
      <c r="T102" s="565"/>
      <c r="U102" s="565"/>
      <c r="V102" s="565"/>
      <c r="W102" s="603"/>
      <c r="X102" s="126"/>
      <c r="Y102" s="108"/>
      <c r="Z102" s="108"/>
      <c r="AA102" s="108"/>
      <c r="AB102" s="107"/>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107"/>
      <c r="BF102" s="108"/>
      <c r="BG102" s="108"/>
      <c r="BH102" s="108"/>
      <c r="BI102" s="127"/>
      <c r="BJ102" s="126"/>
      <c r="BK102" s="108"/>
      <c r="BL102" s="108"/>
      <c r="BM102" s="108"/>
      <c r="BN102" s="107"/>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107"/>
      <c r="CR102" s="108"/>
      <c r="CS102" s="108"/>
      <c r="CT102" s="108"/>
      <c r="CU102" s="128"/>
    </row>
    <row r="103" spans="2:99" ht="9.75" customHeight="1">
      <c r="B103" s="626"/>
      <c r="C103" s="565"/>
      <c r="D103" s="565"/>
      <c r="E103" s="565"/>
      <c r="F103" s="565"/>
      <c r="G103" s="565"/>
      <c r="H103" s="565"/>
      <c r="I103" s="565"/>
      <c r="J103" s="565"/>
      <c r="K103" s="565"/>
      <c r="L103" s="565"/>
      <c r="M103" s="565"/>
      <c r="N103" s="565"/>
      <c r="O103" s="565"/>
      <c r="P103" s="565"/>
      <c r="Q103" s="565"/>
      <c r="R103" s="565"/>
      <c r="S103" s="565"/>
      <c r="T103" s="565"/>
      <c r="U103" s="565"/>
      <c r="V103" s="565"/>
      <c r="W103" s="603"/>
      <c r="X103" s="126"/>
      <c r="Y103" s="108"/>
      <c r="Z103" s="108"/>
      <c r="AA103" s="108"/>
      <c r="AB103" s="107"/>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107"/>
      <c r="BF103" s="108"/>
      <c r="BG103" s="108"/>
      <c r="BH103" s="108"/>
      <c r="BI103" s="127"/>
      <c r="BJ103" s="126"/>
      <c r="BK103" s="108"/>
      <c r="BL103" s="108"/>
      <c r="BM103" s="108"/>
      <c r="BN103" s="107"/>
      <c r="BO103" s="558"/>
      <c r="BP103" s="558"/>
      <c r="BQ103" s="558"/>
      <c r="BR103" s="558"/>
      <c r="BS103" s="558"/>
      <c r="BT103" s="558"/>
      <c r="BU103" s="558"/>
      <c r="BV103" s="558"/>
      <c r="BW103" s="558"/>
      <c r="BX103" s="558"/>
      <c r="BY103" s="558"/>
      <c r="BZ103" s="558"/>
      <c r="CA103" s="558"/>
      <c r="CB103" s="558"/>
      <c r="CC103" s="558"/>
      <c r="CD103" s="558"/>
      <c r="CE103" s="558"/>
      <c r="CF103" s="558"/>
      <c r="CG103" s="558"/>
      <c r="CH103" s="558"/>
      <c r="CI103" s="558"/>
      <c r="CJ103" s="558"/>
      <c r="CK103" s="558"/>
      <c r="CL103" s="558"/>
      <c r="CM103" s="558"/>
      <c r="CN103" s="558"/>
      <c r="CO103" s="558"/>
      <c r="CP103" s="558"/>
      <c r="CQ103" s="107"/>
      <c r="CR103" s="108"/>
      <c r="CS103" s="108"/>
      <c r="CT103" s="108"/>
      <c r="CU103" s="128"/>
    </row>
    <row r="104" spans="2:99" ht="9.75" customHeight="1">
      <c r="B104" s="626"/>
      <c r="C104" s="565"/>
      <c r="D104" s="565"/>
      <c r="E104" s="565"/>
      <c r="F104" s="565"/>
      <c r="G104" s="565"/>
      <c r="H104" s="565"/>
      <c r="I104" s="565"/>
      <c r="J104" s="565"/>
      <c r="K104" s="565"/>
      <c r="L104" s="565"/>
      <c r="M104" s="565"/>
      <c r="N104" s="565"/>
      <c r="O104" s="565"/>
      <c r="P104" s="565"/>
      <c r="Q104" s="565"/>
      <c r="R104" s="565"/>
      <c r="S104" s="565"/>
      <c r="T104" s="565"/>
      <c r="U104" s="565"/>
      <c r="V104" s="565"/>
      <c r="W104" s="603"/>
      <c r="X104" s="126"/>
      <c r="Y104" s="108"/>
      <c r="Z104" s="108"/>
      <c r="AA104" s="108"/>
      <c r="AB104" s="107"/>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107"/>
      <c r="BF104" s="108"/>
      <c r="BG104" s="108"/>
      <c r="BH104" s="108"/>
      <c r="BI104" s="127"/>
      <c r="BJ104" s="126"/>
      <c r="BK104" s="108"/>
      <c r="BL104" s="108"/>
      <c r="BM104" s="108"/>
      <c r="BN104" s="107"/>
      <c r="BO104" s="558"/>
      <c r="BP104" s="558"/>
      <c r="BQ104" s="558"/>
      <c r="BR104" s="558"/>
      <c r="BS104" s="558"/>
      <c r="BT104" s="558"/>
      <c r="BU104" s="558"/>
      <c r="BV104" s="558"/>
      <c r="BW104" s="558"/>
      <c r="BX104" s="558"/>
      <c r="BY104" s="558"/>
      <c r="BZ104" s="558"/>
      <c r="CA104" s="558"/>
      <c r="CB104" s="558"/>
      <c r="CC104" s="558"/>
      <c r="CD104" s="558"/>
      <c r="CE104" s="558"/>
      <c r="CF104" s="558"/>
      <c r="CG104" s="558"/>
      <c r="CH104" s="558"/>
      <c r="CI104" s="558"/>
      <c r="CJ104" s="558"/>
      <c r="CK104" s="558"/>
      <c r="CL104" s="558"/>
      <c r="CM104" s="558"/>
      <c r="CN104" s="558"/>
      <c r="CO104" s="558"/>
      <c r="CP104" s="558"/>
      <c r="CQ104" s="107"/>
      <c r="CR104" s="108"/>
      <c r="CS104" s="108"/>
      <c r="CT104" s="108"/>
      <c r="CU104" s="128"/>
    </row>
    <row r="105" spans="2:99" ht="9.75" customHeight="1">
      <c r="B105" s="626"/>
      <c r="C105" s="565"/>
      <c r="D105" s="565"/>
      <c r="E105" s="565"/>
      <c r="F105" s="565"/>
      <c r="G105" s="565"/>
      <c r="H105" s="565"/>
      <c r="I105" s="565"/>
      <c r="J105" s="565"/>
      <c r="K105" s="565"/>
      <c r="L105" s="565"/>
      <c r="M105" s="565"/>
      <c r="N105" s="565"/>
      <c r="O105" s="565"/>
      <c r="P105" s="565"/>
      <c r="Q105" s="565"/>
      <c r="R105" s="565"/>
      <c r="S105" s="565"/>
      <c r="T105" s="565"/>
      <c r="U105" s="565"/>
      <c r="V105" s="565"/>
      <c r="W105" s="603"/>
      <c r="X105" s="126"/>
      <c r="Y105" s="108"/>
      <c r="Z105" s="108"/>
      <c r="AA105" s="108"/>
      <c r="AB105" s="107"/>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107"/>
      <c r="BF105" s="108"/>
      <c r="BG105" s="108"/>
      <c r="BH105" s="108"/>
      <c r="BI105" s="127"/>
      <c r="BJ105" s="126"/>
      <c r="BK105" s="108"/>
      <c r="BL105" s="108"/>
      <c r="BM105" s="108"/>
      <c r="BN105" s="107"/>
      <c r="BO105" s="558"/>
      <c r="BP105" s="558"/>
      <c r="BQ105" s="558"/>
      <c r="BR105" s="558"/>
      <c r="BS105" s="558"/>
      <c r="BT105" s="558"/>
      <c r="BU105" s="558"/>
      <c r="BV105" s="558"/>
      <c r="BW105" s="558"/>
      <c r="BX105" s="558"/>
      <c r="BY105" s="558"/>
      <c r="BZ105" s="558"/>
      <c r="CA105" s="558"/>
      <c r="CB105" s="558"/>
      <c r="CC105" s="558"/>
      <c r="CD105" s="558"/>
      <c r="CE105" s="558"/>
      <c r="CF105" s="558"/>
      <c r="CG105" s="558"/>
      <c r="CH105" s="558"/>
      <c r="CI105" s="558"/>
      <c r="CJ105" s="558"/>
      <c r="CK105" s="558"/>
      <c r="CL105" s="558"/>
      <c r="CM105" s="558"/>
      <c r="CN105" s="558"/>
      <c r="CO105" s="558"/>
      <c r="CP105" s="558"/>
      <c r="CQ105" s="107"/>
      <c r="CR105" s="108"/>
      <c r="CS105" s="108"/>
      <c r="CT105" s="108"/>
      <c r="CU105" s="128"/>
    </row>
    <row r="106" spans="2:99" ht="9.75" customHeight="1">
      <c r="B106" s="626"/>
      <c r="C106" s="565"/>
      <c r="D106" s="565"/>
      <c r="E106" s="565"/>
      <c r="F106" s="565"/>
      <c r="G106" s="565"/>
      <c r="H106" s="565"/>
      <c r="I106" s="565"/>
      <c r="J106" s="565"/>
      <c r="K106" s="565"/>
      <c r="L106" s="565"/>
      <c r="M106" s="565"/>
      <c r="N106" s="565"/>
      <c r="O106" s="565"/>
      <c r="P106" s="565"/>
      <c r="Q106" s="565"/>
      <c r="R106" s="565"/>
      <c r="S106" s="565"/>
      <c r="T106" s="565"/>
      <c r="U106" s="565"/>
      <c r="V106" s="565"/>
      <c r="W106" s="603"/>
      <c r="X106" s="126"/>
      <c r="Y106" s="108"/>
      <c r="Z106" s="108"/>
      <c r="AA106" s="108"/>
      <c r="AB106" s="107"/>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107"/>
      <c r="BF106" s="108"/>
      <c r="BG106" s="108"/>
      <c r="BH106" s="108"/>
      <c r="BI106" s="127"/>
      <c r="BJ106" s="126"/>
      <c r="BK106" s="108"/>
      <c r="BL106" s="108"/>
      <c r="BM106" s="108"/>
      <c r="BN106" s="107"/>
      <c r="BO106" s="558"/>
      <c r="BP106" s="558"/>
      <c r="BQ106" s="558"/>
      <c r="BR106" s="558"/>
      <c r="BS106" s="558"/>
      <c r="BT106" s="558"/>
      <c r="BU106" s="558"/>
      <c r="BV106" s="558"/>
      <c r="BW106" s="558"/>
      <c r="BX106" s="558"/>
      <c r="BY106" s="558"/>
      <c r="BZ106" s="558"/>
      <c r="CA106" s="558"/>
      <c r="CB106" s="558"/>
      <c r="CC106" s="558"/>
      <c r="CD106" s="558"/>
      <c r="CE106" s="558"/>
      <c r="CF106" s="558"/>
      <c r="CG106" s="558"/>
      <c r="CH106" s="558"/>
      <c r="CI106" s="558"/>
      <c r="CJ106" s="558"/>
      <c r="CK106" s="558"/>
      <c r="CL106" s="558"/>
      <c r="CM106" s="558"/>
      <c r="CN106" s="558"/>
      <c r="CO106" s="558"/>
      <c r="CP106" s="558"/>
      <c r="CQ106" s="107"/>
      <c r="CR106" s="108"/>
      <c r="CS106" s="108"/>
      <c r="CT106" s="108"/>
      <c r="CU106" s="128"/>
    </row>
    <row r="107" spans="2:99" ht="9.75" customHeight="1">
      <c r="B107" s="600"/>
      <c r="C107" s="601"/>
      <c r="D107" s="601"/>
      <c r="E107" s="601"/>
      <c r="F107" s="601"/>
      <c r="G107" s="601"/>
      <c r="H107" s="601"/>
      <c r="I107" s="601"/>
      <c r="J107" s="601"/>
      <c r="K107" s="601"/>
      <c r="L107" s="601"/>
      <c r="M107" s="601"/>
      <c r="N107" s="601"/>
      <c r="O107" s="601"/>
      <c r="P107" s="601"/>
      <c r="Q107" s="601"/>
      <c r="R107" s="601"/>
      <c r="S107" s="601"/>
      <c r="T107" s="601"/>
      <c r="U107" s="601"/>
      <c r="V107" s="601"/>
      <c r="W107" s="605"/>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663" t="s">
        <v>223</v>
      </c>
      <c r="C108" s="664"/>
      <c r="D108" s="664"/>
      <c r="E108" s="664"/>
      <c r="F108" s="664"/>
      <c r="G108" s="664"/>
      <c r="H108" s="669" t="s">
        <v>208</v>
      </c>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70"/>
    </row>
    <row r="109" spans="2:99" ht="7.5" customHeight="1">
      <c r="B109" s="665"/>
      <c r="C109" s="666"/>
      <c r="D109" s="666"/>
      <c r="E109" s="666"/>
      <c r="F109" s="666"/>
      <c r="G109" s="66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1"/>
      <c r="CM109" s="671"/>
      <c r="CN109" s="671"/>
      <c r="CO109" s="671"/>
      <c r="CP109" s="671"/>
      <c r="CQ109" s="671"/>
      <c r="CR109" s="671"/>
      <c r="CS109" s="671"/>
      <c r="CT109" s="671"/>
      <c r="CU109" s="672"/>
    </row>
    <row r="110" spans="2:99" ht="7.5" customHeight="1">
      <c r="B110" s="665"/>
      <c r="C110" s="666"/>
      <c r="D110" s="666"/>
      <c r="E110" s="666"/>
      <c r="F110" s="666"/>
      <c r="G110" s="666"/>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1"/>
      <c r="CO110" s="671"/>
      <c r="CP110" s="671"/>
      <c r="CQ110" s="671"/>
      <c r="CR110" s="671"/>
      <c r="CS110" s="671"/>
      <c r="CT110" s="671"/>
      <c r="CU110" s="672"/>
    </row>
    <row r="111" spans="2:99" ht="7.5" customHeight="1" thickBot="1">
      <c r="B111" s="667"/>
      <c r="C111" s="668"/>
      <c r="D111" s="668"/>
      <c r="E111" s="668"/>
      <c r="F111" s="668"/>
      <c r="G111" s="668"/>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4"/>
    </row>
    <row r="112" spans="2:99" ht="10.95" customHeight="1">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c r="BN112" s="675"/>
      <c r="BO112" s="675"/>
      <c r="BP112" s="675"/>
      <c r="BQ112" s="675"/>
      <c r="BR112" s="675"/>
      <c r="BS112" s="675"/>
      <c r="BT112" s="675"/>
      <c r="BU112" s="675"/>
      <c r="BV112" s="675"/>
      <c r="BW112" s="675"/>
      <c r="BX112" s="675"/>
      <c r="BY112" s="675"/>
      <c r="BZ112" s="675"/>
      <c r="CA112" s="675"/>
      <c r="CB112" s="675"/>
      <c r="CC112" s="675"/>
      <c r="CD112" s="675"/>
      <c r="CE112" s="675"/>
      <c r="CF112" s="675"/>
      <c r="CG112" s="675"/>
      <c r="CH112" s="675"/>
      <c r="CI112" s="675"/>
      <c r="CJ112" s="675"/>
      <c r="CK112" s="675"/>
      <c r="CL112" s="675"/>
      <c r="CM112" s="675"/>
      <c r="CN112" s="675"/>
      <c r="CO112" s="675"/>
      <c r="CP112" s="675"/>
      <c r="CQ112" s="675"/>
      <c r="CR112" s="675"/>
      <c r="CS112" s="675"/>
      <c r="CT112" s="675"/>
      <c r="CU112" s="675"/>
    </row>
    <row r="113" spans="2:99" ht="10.95" customHeight="1">
      <c r="B113" s="676" t="s">
        <v>224</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c r="CN113" s="676"/>
      <c r="CO113" s="676"/>
      <c r="CP113" s="676"/>
      <c r="CQ113" s="676"/>
      <c r="CR113" s="676"/>
      <c r="CS113" s="676"/>
      <c r="CT113" s="676"/>
      <c r="CU113" s="676"/>
    </row>
    <row r="114" spans="2:99" ht="10.95" customHeight="1">
      <c r="B114" s="676" t="s">
        <v>225</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row>
  </sheetData>
  <mergeCells count="116">
    <mergeCell ref="B108:G111"/>
    <mergeCell ref="H108:CU111"/>
    <mergeCell ref="B112:CU112"/>
    <mergeCell ref="B113:CU113"/>
    <mergeCell ref="B114:CU114"/>
    <mergeCell ref="B74:W90"/>
    <mergeCell ref="AC75:BD89"/>
    <mergeCell ref="BO75:CP89"/>
    <mergeCell ref="B91:W107"/>
    <mergeCell ref="AC92:BD106"/>
    <mergeCell ref="BO92:CP106"/>
    <mergeCell ref="B55:W56"/>
    <mergeCell ref="X55:BI56"/>
    <mergeCell ref="BJ55:CU56"/>
    <mergeCell ref="B57:W73"/>
    <mergeCell ref="AC58:BD72"/>
    <mergeCell ref="BO58:CP72"/>
    <mergeCell ref="CW51:CW52"/>
    <mergeCell ref="CX51:CX52"/>
    <mergeCell ref="CY51:CY52"/>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Z47:AJ48"/>
    <mergeCell ref="AK47:CD48"/>
    <mergeCell ref="CW47:CW48"/>
    <mergeCell ref="CX47:CX48"/>
    <mergeCell ref="CY47:CY48"/>
    <mergeCell ref="CZ47:CZ48"/>
    <mergeCell ref="DA47:DA48"/>
    <mergeCell ref="B49:D50"/>
    <mergeCell ref="E49:K50"/>
    <mergeCell ref="L49:Y50"/>
    <mergeCell ref="Z49:AJ50"/>
    <mergeCell ref="AK49:CD50"/>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B35:R36"/>
    <mergeCell ref="T35:CU36"/>
    <mergeCell ref="B37:CU38"/>
    <mergeCell ref="B39:CD40"/>
    <mergeCell ref="CE39:CU42"/>
    <mergeCell ref="B41:D42"/>
    <mergeCell ref="E41:K42"/>
    <mergeCell ref="L41:Y42"/>
    <mergeCell ref="Z41:AJ42"/>
    <mergeCell ref="AK41:CD42"/>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14:K15"/>
    <mergeCell ref="M14:Y15"/>
    <mergeCell ref="Z14:AC15"/>
    <mergeCell ref="AD14:AP15"/>
    <mergeCell ref="B16:K17"/>
    <mergeCell ref="M16:Z17"/>
    <mergeCell ref="A7:AE9"/>
    <mergeCell ref="AF7:AL9"/>
    <mergeCell ref="CA8:CF9"/>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s>
  <phoneticPr fontId="3"/>
  <conditionalFormatting sqref="B43:CD52">
    <cfRule type="expression" dxfId="9" priority="1">
      <formula>($AK43&lt;&gt;"-")</formula>
    </cfRule>
  </conditionalFormatting>
  <conditionalFormatting sqref="CE43">
    <cfRule type="cellIs" dxfId="8" priority="2" operator="equal">
      <formula>"検出"</formula>
    </cfRule>
  </conditionalFormatting>
  <dataValidations count="2">
    <dataValidation allowBlank="1" showErrorMessage="1" sqref="CW43:DA43 CW45:DA45 CW47:DA47 CW49:DA49 CW51:DA51" xr:uid="{3C75CAAD-BCC5-45BE-949C-A9D678B9E04B}"/>
    <dataValidation type="list" allowBlank="1" showInputMessage="1" showErrorMessage="1" sqref="M16:Z17" xr:uid="{47915552-B1A1-4BEF-87BC-CE0A9F519184}">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94A4A-8EAB-407B-B2DD-B8A6EAD95F3E}">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260</v>
      </c>
      <c r="CP1" s="689"/>
      <c r="CQ1" s="569" t="s">
        <v>247</v>
      </c>
      <c r="CR1" s="569"/>
      <c r="CS1" s="568">
        <f>'★成績書 (27)'!$CW$1</f>
        <v>0</v>
      </c>
      <c r="CT1" s="568"/>
      <c r="CU1" s="141" t="s">
        <v>246</v>
      </c>
      <c r="CW1" s="144">
        <f>'★成績書 (9)'!CW1</f>
        <v>0</v>
      </c>
      <c r="CX1" s="143" t="s">
        <v>249</v>
      </c>
    </row>
    <row r="2" spans="1:102" ht="9" customHeight="1" thickTop="1">
      <c r="B2" s="562" t="s">
        <v>175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row>
    <row r="3" spans="1:102" ht="9" customHeight="1">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W3" s="556" t="s">
        <v>221</v>
      </c>
    </row>
    <row r="4" spans="1:102" ht="9"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W4" s="556"/>
    </row>
    <row r="5" spans="1:102" ht="9"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W5" s="556"/>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558" t="s">
        <v>176</v>
      </c>
      <c r="CB6" s="558"/>
      <c r="CC6" s="558"/>
      <c r="CD6" s="558"/>
      <c r="CE6" s="558"/>
      <c r="CF6" s="558"/>
      <c r="CG6" s="557" t="str">
        <f>'★成績書 (27)'!$CW$3</f>
        <v>A04942-A1</v>
      </c>
      <c r="CH6" s="557"/>
      <c r="CI6" s="557"/>
      <c r="CJ6" s="557"/>
      <c r="CK6" s="557"/>
      <c r="CL6" s="557"/>
      <c r="CM6" s="557"/>
      <c r="CN6" s="557"/>
      <c r="CO6" s="557"/>
      <c r="CP6" s="557"/>
      <c r="CQ6" s="558" t="s">
        <v>189</v>
      </c>
      <c r="CR6" s="559" t="str">
        <f>CO1</f>
        <v>27</v>
      </c>
      <c r="CS6" s="559"/>
      <c r="CT6" s="559"/>
      <c r="CU6" s="559"/>
      <c r="CW6" s="556"/>
    </row>
    <row r="7" spans="1:102" ht="9" customHeight="1">
      <c r="A7" s="566">
        <f>★注文シート!C31</f>
        <v>0</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7" t="str">
        <f>IF(COUNTIF(★注文シート!C31,"*株式会社*")+COUNTIF(★注文シート!C31,"*有限会社*"),"御中","様")</f>
        <v>様</v>
      </c>
      <c r="AG7" s="567"/>
      <c r="AH7" s="567"/>
      <c r="AI7" s="567"/>
      <c r="AJ7" s="567"/>
      <c r="AK7" s="567"/>
      <c r="AL7" s="56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558"/>
      <c r="CB7" s="558"/>
      <c r="CC7" s="558"/>
      <c r="CD7" s="558"/>
      <c r="CE7" s="558"/>
      <c r="CF7" s="558"/>
      <c r="CG7" s="557"/>
      <c r="CH7" s="557"/>
      <c r="CI7" s="557"/>
      <c r="CJ7" s="557"/>
      <c r="CK7" s="557"/>
      <c r="CL7" s="557"/>
      <c r="CM7" s="557"/>
      <c r="CN7" s="557"/>
      <c r="CO7" s="557"/>
      <c r="CP7" s="557"/>
      <c r="CQ7" s="558"/>
      <c r="CR7" s="559"/>
      <c r="CS7" s="559"/>
      <c r="CT7" s="559"/>
      <c r="CU7" s="559"/>
    </row>
    <row r="8" spans="1:102" ht="9" customHeight="1">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567"/>
      <c r="AH8" s="567"/>
      <c r="AI8" s="567"/>
      <c r="AJ8" s="567"/>
      <c r="AK8" s="567"/>
      <c r="AL8" s="56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558" t="s">
        <v>177</v>
      </c>
      <c r="CB8" s="558"/>
      <c r="CC8" s="558"/>
      <c r="CD8" s="558"/>
      <c r="CE8" s="558"/>
      <c r="CF8" s="558"/>
      <c r="CG8" s="564">
        <f>'★成績書 (26)'!CG8:CU9</f>
        <v>0</v>
      </c>
      <c r="CH8" s="564"/>
      <c r="CI8" s="564"/>
      <c r="CJ8" s="564"/>
      <c r="CK8" s="564"/>
      <c r="CL8" s="564"/>
      <c r="CM8" s="564"/>
      <c r="CN8" s="564"/>
      <c r="CO8" s="564"/>
      <c r="CP8" s="564"/>
      <c r="CQ8" s="564"/>
      <c r="CR8" s="564"/>
      <c r="CS8" s="564"/>
      <c r="CT8" s="564"/>
      <c r="CU8" s="564"/>
      <c r="CW8" s="677" t="s">
        <v>256</v>
      </c>
    </row>
    <row r="9" spans="1:102" ht="9" customHeight="1">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c r="AG9" s="567"/>
      <c r="AH9" s="567"/>
      <c r="AI9" s="567"/>
      <c r="AJ9" s="567"/>
      <c r="AK9" s="567"/>
      <c r="AL9" s="56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558"/>
      <c r="CB9" s="558"/>
      <c r="CC9" s="558"/>
      <c r="CD9" s="558"/>
      <c r="CE9" s="558"/>
      <c r="CF9" s="558"/>
      <c r="CG9" s="564"/>
      <c r="CH9" s="564"/>
      <c r="CI9" s="564"/>
      <c r="CJ9" s="564"/>
      <c r="CK9" s="564"/>
      <c r="CL9" s="564"/>
      <c r="CM9" s="564"/>
      <c r="CN9" s="564"/>
      <c r="CO9" s="564"/>
      <c r="CP9" s="564"/>
      <c r="CQ9" s="564"/>
      <c r="CR9" s="564"/>
      <c r="CS9" s="564"/>
      <c r="CT9" s="564"/>
      <c r="CU9" s="564"/>
      <c r="CW9" s="677"/>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560" t="s">
        <v>258</v>
      </c>
      <c r="CX11" s="560"/>
    </row>
    <row r="12" spans="1:102" ht="10.95" customHeight="1">
      <c r="B12" s="558" t="s">
        <v>178</v>
      </c>
      <c r="C12" s="565"/>
      <c r="D12" s="565"/>
      <c r="E12" s="565"/>
      <c r="F12" s="565"/>
      <c r="G12" s="565"/>
      <c r="H12" s="565"/>
      <c r="I12" s="565"/>
      <c r="J12" s="565"/>
      <c r="K12" s="565"/>
      <c r="L12" s="109"/>
      <c r="M12" s="570">
        <f>★注文シート!C16</f>
        <v>0</v>
      </c>
      <c r="N12" s="570"/>
      <c r="O12" s="570"/>
      <c r="P12" s="570"/>
      <c r="Q12" s="570"/>
      <c r="R12" s="570"/>
      <c r="S12" s="570"/>
      <c r="T12" s="570"/>
      <c r="U12" s="570"/>
      <c r="V12" s="570"/>
      <c r="W12" s="570"/>
      <c r="X12" s="570"/>
      <c r="Y12" s="57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560"/>
      <c r="CX12" s="560"/>
    </row>
    <row r="13" spans="1:102" ht="10.95" customHeight="1">
      <c r="B13" s="565"/>
      <c r="C13" s="565"/>
      <c r="D13" s="565"/>
      <c r="E13" s="565"/>
      <c r="F13" s="565"/>
      <c r="G13" s="565"/>
      <c r="H13" s="565"/>
      <c r="I13" s="565"/>
      <c r="J13" s="565"/>
      <c r="K13" s="565"/>
      <c r="L13" s="109"/>
      <c r="M13" s="570"/>
      <c r="N13" s="570"/>
      <c r="O13" s="570"/>
      <c r="P13" s="570"/>
      <c r="Q13" s="570"/>
      <c r="R13" s="570"/>
      <c r="S13" s="570"/>
      <c r="T13" s="570"/>
      <c r="U13" s="570"/>
      <c r="V13" s="570"/>
      <c r="W13" s="570"/>
      <c r="X13" s="570"/>
      <c r="Y13" s="57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558" t="s">
        <v>179</v>
      </c>
      <c r="C14" s="565"/>
      <c r="D14" s="565"/>
      <c r="E14" s="565"/>
      <c r="F14" s="565"/>
      <c r="G14" s="565"/>
      <c r="H14" s="565"/>
      <c r="I14" s="565"/>
      <c r="J14" s="565"/>
      <c r="K14" s="565"/>
      <c r="L14" s="109"/>
      <c r="M14" s="570">
        <f>M12</f>
        <v>0</v>
      </c>
      <c r="N14" s="570"/>
      <c r="O14" s="570"/>
      <c r="P14" s="570"/>
      <c r="Q14" s="570"/>
      <c r="R14" s="570"/>
      <c r="S14" s="570"/>
      <c r="T14" s="570"/>
      <c r="U14" s="570"/>
      <c r="V14" s="570"/>
      <c r="W14" s="570"/>
      <c r="X14" s="570"/>
      <c r="Y14" s="570"/>
      <c r="Z14" s="564" t="s">
        <v>180</v>
      </c>
      <c r="AA14" s="564"/>
      <c r="AB14" s="564"/>
      <c r="AC14" s="564"/>
      <c r="AD14" s="570">
        <f>CG8</f>
        <v>0</v>
      </c>
      <c r="AE14" s="570"/>
      <c r="AF14" s="570"/>
      <c r="AG14" s="570"/>
      <c r="AH14" s="570"/>
      <c r="AI14" s="570"/>
      <c r="AJ14" s="570"/>
      <c r="AK14" s="570"/>
      <c r="AL14" s="570"/>
      <c r="AM14" s="570"/>
      <c r="AN14" s="570"/>
      <c r="AO14" s="570"/>
      <c r="AP14" s="57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565"/>
      <c r="C15" s="565"/>
      <c r="D15" s="565"/>
      <c r="E15" s="565"/>
      <c r="F15" s="565"/>
      <c r="G15" s="565"/>
      <c r="H15" s="565"/>
      <c r="I15" s="565"/>
      <c r="J15" s="565"/>
      <c r="K15" s="565"/>
      <c r="L15" s="109"/>
      <c r="M15" s="570"/>
      <c r="N15" s="570"/>
      <c r="O15" s="570"/>
      <c r="P15" s="570"/>
      <c r="Q15" s="570"/>
      <c r="R15" s="570"/>
      <c r="S15" s="570"/>
      <c r="T15" s="570"/>
      <c r="U15" s="570"/>
      <c r="V15" s="570"/>
      <c r="W15" s="570"/>
      <c r="X15" s="570"/>
      <c r="Y15" s="570"/>
      <c r="Z15" s="564"/>
      <c r="AA15" s="564"/>
      <c r="AB15" s="564"/>
      <c r="AC15" s="564"/>
      <c r="AD15" s="570"/>
      <c r="AE15" s="570"/>
      <c r="AF15" s="570"/>
      <c r="AG15" s="570"/>
      <c r="AH15" s="570"/>
      <c r="AI15" s="570"/>
      <c r="AJ15" s="570"/>
      <c r="AK15" s="570"/>
      <c r="AL15" s="570"/>
      <c r="AM15" s="570"/>
      <c r="AN15" s="570"/>
      <c r="AO15" s="570"/>
      <c r="AP15" s="57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558" t="s">
        <v>181</v>
      </c>
      <c r="C16" s="565"/>
      <c r="D16" s="565"/>
      <c r="E16" s="565"/>
      <c r="F16" s="565"/>
      <c r="G16" s="565"/>
      <c r="H16" s="565"/>
      <c r="I16" s="565"/>
      <c r="J16" s="565"/>
      <c r="K16" s="565"/>
      <c r="L16" s="107"/>
      <c r="M16" s="581" t="s">
        <v>182</v>
      </c>
      <c r="N16" s="581"/>
      <c r="O16" s="581"/>
      <c r="P16" s="581"/>
      <c r="Q16" s="581"/>
      <c r="R16" s="581"/>
      <c r="S16" s="581"/>
      <c r="T16" s="581"/>
      <c r="U16" s="581"/>
      <c r="V16" s="581"/>
      <c r="W16" s="581"/>
      <c r="X16" s="581"/>
      <c r="Y16" s="581"/>
      <c r="Z16" s="581"/>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565"/>
      <c r="C17" s="565"/>
      <c r="D17" s="565"/>
      <c r="E17" s="565"/>
      <c r="F17" s="565"/>
      <c r="G17" s="565"/>
      <c r="H17" s="565"/>
      <c r="I17" s="565"/>
      <c r="J17" s="565"/>
      <c r="K17" s="565"/>
      <c r="L17" s="107"/>
      <c r="M17" s="581"/>
      <c r="N17" s="581"/>
      <c r="O17" s="581"/>
      <c r="P17" s="581"/>
      <c r="Q17" s="581"/>
      <c r="R17" s="581"/>
      <c r="S17" s="581"/>
      <c r="T17" s="581"/>
      <c r="U17" s="581"/>
      <c r="V17" s="581"/>
      <c r="W17" s="581"/>
      <c r="X17" s="581"/>
      <c r="Y17" s="581"/>
      <c r="Z17" s="581"/>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558" t="s">
        <v>183</v>
      </c>
      <c r="C18" s="565"/>
      <c r="D18" s="565"/>
      <c r="E18" s="565"/>
      <c r="F18" s="565"/>
      <c r="G18" s="565"/>
      <c r="H18" s="565"/>
      <c r="I18" s="565"/>
      <c r="J18" s="565"/>
      <c r="K18" s="565"/>
      <c r="L18" s="107"/>
      <c r="M18" s="582">
        <f>★注文シート!G68</f>
        <v>0</v>
      </c>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565"/>
      <c r="C19" s="565"/>
      <c r="D19" s="565"/>
      <c r="E19" s="565"/>
      <c r="F19" s="565"/>
      <c r="G19" s="565"/>
      <c r="H19" s="565"/>
      <c r="I19" s="565"/>
      <c r="J19" s="565"/>
      <c r="K19" s="565"/>
      <c r="L19" s="107"/>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583" t="s">
        <v>184</v>
      </c>
      <c r="C24" s="584"/>
      <c r="D24" s="584"/>
      <c r="E24" s="584"/>
      <c r="F24" s="584"/>
      <c r="G24" s="584"/>
      <c r="H24" s="584"/>
      <c r="I24" s="584"/>
      <c r="J24" s="584"/>
      <c r="K24" s="584"/>
      <c r="L24" s="113"/>
      <c r="M24" s="585">
        <f>★注文シート!C38</f>
        <v>0</v>
      </c>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row>
    <row r="25" spans="2:104" ht="9" customHeight="1">
      <c r="B25" s="584"/>
      <c r="C25" s="584"/>
      <c r="D25" s="584"/>
      <c r="E25" s="584"/>
      <c r="F25" s="584"/>
      <c r="G25" s="584"/>
      <c r="H25" s="584"/>
      <c r="I25" s="584"/>
      <c r="J25" s="584"/>
      <c r="K25" s="584"/>
      <c r="L25" s="113"/>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row>
    <row r="26" spans="2:104" ht="9" customHeight="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row>
    <row r="27" spans="2:104" ht="7.5" customHeight="1">
      <c r="B27" s="558" t="s">
        <v>185</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row>
    <row r="28" spans="2:104" ht="7.5" customHeight="1" thickBot="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row>
    <row r="29" spans="2:104" ht="9" customHeight="1">
      <c r="B29" s="586" t="s">
        <v>186</v>
      </c>
      <c r="C29" s="587"/>
      <c r="D29" s="587"/>
      <c r="E29" s="587"/>
      <c r="F29" s="587"/>
      <c r="G29" s="587"/>
      <c r="H29" s="587"/>
      <c r="I29" s="587"/>
      <c r="J29" s="587"/>
      <c r="K29" s="587"/>
      <c r="L29" s="587"/>
      <c r="M29" s="587"/>
      <c r="N29" s="587"/>
      <c r="O29" s="587"/>
      <c r="P29" s="587"/>
      <c r="Q29" s="587"/>
      <c r="R29" s="588"/>
      <c r="S29" s="114"/>
      <c r="T29" s="589">
        <f>★注文シート!D68</f>
        <v>0</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90"/>
      <c r="CX29" s="148" t="s">
        <v>195</v>
      </c>
      <c r="CY29" s="148" t="s">
        <v>196</v>
      </c>
      <c r="CZ29" s="148" t="s">
        <v>197</v>
      </c>
    </row>
    <row r="30" spans="2:104" ht="9" customHeight="1">
      <c r="B30" s="574"/>
      <c r="C30" s="575"/>
      <c r="D30" s="575"/>
      <c r="E30" s="575"/>
      <c r="F30" s="575"/>
      <c r="G30" s="575"/>
      <c r="H30" s="575"/>
      <c r="I30" s="575"/>
      <c r="J30" s="575"/>
      <c r="K30" s="575"/>
      <c r="L30" s="575"/>
      <c r="M30" s="575"/>
      <c r="N30" s="575"/>
      <c r="O30" s="575"/>
      <c r="P30" s="575"/>
      <c r="Q30" s="575"/>
      <c r="R30" s="576"/>
      <c r="S30" s="1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80"/>
      <c r="CW30" s="105" t="s">
        <v>203</v>
      </c>
      <c r="CX30" s="105" t="s">
        <v>204</v>
      </c>
      <c r="CY30" s="105" t="s">
        <v>205</v>
      </c>
      <c r="CZ30" s="149">
        <v>0</v>
      </c>
    </row>
    <row r="31" spans="2:104" ht="9" customHeight="1">
      <c r="B31" s="571" t="s">
        <v>187</v>
      </c>
      <c r="C31" s="572"/>
      <c r="D31" s="572"/>
      <c r="E31" s="572"/>
      <c r="F31" s="572"/>
      <c r="G31" s="572"/>
      <c r="H31" s="572"/>
      <c r="I31" s="572"/>
      <c r="J31" s="572"/>
      <c r="K31" s="572"/>
      <c r="L31" s="572"/>
      <c r="M31" s="572"/>
      <c r="N31" s="572"/>
      <c r="O31" s="572"/>
      <c r="P31" s="572"/>
      <c r="Q31" s="572"/>
      <c r="R31" s="573"/>
      <c r="S31" s="117"/>
      <c r="T31" s="577">
        <f>★注文シート!F68</f>
        <v>0</v>
      </c>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8"/>
      <c r="CW31" s="105" t="s">
        <v>206</v>
      </c>
      <c r="CX31" s="105" t="s">
        <v>207</v>
      </c>
      <c r="CY31" s="105" t="s">
        <v>205</v>
      </c>
      <c r="CZ31" s="149">
        <v>0</v>
      </c>
    </row>
    <row r="32" spans="2:104" ht="9" customHeight="1">
      <c r="B32" s="574"/>
      <c r="C32" s="575"/>
      <c r="D32" s="575"/>
      <c r="E32" s="575"/>
      <c r="F32" s="575"/>
      <c r="G32" s="575"/>
      <c r="H32" s="575"/>
      <c r="I32" s="575"/>
      <c r="J32" s="575"/>
      <c r="K32" s="575"/>
      <c r="L32" s="575"/>
      <c r="M32" s="575"/>
      <c r="N32" s="575"/>
      <c r="O32" s="575"/>
      <c r="P32" s="575"/>
      <c r="Q32" s="575"/>
      <c r="R32" s="576"/>
      <c r="S32" s="116"/>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80"/>
      <c r="CW32" s="105" t="s">
        <v>209</v>
      </c>
      <c r="CX32" s="105" t="s">
        <v>210</v>
      </c>
      <c r="CY32" s="105" t="s">
        <v>205</v>
      </c>
      <c r="CZ32" s="149">
        <v>0</v>
      </c>
    </row>
    <row r="33" spans="2:105" ht="9" customHeight="1">
      <c r="B33" s="571" t="s">
        <v>188</v>
      </c>
      <c r="C33" s="572"/>
      <c r="D33" s="572"/>
      <c r="E33" s="572"/>
      <c r="F33" s="572"/>
      <c r="G33" s="572"/>
      <c r="H33" s="572"/>
      <c r="I33" s="572"/>
      <c r="J33" s="572"/>
      <c r="K33" s="572"/>
      <c r="L33" s="572"/>
      <c r="M33" s="572"/>
      <c r="N33" s="572"/>
      <c r="O33" s="572"/>
      <c r="P33" s="572"/>
      <c r="Q33" s="572"/>
      <c r="R33" s="573"/>
      <c r="S33" s="118"/>
      <c r="T33" s="613">
        <f>★注文シート!E68</f>
        <v>0</v>
      </c>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4"/>
      <c r="CW33" s="66" t="s">
        <v>211</v>
      </c>
      <c r="CX33" s="105" t="s">
        <v>212</v>
      </c>
      <c r="CY33" s="105" t="s">
        <v>205</v>
      </c>
      <c r="CZ33" s="149">
        <v>0</v>
      </c>
    </row>
    <row r="34" spans="2:105" ht="9" customHeight="1">
      <c r="B34" s="574"/>
      <c r="C34" s="575"/>
      <c r="D34" s="575"/>
      <c r="E34" s="575"/>
      <c r="F34" s="575"/>
      <c r="G34" s="575"/>
      <c r="H34" s="575"/>
      <c r="I34" s="575"/>
      <c r="J34" s="575"/>
      <c r="K34" s="575"/>
      <c r="L34" s="575"/>
      <c r="M34" s="575"/>
      <c r="N34" s="575"/>
      <c r="O34" s="575"/>
      <c r="P34" s="575"/>
      <c r="Q34" s="575"/>
      <c r="R34" s="576"/>
      <c r="S34" s="1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c r="CU34" s="616"/>
      <c r="CW34" s="66" t="s">
        <v>213</v>
      </c>
      <c r="CX34" s="105" t="s">
        <v>214</v>
      </c>
      <c r="CY34" s="105" t="s">
        <v>205</v>
      </c>
      <c r="CZ34" s="149">
        <v>0</v>
      </c>
    </row>
    <row r="35" spans="2:105" ht="9" customHeight="1">
      <c r="B35" s="571" t="s">
        <v>190</v>
      </c>
      <c r="C35" s="572"/>
      <c r="D35" s="572"/>
      <c r="E35" s="572"/>
      <c r="F35" s="572"/>
      <c r="G35" s="572"/>
      <c r="H35" s="572"/>
      <c r="I35" s="572"/>
      <c r="J35" s="572"/>
      <c r="K35" s="572"/>
      <c r="L35" s="572"/>
      <c r="M35" s="572"/>
      <c r="N35" s="572"/>
      <c r="O35" s="572"/>
      <c r="P35" s="572"/>
      <c r="Q35" s="572"/>
      <c r="R35" s="573"/>
      <c r="S35" s="119"/>
      <c r="T35" s="620" t="s">
        <v>191</v>
      </c>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1"/>
      <c r="CW35" s="105" t="s">
        <v>215</v>
      </c>
      <c r="CX35" s="105" t="s">
        <v>216</v>
      </c>
      <c r="CY35" s="105" t="s">
        <v>205</v>
      </c>
      <c r="CZ35" s="149">
        <v>0</v>
      </c>
    </row>
    <row r="36" spans="2:105" ht="9" customHeight="1" thickBot="1">
      <c r="B36" s="617"/>
      <c r="C36" s="618"/>
      <c r="D36" s="618"/>
      <c r="E36" s="618"/>
      <c r="F36" s="618"/>
      <c r="G36" s="618"/>
      <c r="H36" s="618"/>
      <c r="I36" s="618"/>
      <c r="J36" s="618"/>
      <c r="K36" s="618"/>
      <c r="L36" s="618"/>
      <c r="M36" s="618"/>
      <c r="N36" s="618"/>
      <c r="O36" s="618"/>
      <c r="P36" s="618"/>
      <c r="Q36" s="618"/>
      <c r="R36" s="619"/>
      <c r="S36" s="120"/>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3"/>
    </row>
    <row r="37" spans="2:105" ht="9" customHeight="1">
      <c r="B37" s="624" t="s">
        <v>192</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625"/>
    </row>
    <row r="38" spans="2:105" ht="9" customHeight="1" thickBot="1">
      <c r="B38" s="626"/>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625"/>
    </row>
    <row r="39" spans="2:105" ht="9" customHeight="1">
      <c r="B39" s="586" t="s">
        <v>193</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2"/>
      <c r="CE39" s="586" t="s">
        <v>194</v>
      </c>
      <c r="CF39" s="591"/>
      <c r="CG39" s="591"/>
      <c r="CH39" s="591"/>
      <c r="CI39" s="591"/>
      <c r="CJ39" s="591"/>
      <c r="CK39" s="591"/>
      <c r="CL39" s="591"/>
      <c r="CM39" s="591"/>
      <c r="CN39" s="591"/>
      <c r="CO39" s="591"/>
      <c r="CP39" s="591"/>
      <c r="CQ39" s="591"/>
      <c r="CR39" s="591"/>
      <c r="CS39" s="591"/>
      <c r="CT39" s="591"/>
      <c r="CU39" s="592"/>
    </row>
    <row r="40" spans="2:105" ht="9"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5"/>
      <c r="CE40" s="593"/>
      <c r="CF40" s="594"/>
      <c r="CG40" s="594"/>
      <c r="CH40" s="594"/>
      <c r="CI40" s="594"/>
      <c r="CJ40" s="594"/>
      <c r="CK40" s="594"/>
      <c r="CL40" s="594"/>
      <c r="CM40" s="594"/>
      <c r="CN40" s="594"/>
      <c r="CO40" s="594"/>
      <c r="CP40" s="594"/>
      <c r="CQ40" s="594"/>
      <c r="CR40" s="594"/>
      <c r="CS40" s="594"/>
      <c r="CT40" s="594"/>
      <c r="CU40" s="595"/>
    </row>
    <row r="41" spans="2:105" ht="9" customHeight="1">
      <c r="B41" s="593" t="s">
        <v>198</v>
      </c>
      <c r="C41" s="599"/>
      <c r="D41" s="599"/>
      <c r="E41" s="602" t="s">
        <v>199</v>
      </c>
      <c r="F41" s="599"/>
      <c r="G41" s="599"/>
      <c r="H41" s="599"/>
      <c r="I41" s="599"/>
      <c r="J41" s="599"/>
      <c r="K41" s="603"/>
      <c r="L41" s="602" t="s">
        <v>200</v>
      </c>
      <c r="M41" s="599"/>
      <c r="N41" s="599"/>
      <c r="O41" s="599"/>
      <c r="P41" s="599"/>
      <c r="Q41" s="599"/>
      <c r="R41" s="599"/>
      <c r="S41" s="599"/>
      <c r="T41" s="599"/>
      <c r="U41" s="599"/>
      <c r="V41" s="599"/>
      <c r="W41" s="599"/>
      <c r="X41" s="599"/>
      <c r="Y41" s="603"/>
      <c r="Z41" s="602" t="s">
        <v>201</v>
      </c>
      <c r="AA41" s="594"/>
      <c r="AB41" s="594"/>
      <c r="AC41" s="594"/>
      <c r="AD41" s="594"/>
      <c r="AE41" s="594"/>
      <c r="AF41" s="594"/>
      <c r="AG41" s="594"/>
      <c r="AH41" s="594"/>
      <c r="AI41" s="594"/>
      <c r="AJ41" s="594"/>
      <c r="AK41" s="607" t="s">
        <v>202</v>
      </c>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9"/>
      <c r="CE41" s="593"/>
      <c r="CF41" s="594"/>
      <c r="CG41" s="594"/>
      <c r="CH41" s="594"/>
      <c r="CI41" s="594"/>
      <c r="CJ41" s="594"/>
      <c r="CK41" s="594"/>
      <c r="CL41" s="594"/>
      <c r="CM41" s="594"/>
      <c r="CN41" s="594"/>
      <c r="CO41" s="594"/>
      <c r="CP41" s="594"/>
      <c r="CQ41" s="594"/>
      <c r="CR41" s="594"/>
      <c r="CS41" s="594"/>
      <c r="CT41" s="594"/>
      <c r="CU41" s="595"/>
    </row>
    <row r="42" spans="2:105" ht="9" customHeight="1">
      <c r="B42" s="600"/>
      <c r="C42" s="601"/>
      <c r="D42" s="601"/>
      <c r="E42" s="604"/>
      <c r="F42" s="601"/>
      <c r="G42" s="601"/>
      <c r="H42" s="601"/>
      <c r="I42" s="601"/>
      <c r="J42" s="601"/>
      <c r="K42" s="605"/>
      <c r="L42" s="604"/>
      <c r="M42" s="601"/>
      <c r="N42" s="601"/>
      <c r="O42" s="601"/>
      <c r="P42" s="601"/>
      <c r="Q42" s="601"/>
      <c r="R42" s="601"/>
      <c r="S42" s="601"/>
      <c r="T42" s="601"/>
      <c r="U42" s="601"/>
      <c r="V42" s="601"/>
      <c r="W42" s="601"/>
      <c r="X42" s="601"/>
      <c r="Y42" s="605"/>
      <c r="Z42" s="606"/>
      <c r="AA42" s="597"/>
      <c r="AB42" s="597"/>
      <c r="AC42" s="597"/>
      <c r="AD42" s="597"/>
      <c r="AE42" s="597"/>
      <c r="AF42" s="597"/>
      <c r="AG42" s="597"/>
      <c r="AH42" s="597"/>
      <c r="AI42" s="597"/>
      <c r="AJ42" s="597"/>
      <c r="AK42" s="610"/>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2"/>
      <c r="CE42" s="596"/>
      <c r="CF42" s="597"/>
      <c r="CG42" s="597"/>
      <c r="CH42" s="597"/>
      <c r="CI42" s="597"/>
      <c r="CJ42" s="597"/>
      <c r="CK42" s="597"/>
      <c r="CL42" s="597"/>
      <c r="CM42" s="597"/>
      <c r="CN42" s="597"/>
      <c r="CO42" s="597"/>
      <c r="CP42" s="597"/>
      <c r="CQ42" s="597"/>
      <c r="CR42" s="597"/>
      <c r="CS42" s="597"/>
      <c r="CT42" s="597"/>
      <c r="CU42" s="598"/>
      <c r="CW42" s="145" t="s">
        <v>250</v>
      </c>
      <c r="CX42" s="146" t="s">
        <v>251</v>
      </c>
      <c r="CY42" s="146" t="s">
        <v>252</v>
      </c>
      <c r="CZ42" s="146" t="s">
        <v>253</v>
      </c>
      <c r="DA42" s="147" t="s">
        <v>254</v>
      </c>
    </row>
    <row r="43" spans="2:105" ht="9" customHeight="1">
      <c r="B43" s="633">
        <v>1</v>
      </c>
      <c r="C43" s="634"/>
      <c r="D43" s="635"/>
      <c r="E43" s="636" t="str">
        <f>CW43</f>
        <v>-</v>
      </c>
      <c r="F43" s="637"/>
      <c r="G43" s="637"/>
      <c r="H43" s="637"/>
      <c r="I43" s="637"/>
      <c r="J43" s="637"/>
      <c r="K43" s="638"/>
      <c r="L43" s="642" t="str">
        <f>CY43</f>
        <v>-</v>
      </c>
      <c r="M43" s="643"/>
      <c r="N43" s="643"/>
      <c r="O43" s="643"/>
      <c r="P43" s="643"/>
      <c r="Q43" s="643"/>
      <c r="R43" s="643"/>
      <c r="S43" s="643"/>
      <c r="T43" s="643"/>
      <c r="U43" s="643"/>
      <c r="V43" s="643"/>
      <c r="W43" s="643"/>
      <c r="X43" s="643"/>
      <c r="Y43" s="644"/>
      <c r="Z43" s="648" t="str">
        <f>CX43</f>
        <v>-</v>
      </c>
      <c r="AA43" s="649"/>
      <c r="AB43" s="649"/>
      <c r="AC43" s="649"/>
      <c r="AD43" s="649"/>
      <c r="AE43" s="649"/>
      <c r="AF43" s="649"/>
      <c r="AG43" s="649"/>
      <c r="AH43" s="649"/>
      <c r="AI43" s="649"/>
      <c r="AJ43" s="649"/>
      <c r="AK43" s="648" t="str">
        <f>IF(DA43="","-",DA43)</f>
        <v>-</v>
      </c>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52"/>
      <c r="CE43" s="680" t="str">
        <f>IF(DA43&amp;DA45&amp;DA47&amp;DA49&amp;DA51&lt;&gt;"","検出","不検出")</f>
        <v>不検出</v>
      </c>
      <c r="CF43" s="681"/>
      <c r="CG43" s="681"/>
      <c r="CH43" s="681"/>
      <c r="CI43" s="681"/>
      <c r="CJ43" s="681"/>
      <c r="CK43" s="681"/>
      <c r="CL43" s="681"/>
      <c r="CM43" s="681"/>
      <c r="CN43" s="681"/>
      <c r="CO43" s="681"/>
      <c r="CP43" s="681"/>
      <c r="CQ43" s="681"/>
      <c r="CR43" s="681"/>
      <c r="CS43" s="681"/>
      <c r="CT43" s="681"/>
      <c r="CU43" s="682"/>
      <c r="CW43" s="552" t="s">
        <v>255</v>
      </c>
      <c r="CX43" s="554" t="s">
        <v>255</v>
      </c>
      <c r="CY43" s="554" t="s">
        <v>255</v>
      </c>
      <c r="CZ43" s="554" t="s">
        <v>255</v>
      </c>
      <c r="DA43" s="554"/>
    </row>
    <row r="44" spans="2:105" ht="9" customHeight="1">
      <c r="B44" s="600"/>
      <c r="C44" s="601"/>
      <c r="D44" s="605"/>
      <c r="E44" s="639"/>
      <c r="F44" s="640"/>
      <c r="G44" s="640"/>
      <c r="H44" s="640"/>
      <c r="I44" s="640"/>
      <c r="J44" s="640"/>
      <c r="K44" s="641"/>
      <c r="L44" s="645"/>
      <c r="M44" s="646"/>
      <c r="N44" s="646"/>
      <c r="O44" s="646"/>
      <c r="P44" s="646"/>
      <c r="Q44" s="646"/>
      <c r="R44" s="646"/>
      <c r="S44" s="646"/>
      <c r="T44" s="646"/>
      <c r="U44" s="646"/>
      <c r="V44" s="646"/>
      <c r="W44" s="646"/>
      <c r="X44" s="646"/>
      <c r="Y44" s="647"/>
      <c r="Z44" s="650"/>
      <c r="AA44" s="651"/>
      <c r="AB44" s="651"/>
      <c r="AC44" s="651"/>
      <c r="AD44" s="651"/>
      <c r="AE44" s="651"/>
      <c r="AF44" s="651"/>
      <c r="AG44" s="651"/>
      <c r="AH44" s="651"/>
      <c r="AI44" s="651"/>
      <c r="AJ44" s="651"/>
      <c r="AK44" s="627"/>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9"/>
      <c r="CE44" s="683"/>
      <c r="CF44" s="684"/>
      <c r="CG44" s="684"/>
      <c r="CH44" s="684"/>
      <c r="CI44" s="684"/>
      <c r="CJ44" s="684"/>
      <c r="CK44" s="684"/>
      <c r="CL44" s="684"/>
      <c r="CM44" s="684"/>
      <c r="CN44" s="684"/>
      <c r="CO44" s="684"/>
      <c r="CP44" s="684"/>
      <c r="CQ44" s="684"/>
      <c r="CR44" s="684"/>
      <c r="CS44" s="684"/>
      <c r="CT44" s="684"/>
      <c r="CU44" s="685"/>
      <c r="CW44" s="553"/>
      <c r="CX44" s="555"/>
      <c r="CY44" s="555"/>
      <c r="CZ44" s="555"/>
      <c r="DA44" s="555"/>
    </row>
    <row r="45" spans="2:105" ht="9" customHeight="1">
      <c r="B45" s="653">
        <v>2</v>
      </c>
      <c r="C45" s="634"/>
      <c r="D45" s="635"/>
      <c r="E45" s="636" t="str">
        <f t="shared" ref="E45" si="0">CW45</f>
        <v>-</v>
      </c>
      <c r="F45" s="637"/>
      <c r="G45" s="637"/>
      <c r="H45" s="637"/>
      <c r="I45" s="637"/>
      <c r="J45" s="637"/>
      <c r="K45" s="638"/>
      <c r="L45" s="654" t="str">
        <f t="shared" ref="L45" si="1">CY45</f>
        <v>-</v>
      </c>
      <c r="M45" s="643"/>
      <c r="N45" s="643"/>
      <c r="O45" s="643"/>
      <c r="P45" s="643"/>
      <c r="Q45" s="643"/>
      <c r="R45" s="643"/>
      <c r="S45" s="643"/>
      <c r="T45" s="643"/>
      <c r="U45" s="643"/>
      <c r="V45" s="643"/>
      <c r="W45" s="643"/>
      <c r="X45" s="643"/>
      <c r="Y45" s="644"/>
      <c r="Z45" s="648" t="str">
        <f t="shared" ref="Z45" si="2">CX45</f>
        <v>-</v>
      </c>
      <c r="AA45" s="649"/>
      <c r="AB45" s="649"/>
      <c r="AC45" s="649"/>
      <c r="AD45" s="649"/>
      <c r="AE45" s="649"/>
      <c r="AF45" s="649"/>
      <c r="AG45" s="649"/>
      <c r="AH45" s="649"/>
      <c r="AI45" s="649"/>
      <c r="AJ45" s="649"/>
      <c r="AK45" s="648" t="str">
        <f t="shared" ref="AK45" si="3">IF(DA45="","-",DA45)</f>
        <v>-</v>
      </c>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49"/>
      <c r="CD45" s="652"/>
      <c r="CE45" s="683"/>
      <c r="CF45" s="684"/>
      <c r="CG45" s="684"/>
      <c r="CH45" s="684"/>
      <c r="CI45" s="684"/>
      <c r="CJ45" s="684"/>
      <c r="CK45" s="684"/>
      <c r="CL45" s="684"/>
      <c r="CM45" s="684"/>
      <c r="CN45" s="684"/>
      <c r="CO45" s="684"/>
      <c r="CP45" s="684"/>
      <c r="CQ45" s="684"/>
      <c r="CR45" s="684"/>
      <c r="CS45" s="684"/>
      <c r="CT45" s="684"/>
      <c r="CU45" s="685"/>
      <c r="CW45" s="552" t="s">
        <v>255</v>
      </c>
      <c r="CX45" s="554" t="s">
        <v>255</v>
      </c>
      <c r="CY45" s="554" t="s">
        <v>255</v>
      </c>
      <c r="CZ45" s="554" t="s">
        <v>255</v>
      </c>
      <c r="DA45" s="554"/>
    </row>
    <row r="46" spans="2:105" ht="9" customHeight="1">
      <c r="B46" s="600"/>
      <c r="C46" s="601"/>
      <c r="D46" s="605"/>
      <c r="E46" s="639"/>
      <c r="F46" s="640"/>
      <c r="G46" s="640"/>
      <c r="H46" s="640"/>
      <c r="I46" s="640"/>
      <c r="J46" s="640"/>
      <c r="K46" s="641"/>
      <c r="L46" s="645"/>
      <c r="M46" s="646"/>
      <c r="N46" s="646"/>
      <c r="O46" s="646"/>
      <c r="P46" s="646"/>
      <c r="Q46" s="646"/>
      <c r="R46" s="646"/>
      <c r="S46" s="646"/>
      <c r="T46" s="646"/>
      <c r="U46" s="646"/>
      <c r="V46" s="646"/>
      <c r="W46" s="646"/>
      <c r="X46" s="646"/>
      <c r="Y46" s="647"/>
      <c r="Z46" s="650"/>
      <c r="AA46" s="651"/>
      <c r="AB46" s="651"/>
      <c r="AC46" s="651"/>
      <c r="AD46" s="651"/>
      <c r="AE46" s="651"/>
      <c r="AF46" s="651"/>
      <c r="AG46" s="651"/>
      <c r="AH46" s="651"/>
      <c r="AI46" s="651"/>
      <c r="AJ46" s="651"/>
      <c r="AK46" s="650"/>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79"/>
      <c r="CE46" s="683"/>
      <c r="CF46" s="684"/>
      <c r="CG46" s="684"/>
      <c r="CH46" s="684"/>
      <c r="CI46" s="684"/>
      <c r="CJ46" s="684"/>
      <c r="CK46" s="684"/>
      <c r="CL46" s="684"/>
      <c r="CM46" s="684"/>
      <c r="CN46" s="684"/>
      <c r="CO46" s="684"/>
      <c r="CP46" s="684"/>
      <c r="CQ46" s="684"/>
      <c r="CR46" s="684"/>
      <c r="CS46" s="684"/>
      <c r="CT46" s="684"/>
      <c r="CU46" s="685"/>
      <c r="CW46" s="553"/>
      <c r="CX46" s="555"/>
      <c r="CY46" s="555"/>
      <c r="CZ46" s="555"/>
      <c r="DA46" s="555"/>
    </row>
    <row r="47" spans="2:105" ht="9" customHeight="1">
      <c r="B47" s="653">
        <v>3</v>
      </c>
      <c r="C47" s="634"/>
      <c r="D47" s="635"/>
      <c r="E47" s="636" t="str">
        <f t="shared" ref="E47" si="4">CW47</f>
        <v>-</v>
      </c>
      <c r="F47" s="637"/>
      <c r="G47" s="637"/>
      <c r="H47" s="637"/>
      <c r="I47" s="637"/>
      <c r="J47" s="637"/>
      <c r="K47" s="638"/>
      <c r="L47" s="654" t="str">
        <f t="shared" ref="L47" si="5">CY47</f>
        <v>-</v>
      </c>
      <c r="M47" s="643"/>
      <c r="N47" s="643"/>
      <c r="O47" s="643"/>
      <c r="P47" s="643"/>
      <c r="Q47" s="643"/>
      <c r="R47" s="643"/>
      <c r="S47" s="643"/>
      <c r="T47" s="643"/>
      <c r="U47" s="643"/>
      <c r="V47" s="643"/>
      <c r="W47" s="643"/>
      <c r="X47" s="643"/>
      <c r="Y47" s="644"/>
      <c r="Z47" s="648" t="str">
        <f t="shared" ref="Z47" si="6">CX47</f>
        <v>-</v>
      </c>
      <c r="AA47" s="649"/>
      <c r="AB47" s="649"/>
      <c r="AC47" s="649"/>
      <c r="AD47" s="649"/>
      <c r="AE47" s="649"/>
      <c r="AF47" s="649"/>
      <c r="AG47" s="649"/>
      <c r="AH47" s="649"/>
      <c r="AI47" s="649"/>
      <c r="AJ47" s="649"/>
      <c r="AK47" s="627" t="str">
        <f t="shared" ref="AK47" si="7">IF(DA47="","-",DA47)</f>
        <v>-</v>
      </c>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9"/>
      <c r="CE47" s="683"/>
      <c r="CF47" s="684"/>
      <c r="CG47" s="684"/>
      <c r="CH47" s="684"/>
      <c r="CI47" s="684"/>
      <c r="CJ47" s="684"/>
      <c r="CK47" s="684"/>
      <c r="CL47" s="684"/>
      <c r="CM47" s="684"/>
      <c r="CN47" s="684"/>
      <c r="CO47" s="684"/>
      <c r="CP47" s="684"/>
      <c r="CQ47" s="684"/>
      <c r="CR47" s="684"/>
      <c r="CS47" s="684"/>
      <c r="CT47" s="684"/>
      <c r="CU47" s="685"/>
      <c r="CW47" s="552" t="s">
        <v>255</v>
      </c>
      <c r="CX47" s="554" t="s">
        <v>255</v>
      </c>
      <c r="CY47" s="554" t="s">
        <v>255</v>
      </c>
      <c r="CZ47" s="554" t="s">
        <v>255</v>
      </c>
      <c r="DA47" s="554"/>
    </row>
    <row r="48" spans="2:105" ht="9" customHeight="1">
      <c r="B48" s="600"/>
      <c r="C48" s="601"/>
      <c r="D48" s="605"/>
      <c r="E48" s="639"/>
      <c r="F48" s="640"/>
      <c r="G48" s="640"/>
      <c r="H48" s="640"/>
      <c r="I48" s="640"/>
      <c r="J48" s="640"/>
      <c r="K48" s="641"/>
      <c r="L48" s="645"/>
      <c r="M48" s="646"/>
      <c r="N48" s="646"/>
      <c r="O48" s="646"/>
      <c r="P48" s="646"/>
      <c r="Q48" s="646"/>
      <c r="R48" s="646"/>
      <c r="S48" s="646"/>
      <c r="T48" s="646"/>
      <c r="U48" s="646"/>
      <c r="V48" s="646"/>
      <c r="W48" s="646"/>
      <c r="X48" s="646"/>
      <c r="Y48" s="647"/>
      <c r="Z48" s="650"/>
      <c r="AA48" s="651"/>
      <c r="AB48" s="651"/>
      <c r="AC48" s="651"/>
      <c r="AD48" s="651"/>
      <c r="AE48" s="651"/>
      <c r="AF48" s="651"/>
      <c r="AG48" s="651"/>
      <c r="AH48" s="651"/>
      <c r="AI48" s="651"/>
      <c r="AJ48" s="651"/>
      <c r="AK48" s="627"/>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8"/>
      <c r="CD48" s="629"/>
      <c r="CE48" s="683"/>
      <c r="CF48" s="684"/>
      <c r="CG48" s="684"/>
      <c r="CH48" s="684"/>
      <c r="CI48" s="684"/>
      <c r="CJ48" s="684"/>
      <c r="CK48" s="684"/>
      <c r="CL48" s="684"/>
      <c r="CM48" s="684"/>
      <c r="CN48" s="684"/>
      <c r="CO48" s="684"/>
      <c r="CP48" s="684"/>
      <c r="CQ48" s="684"/>
      <c r="CR48" s="684"/>
      <c r="CS48" s="684"/>
      <c r="CT48" s="684"/>
      <c r="CU48" s="685"/>
      <c r="CW48" s="553"/>
      <c r="CX48" s="555"/>
      <c r="CY48" s="555"/>
      <c r="CZ48" s="555"/>
      <c r="DA48" s="555"/>
    </row>
    <row r="49" spans="2:105" ht="9" customHeight="1">
      <c r="B49" s="653">
        <v>4</v>
      </c>
      <c r="C49" s="634"/>
      <c r="D49" s="635"/>
      <c r="E49" s="636" t="str">
        <f t="shared" ref="E49" si="8">CW49</f>
        <v>-</v>
      </c>
      <c r="F49" s="637"/>
      <c r="G49" s="637"/>
      <c r="H49" s="637"/>
      <c r="I49" s="637"/>
      <c r="J49" s="637"/>
      <c r="K49" s="638"/>
      <c r="L49" s="654" t="str">
        <f t="shared" ref="L49" si="9">CY49</f>
        <v>-</v>
      </c>
      <c r="M49" s="643"/>
      <c r="N49" s="643"/>
      <c r="O49" s="643"/>
      <c r="P49" s="643"/>
      <c r="Q49" s="643"/>
      <c r="R49" s="643"/>
      <c r="S49" s="643"/>
      <c r="T49" s="643"/>
      <c r="U49" s="643"/>
      <c r="V49" s="643"/>
      <c r="W49" s="643"/>
      <c r="X49" s="643"/>
      <c r="Y49" s="644"/>
      <c r="Z49" s="648" t="str">
        <f t="shared" ref="Z49" si="10">CX49</f>
        <v>-</v>
      </c>
      <c r="AA49" s="649"/>
      <c r="AB49" s="649"/>
      <c r="AC49" s="649"/>
      <c r="AD49" s="649"/>
      <c r="AE49" s="649"/>
      <c r="AF49" s="649"/>
      <c r="AG49" s="649"/>
      <c r="AH49" s="649"/>
      <c r="AI49" s="649"/>
      <c r="AJ49" s="649"/>
      <c r="AK49" s="648" t="str">
        <f t="shared" ref="AK49" si="11">IF(DA49="","-",DA49)</f>
        <v>-</v>
      </c>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B49" s="649"/>
      <c r="CC49" s="649"/>
      <c r="CD49" s="652"/>
      <c r="CE49" s="683"/>
      <c r="CF49" s="684"/>
      <c r="CG49" s="684"/>
      <c r="CH49" s="684"/>
      <c r="CI49" s="684"/>
      <c r="CJ49" s="684"/>
      <c r="CK49" s="684"/>
      <c r="CL49" s="684"/>
      <c r="CM49" s="684"/>
      <c r="CN49" s="684"/>
      <c r="CO49" s="684"/>
      <c r="CP49" s="684"/>
      <c r="CQ49" s="684"/>
      <c r="CR49" s="684"/>
      <c r="CS49" s="684"/>
      <c r="CT49" s="684"/>
      <c r="CU49" s="685"/>
      <c r="CW49" s="552" t="s">
        <v>255</v>
      </c>
      <c r="CX49" s="554" t="s">
        <v>255</v>
      </c>
      <c r="CY49" s="554" t="s">
        <v>255</v>
      </c>
      <c r="CZ49" s="554" t="s">
        <v>255</v>
      </c>
      <c r="DA49" s="554"/>
    </row>
    <row r="50" spans="2:105" ht="9" customHeight="1">
      <c r="B50" s="600"/>
      <c r="C50" s="601"/>
      <c r="D50" s="605"/>
      <c r="E50" s="639"/>
      <c r="F50" s="640"/>
      <c r="G50" s="640"/>
      <c r="H50" s="640"/>
      <c r="I50" s="640"/>
      <c r="J50" s="640"/>
      <c r="K50" s="641"/>
      <c r="L50" s="645"/>
      <c r="M50" s="646"/>
      <c r="N50" s="646"/>
      <c r="O50" s="646"/>
      <c r="P50" s="646"/>
      <c r="Q50" s="646"/>
      <c r="R50" s="646"/>
      <c r="S50" s="646"/>
      <c r="T50" s="646"/>
      <c r="U50" s="646"/>
      <c r="V50" s="646"/>
      <c r="W50" s="646"/>
      <c r="X50" s="646"/>
      <c r="Y50" s="647"/>
      <c r="Z50" s="650"/>
      <c r="AA50" s="651"/>
      <c r="AB50" s="651"/>
      <c r="AC50" s="651"/>
      <c r="AD50" s="651"/>
      <c r="AE50" s="651"/>
      <c r="AF50" s="651"/>
      <c r="AG50" s="651"/>
      <c r="AH50" s="651"/>
      <c r="AI50" s="651"/>
      <c r="AJ50" s="651"/>
      <c r="AK50" s="650"/>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79"/>
      <c r="CE50" s="683"/>
      <c r="CF50" s="684"/>
      <c r="CG50" s="684"/>
      <c r="CH50" s="684"/>
      <c r="CI50" s="684"/>
      <c r="CJ50" s="684"/>
      <c r="CK50" s="684"/>
      <c r="CL50" s="684"/>
      <c r="CM50" s="684"/>
      <c r="CN50" s="684"/>
      <c r="CO50" s="684"/>
      <c r="CP50" s="684"/>
      <c r="CQ50" s="684"/>
      <c r="CR50" s="684"/>
      <c r="CS50" s="684"/>
      <c r="CT50" s="684"/>
      <c r="CU50" s="685"/>
      <c r="CW50" s="553"/>
      <c r="CX50" s="555"/>
      <c r="CY50" s="555"/>
      <c r="CZ50" s="555"/>
      <c r="DA50" s="555"/>
    </row>
    <row r="51" spans="2:105" ht="9" customHeight="1">
      <c r="B51" s="653">
        <v>5</v>
      </c>
      <c r="C51" s="634"/>
      <c r="D51" s="635"/>
      <c r="E51" s="636" t="str">
        <f t="shared" ref="E51" si="12">CW51</f>
        <v>-</v>
      </c>
      <c r="F51" s="637"/>
      <c r="G51" s="637"/>
      <c r="H51" s="637"/>
      <c r="I51" s="637"/>
      <c r="J51" s="637"/>
      <c r="K51" s="638"/>
      <c r="L51" s="654" t="str">
        <f t="shared" ref="L51" si="13">CY51</f>
        <v>-</v>
      </c>
      <c r="M51" s="643"/>
      <c r="N51" s="643"/>
      <c r="O51" s="643"/>
      <c r="P51" s="643"/>
      <c r="Q51" s="643"/>
      <c r="R51" s="643"/>
      <c r="S51" s="643"/>
      <c r="T51" s="643"/>
      <c r="U51" s="643"/>
      <c r="V51" s="643"/>
      <c r="W51" s="643"/>
      <c r="X51" s="643"/>
      <c r="Y51" s="644"/>
      <c r="Z51" s="648" t="str">
        <f t="shared" ref="Z51" si="14">CX51</f>
        <v>-</v>
      </c>
      <c r="AA51" s="649"/>
      <c r="AB51" s="649"/>
      <c r="AC51" s="649"/>
      <c r="AD51" s="649"/>
      <c r="AE51" s="649"/>
      <c r="AF51" s="649"/>
      <c r="AG51" s="649"/>
      <c r="AH51" s="649"/>
      <c r="AI51" s="649"/>
      <c r="AJ51" s="649"/>
      <c r="AK51" s="627" t="str">
        <f t="shared" ref="AK51" si="15">IF(DA51="","-",DA51)</f>
        <v>-</v>
      </c>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9"/>
      <c r="CE51" s="683"/>
      <c r="CF51" s="684"/>
      <c r="CG51" s="684"/>
      <c r="CH51" s="684"/>
      <c r="CI51" s="684"/>
      <c r="CJ51" s="684"/>
      <c r="CK51" s="684"/>
      <c r="CL51" s="684"/>
      <c r="CM51" s="684"/>
      <c r="CN51" s="684"/>
      <c r="CO51" s="684"/>
      <c r="CP51" s="684"/>
      <c r="CQ51" s="684"/>
      <c r="CR51" s="684"/>
      <c r="CS51" s="684"/>
      <c r="CT51" s="684"/>
      <c r="CU51" s="685"/>
      <c r="CW51" s="552" t="s">
        <v>255</v>
      </c>
      <c r="CX51" s="554" t="s">
        <v>255</v>
      </c>
      <c r="CY51" s="554" t="s">
        <v>255</v>
      </c>
      <c r="CZ51" s="554" t="s">
        <v>255</v>
      </c>
      <c r="DA51" s="554"/>
    </row>
    <row r="52" spans="2:105" ht="9" customHeight="1" thickBot="1">
      <c r="B52" s="617"/>
      <c r="C52" s="618"/>
      <c r="D52" s="619"/>
      <c r="E52" s="639"/>
      <c r="F52" s="640"/>
      <c r="G52" s="640"/>
      <c r="H52" s="640"/>
      <c r="I52" s="640"/>
      <c r="J52" s="640"/>
      <c r="K52" s="641"/>
      <c r="L52" s="655"/>
      <c r="M52" s="656"/>
      <c r="N52" s="656"/>
      <c r="O52" s="656"/>
      <c r="P52" s="656"/>
      <c r="Q52" s="656"/>
      <c r="R52" s="656"/>
      <c r="S52" s="656"/>
      <c r="T52" s="656"/>
      <c r="U52" s="656"/>
      <c r="V52" s="656"/>
      <c r="W52" s="656"/>
      <c r="X52" s="656"/>
      <c r="Y52" s="657"/>
      <c r="Z52" s="630"/>
      <c r="AA52" s="631"/>
      <c r="AB52" s="631"/>
      <c r="AC52" s="631"/>
      <c r="AD52" s="631"/>
      <c r="AE52" s="631"/>
      <c r="AF52" s="631"/>
      <c r="AG52" s="631"/>
      <c r="AH52" s="631"/>
      <c r="AI52" s="631"/>
      <c r="AJ52" s="631"/>
      <c r="AK52" s="630"/>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2"/>
      <c r="CE52" s="686"/>
      <c r="CF52" s="687"/>
      <c r="CG52" s="687"/>
      <c r="CH52" s="687"/>
      <c r="CI52" s="687"/>
      <c r="CJ52" s="687"/>
      <c r="CK52" s="687"/>
      <c r="CL52" s="687"/>
      <c r="CM52" s="687"/>
      <c r="CN52" s="687"/>
      <c r="CO52" s="687"/>
      <c r="CP52" s="687"/>
      <c r="CQ52" s="687"/>
      <c r="CR52" s="687"/>
      <c r="CS52" s="687"/>
      <c r="CT52" s="687"/>
      <c r="CU52" s="688"/>
      <c r="CW52" s="553"/>
      <c r="CX52" s="555"/>
      <c r="CY52" s="555"/>
      <c r="CZ52" s="555"/>
      <c r="DA52" s="555"/>
    </row>
    <row r="53" spans="2:105" ht="9" customHeight="1">
      <c r="B53" s="586" t="s">
        <v>217</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678"/>
      <c r="CY53" s="66"/>
    </row>
    <row r="54" spans="2:105" ht="9" customHeight="1">
      <c r="B54" s="626"/>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625"/>
      <c r="CY54" s="66"/>
    </row>
    <row r="55" spans="2:105" ht="7.5" customHeight="1">
      <c r="B55" s="633" t="s">
        <v>218</v>
      </c>
      <c r="C55" s="658"/>
      <c r="D55" s="658"/>
      <c r="E55" s="658"/>
      <c r="F55" s="658"/>
      <c r="G55" s="658"/>
      <c r="H55" s="658"/>
      <c r="I55" s="658"/>
      <c r="J55" s="658"/>
      <c r="K55" s="658"/>
      <c r="L55" s="658"/>
      <c r="M55" s="658"/>
      <c r="N55" s="658"/>
      <c r="O55" s="658"/>
      <c r="P55" s="658"/>
      <c r="Q55" s="658"/>
      <c r="R55" s="658"/>
      <c r="S55" s="658"/>
      <c r="T55" s="658"/>
      <c r="U55" s="658"/>
      <c r="V55" s="658"/>
      <c r="W55" s="635"/>
      <c r="X55" s="659" t="s">
        <v>219</v>
      </c>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35"/>
      <c r="BJ55" s="659" t="s">
        <v>220</v>
      </c>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60"/>
      <c r="CW55" s="151">
        <f>SUM(CW43:CW52)</f>
        <v>0</v>
      </c>
      <c r="CX55" s="122"/>
      <c r="CY55" s="66"/>
    </row>
    <row r="56" spans="2:105" ht="9.75" customHeight="1">
      <c r="B56" s="600"/>
      <c r="C56" s="601"/>
      <c r="D56" s="601"/>
      <c r="E56" s="601"/>
      <c r="F56" s="601"/>
      <c r="G56" s="601"/>
      <c r="H56" s="601"/>
      <c r="I56" s="601"/>
      <c r="J56" s="601"/>
      <c r="K56" s="601"/>
      <c r="L56" s="601"/>
      <c r="M56" s="601"/>
      <c r="N56" s="601"/>
      <c r="O56" s="601"/>
      <c r="P56" s="601"/>
      <c r="Q56" s="601"/>
      <c r="R56" s="601"/>
      <c r="S56" s="601"/>
      <c r="T56" s="601"/>
      <c r="U56" s="601"/>
      <c r="V56" s="601"/>
      <c r="W56" s="605"/>
      <c r="X56" s="604"/>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5"/>
      <c r="BJ56" s="604"/>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61"/>
      <c r="CX56" s="122"/>
      <c r="CY56" s="66"/>
    </row>
    <row r="57" spans="2:105" ht="9.75" customHeight="1">
      <c r="B57" s="662" t="str">
        <f>IF(CE43="不検出","不検出",IF(CE43="検出","クリソタイル",""))</f>
        <v>不検出</v>
      </c>
      <c r="C57" s="565"/>
      <c r="D57" s="565"/>
      <c r="E57" s="565"/>
      <c r="F57" s="565"/>
      <c r="G57" s="565"/>
      <c r="H57" s="565"/>
      <c r="I57" s="565"/>
      <c r="J57" s="565"/>
      <c r="K57" s="565"/>
      <c r="L57" s="565"/>
      <c r="M57" s="565"/>
      <c r="N57" s="565"/>
      <c r="O57" s="565"/>
      <c r="P57" s="565"/>
      <c r="Q57" s="565"/>
      <c r="R57" s="565"/>
      <c r="S57" s="565"/>
      <c r="T57" s="565"/>
      <c r="U57" s="565"/>
      <c r="V57" s="565"/>
      <c r="W57" s="60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626"/>
      <c r="C58" s="565"/>
      <c r="D58" s="565"/>
      <c r="E58" s="565"/>
      <c r="F58" s="565"/>
      <c r="G58" s="565"/>
      <c r="H58" s="565"/>
      <c r="I58" s="565"/>
      <c r="J58" s="565"/>
      <c r="K58" s="565"/>
      <c r="L58" s="565"/>
      <c r="M58" s="565"/>
      <c r="N58" s="565"/>
      <c r="O58" s="565"/>
      <c r="P58" s="565"/>
      <c r="Q58" s="565"/>
      <c r="R58" s="565"/>
      <c r="S58" s="565"/>
      <c r="T58" s="565"/>
      <c r="U58" s="565"/>
      <c r="V58" s="565"/>
      <c r="W58" s="603"/>
      <c r="X58" s="126"/>
      <c r="Y58" s="108"/>
      <c r="Z58" s="108"/>
      <c r="AA58" s="108"/>
      <c r="AC58" s="558" t="s">
        <v>222</v>
      </c>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107"/>
      <c r="BF58" s="108"/>
      <c r="BG58" s="108"/>
      <c r="BH58" s="108"/>
      <c r="BI58" s="127"/>
      <c r="BJ58" s="126"/>
      <c r="BK58" s="108"/>
      <c r="BL58" s="108"/>
      <c r="BM58" s="108"/>
      <c r="BO58" s="558" t="s">
        <v>222</v>
      </c>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107"/>
      <c r="CR58" s="108"/>
      <c r="CS58" s="108"/>
      <c r="CT58" s="108"/>
      <c r="CU58" s="128"/>
      <c r="CX58" s="122"/>
      <c r="CY58" s="66"/>
    </row>
    <row r="59" spans="2:105" ht="9.75" customHeight="1">
      <c r="B59" s="626"/>
      <c r="C59" s="565"/>
      <c r="D59" s="565"/>
      <c r="E59" s="565"/>
      <c r="F59" s="565"/>
      <c r="G59" s="565"/>
      <c r="H59" s="565"/>
      <c r="I59" s="565"/>
      <c r="J59" s="565"/>
      <c r="K59" s="565"/>
      <c r="L59" s="565"/>
      <c r="M59" s="565"/>
      <c r="N59" s="565"/>
      <c r="O59" s="565"/>
      <c r="P59" s="565"/>
      <c r="Q59" s="565"/>
      <c r="R59" s="565"/>
      <c r="S59" s="565"/>
      <c r="T59" s="565"/>
      <c r="U59" s="565"/>
      <c r="V59" s="565"/>
      <c r="W59" s="603"/>
      <c r="X59" s="126"/>
      <c r="Y59" s="108"/>
      <c r="Z59" s="108"/>
      <c r="AA59" s="108"/>
      <c r="AB59" s="107"/>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107"/>
      <c r="BF59" s="108"/>
      <c r="BG59" s="108"/>
      <c r="BH59" s="108"/>
      <c r="BI59" s="127"/>
      <c r="BJ59" s="126"/>
      <c r="BK59" s="108"/>
      <c r="BL59" s="108"/>
      <c r="BM59" s="108"/>
      <c r="BN59" s="107"/>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107"/>
      <c r="CR59" s="108"/>
      <c r="CS59" s="108"/>
      <c r="CT59" s="108"/>
      <c r="CU59" s="128"/>
      <c r="CX59" s="122"/>
      <c r="CY59" s="66"/>
    </row>
    <row r="60" spans="2:105" ht="9.75" customHeight="1">
      <c r="B60" s="626"/>
      <c r="C60" s="565"/>
      <c r="D60" s="565"/>
      <c r="E60" s="565"/>
      <c r="F60" s="565"/>
      <c r="G60" s="565"/>
      <c r="H60" s="565"/>
      <c r="I60" s="565"/>
      <c r="J60" s="565"/>
      <c r="K60" s="565"/>
      <c r="L60" s="565"/>
      <c r="M60" s="565"/>
      <c r="N60" s="565"/>
      <c r="O60" s="565"/>
      <c r="P60" s="565"/>
      <c r="Q60" s="565"/>
      <c r="R60" s="565"/>
      <c r="S60" s="565"/>
      <c r="T60" s="565"/>
      <c r="U60" s="565"/>
      <c r="V60" s="565"/>
      <c r="W60" s="603"/>
      <c r="X60" s="126"/>
      <c r="Y60" s="108"/>
      <c r="Z60" s="108"/>
      <c r="AA60" s="108"/>
      <c r="AB60" s="107"/>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107"/>
      <c r="BF60" s="108"/>
      <c r="BG60" s="108"/>
      <c r="BH60" s="108"/>
      <c r="BI60" s="127"/>
      <c r="BJ60" s="126"/>
      <c r="BK60" s="108"/>
      <c r="BL60" s="108"/>
      <c r="BM60" s="108"/>
      <c r="BN60" s="107"/>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107"/>
      <c r="CR60" s="108"/>
      <c r="CS60" s="108"/>
      <c r="CT60" s="108"/>
      <c r="CU60" s="128"/>
      <c r="CX60" s="122"/>
    </row>
    <row r="61" spans="2:105" ht="9.75" customHeight="1">
      <c r="B61" s="626"/>
      <c r="C61" s="565"/>
      <c r="D61" s="565"/>
      <c r="E61" s="565"/>
      <c r="F61" s="565"/>
      <c r="G61" s="565"/>
      <c r="H61" s="565"/>
      <c r="I61" s="565"/>
      <c r="J61" s="565"/>
      <c r="K61" s="565"/>
      <c r="L61" s="565"/>
      <c r="M61" s="565"/>
      <c r="N61" s="565"/>
      <c r="O61" s="565"/>
      <c r="P61" s="565"/>
      <c r="Q61" s="565"/>
      <c r="R61" s="565"/>
      <c r="S61" s="565"/>
      <c r="T61" s="565"/>
      <c r="U61" s="565"/>
      <c r="V61" s="565"/>
      <c r="W61" s="603"/>
      <c r="X61" s="126"/>
      <c r="Y61" s="108"/>
      <c r="Z61" s="108"/>
      <c r="AA61" s="108"/>
      <c r="AB61" s="107"/>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107"/>
      <c r="BF61" s="108"/>
      <c r="BG61" s="108"/>
      <c r="BH61" s="108"/>
      <c r="BI61" s="127"/>
      <c r="BJ61" s="126"/>
      <c r="BK61" s="108"/>
      <c r="BL61" s="108"/>
      <c r="BM61" s="108"/>
      <c r="BN61" s="107"/>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107"/>
      <c r="CR61" s="108"/>
      <c r="CS61" s="108"/>
      <c r="CT61" s="108"/>
      <c r="CU61" s="128"/>
    </row>
    <row r="62" spans="2:105" ht="9.75" customHeight="1">
      <c r="B62" s="626"/>
      <c r="C62" s="565"/>
      <c r="D62" s="565"/>
      <c r="E62" s="565"/>
      <c r="F62" s="565"/>
      <c r="G62" s="565"/>
      <c r="H62" s="565"/>
      <c r="I62" s="565"/>
      <c r="J62" s="565"/>
      <c r="K62" s="565"/>
      <c r="L62" s="565"/>
      <c r="M62" s="565"/>
      <c r="N62" s="565"/>
      <c r="O62" s="565"/>
      <c r="P62" s="565"/>
      <c r="Q62" s="565"/>
      <c r="R62" s="565"/>
      <c r="S62" s="565"/>
      <c r="T62" s="565"/>
      <c r="U62" s="565"/>
      <c r="V62" s="565"/>
      <c r="W62" s="603"/>
      <c r="X62" s="126"/>
      <c r="Y62" s="108"/>
      <c r="Z62" s="108"/>
      <c r="AA62" s="108"/>
      <c r="AB62" s="107"/>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107"/>
      <c r="BF62" s="108"/>
      <c r="BG62" s="108"/>
      <c r="BH62" s="108"/>
      <c r="BI62" s="127"/>
      <c r="BJ62" s="126"/>
      <c r="BK62" s="108"/>
      <c r="BL62" s="108"/>
      <c r="BM62" s="108"/>
      <c r="BN62" s="107"/>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107"/>
      <c r="CR62" s="108"/>
      <c r="CS62" s="108"/>
      <c r="CT62" s="108"/>
      <c r="CU62" s="128"/>
      <c r="CX62" s="122"/>
    </row>
    <row r="63" spans="2:105" ht="9.75" customHeight="1">
      <c r="B63" s="626"/>
      <c r="C63" s="565"/>
      <c r="D63" s="565"/>
      <c r="E63" s="565"/>
      <c r="F63" s="565"/>
      <c r="G63" s="565"/>
      <c r="H63" s="565"/>
      <c r="I63" s="565"/>
      <c r="J63" s="565"/>
      <c r="K63" s="565"/>
      <c r="L63" s="565"/>
      <c r="M63" s="565"/>
      <c r="N63" s="565"/>
      <c r="O63" s="565"/>
      <c r="P63" s="565"/>
      <c r="Q63" s="565"/>
      <c r="R63" s="565"/>
      <c r="S63" s="565"/>
      <c r="T63" s="565"/>
      <c r="U63" s="565"/>
      <c r="V63" s="565"/>
      <c r="W63" s="603"/>
      <c r="X63" s="126"/>
      <c r="Y63" s="108"/>
      <c r="Z63" s="108"/>
      <c r="AA63" s="108"/>
      <c r="AB63" s="107"/>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107"/>
      <c r="BF63" s="108"/>
      <c r="BG63" s="108"/>
      <c r="BH63" s="108"/>
      <c r="BI63" s="127"/>
      <c r="BJ63" s="126"/>
      <c r="BK63" s="108"/>
      <c r="BL63" s="108"/>
      <c r="BM63" s="108"/>
      <c r="BN63" s="107"/>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107"/>
      <c r="CR63" s="108"/>
      <c r="CS63" s="108"/>
      <c r="CT63" s="108"/>
      <c r="CU63" s="128"/>
    </row>
    <row r="64" spans="2:105" ht="9.75" customHeight="1">
      <c r="B64" s="626"/>
      <c r="C64" s="565"/>
      <c r="D64" s="565"/>
      <c r="E64" s="565"/>
      <c r="F64" s="565"/>
      <c r="G64" s="565"/>
      <c r="H64" s="565"/>
      <c r="I64" s="565"/>
      <c r="J64" s="565"/>
      <c r="K64" s="565"/>
      <c r="L64" s="565"/>
      <c r="M64" s="565"/>
      <c r="N64" s="565"/>
      <c r="O64" s="565"/>
      <c r="P64" s="565"/>
      <c r="Q64" s="565"/>
      <c r="R64" s="565"/>
      <c r="S64" s="565"/>
      <c r="T64" s="565"/>
      <c r="U64" s="565"/>
      <c r="V64" s="565"/>
      <c r="W64" s="603"/>
      <c r="X64" s="126"/>
      <c r="Y64" s="108"/>
      <c r="Z64" s="108"/>
      <c r="AA64" s="108"/>
      <c r="AB64" s="107"/>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107"/>
      <c r="BF64" s="108"/>
      <c r="BG64" s="108"/>
      <c r="BH64" s="108"/>
      <c r="BI64" s="127"/>
      <c r="BJ64" s="126"/>
      <c r="BK64" s="108"/>
      <c r="BL64" s="108"/>
      <c r="BM64" s="108"/>
      <c r="BN64" s="107"/>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107"/>
      <c r="CR64" s="108"/>
      <c r="CS64" s="108"/>
      <c r="CT64" s="108"/>
      <c r="CU64" s="128"/>
    </row>
    <row r="65" spans="2:99" ht="9.75" customHeight="1">
      <c r="B65" s="626"/>
      <c r="C65" s="565"/>
      <c r="D65" s="565"/>
      <c r="E65" s="565"/>
      <c r="F65" s="565"/>
      <c r="G65" s="565"/>
      <c r="H65" s="565"/>
      <c r="I65" s="565"/>
      <c r="J65" s="565"/>
      <c r="K65" s="565"/>
      <c r="L65" s="565"/>
      <c r="M65" s="565"/>
      <c r="N65" s="565"/>
      <c r="O65" s="565"/>
      <c r="P65" s="565"/>
      <c r="Q65" s="565"/>
      <c r="R65" s="565"/>
      <c r="S65" s="565"/>
      <c r="T65" s="565"/>
      <c r="U65" s="565"/>
      <c r="V65" s="565"/>
      <c r="W65" s="603"/>
      <c r="X65" s="126"/>
      <c r="Y65" s="108"/>
      <c r="Z65" s="108"/>
      <c r="AA65" s="108"/>
      <c r="AB65" s="107"/>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107"/>
      <c r="BF65" s="108"/>
      <c r="BG65" s="108"/>
      <c r="BH65" s="108"/>
      <c r="BI65" s="127"/>
      <c r="BJ65" s="126"/>
      <c r="BK65" s="108"/>
      <c r="BL65" s="108"/>
      <c r="BM65" s="108"/>
      <c r="BN65" s="107"/>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107"/>
      <c r="CR65" s="108"/>
      <c r="CS65" s="108"/>
      <c r="CT65" s="108"/>
      <c r="CU65" s="128"/>
    </row>
    <row r="66" spans="2:99" ht="9.75" customHeight="1">
      <c r="B66" s="626"/>
      <c r="C66" s="565"/>
      <c r="D66" s="565"/>
      <c r="E66" s="565"/>
      <c r="F66" s="565"/>
      <c r="G66" s="565"/>
      <c r="H66" s="565"/>
      <c r="I66" s="565"/>
      <c r="J66" s="565"/>
      <c r="K66" s="565"/>
      <c r="L66" s="565"/>
      <c r="M66" s="565"/>
      <c r="N66" s="565"/>
      <c r="O66" s="565"/>
      <c r="P66" s="565"/>
      <c r="Q66" s="565"/>
      <c r="R66" s="565"/>
      <c r="S66" s="565"/>
      <c r="T66" s="565"/>
      <c r="U66" s="565"/>
      <c r="V66" s="565"/>
      <c r="W66" s="603"/>
      <c r="X66" s="126"/>
      <c r="Y66" s="108"/>
      <c r="Z66" s="108"/>
      <c r="AA66" s="108"/>
      <c r="AB66" s="107"/>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107"/>
      <c r="BF66" s="108"/>
      <c r="BG66" s="108"/>
      <c r="BH66" s="108"/>
      <c r="BI66" s="127"/>
      <c r="BJ66" s="126"/>
      <c r="BK66" s="108"/>
      <c r="BL66" s="108"/>
      <c r="BM66" s="108"/>
      <c r="BN66" s="107"/>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107"/>
      <c r="CR66" s="108"/>
      <c r="CS66" s="108"/>
      <c r="CT66" s="108"/>
      <c r="CU66" s="128"/>
    </row>
    <row r="67" spans="2:99" ht="9.75" customHeight="1">
      <c r="B67" s="626"/>
      <c r="C67" s="565"/>
      <c r="D67" s="565"/>
      <c r="E67" s="565"/>
      <c r="F67" s="565"/>
      <c r="G67" s="565"/>
      <c r="H67" s="565"/>
      <c r="I67" s="565"/>
      <c r="J67" s="565"/>
      <c r="K67" s="565"/>
      <c r="L67" s="565"/>
      <c r="M67" s="565"/>
      <c r="N67" s="565"/>
      <c r="O67" s="565"/>
      <c r="P67" s="565"/>
      <c r="Q67" s="565"/>
      <c r="R67" s="565"/>
      <c r="S67" s="565"/>
      <c r="T67" s="565"/>
      <c r="U67" s="565"/>
      <c r="V67" s="565"/>
      <c r="W67" s="603"/>
      <c r="X67" s="126"/>
      <c r="Y67" s="108"/>
      <c r="Z67" s="108"/>
      <c r="AA67" s="108"/>
      <c r="AB67" s="107"/>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107"/>
      <c r="BF67" s="108"/>
      <c r="BG67" s="108"/>
      <c r="BH67" s="108"/>
      <c r="BI67" s="127"/>
      <c r="BJ67" s="126"/>
      <c r="BK67" s="108"/>
      <c r="BL67" s="108"/>
      <c r="BM67" s="108"/>
      <c r="BN67" s="107"/>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107"/>
      <c r="CR67" s="108"/>
      <c r="CS67" s="108"/>
      <c r="CT67" s="108"/>
      <c r="CU67" s="128"/>
    </row>
    <row r="68" spans="2:99" ht="9.75" customHeight="1">
      <c r="B68" s="626"/>
      <c r="C68" s="565"/>
      <c r="D68" s="565"/>
      <c r="E68" s="565"/>
      <c r="F68" s="565"/>
      <c r="G68" s="565"/>
      <c r="H68" s="565"/>
      <c r="I68" s="565"/>
      <c r="J68" s="565"/>
      <c r="K68" s="565"/>
      <c r="L68" s="565"/>
      <c r="M68" s="565"/>
      <c r="N68" s="565"/>
      <c r="O68" s="565"/>
      <c r="P68" s="565"/>
      <c r="Q68" s="565"/>
      <c r="R68" s="565"/>
      <c r="S68" s="565"/>
      <c r="T68" s="565"/>
      <c r="U68" s="565"/>
      <c r="V68" s="565"/>
      <c r="W68" s="603"/>
      <c r="X68" s="126"/>
      <c r="Y68" s="108"/>
      <c r="Z68" s="108"/>
      <c r="AA68" s="108"/>
      <c r="AB68" s="107"/>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107"/>
      <c r="BF68" s="108"/>
      <c r="BG68" s="108"/>
      <c r="BH68" s="108"/>
      <c r="BI68" s="127"/>
      <c r="BJ68" s="126"/>
      <c r="BK68" s="108"/>
      <c r="BL68" s="108"/>
      <c r="BM68" s="108"/>
      <c r="BN68" s="107"/>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107"/>
      <c r="CR68" s="108"/>
      <c r="CS68" s="108"/>
      <c r="CT68" s="108"/>
      <c r="CU68" s="128"/>
    </row>
    <row r="69" spans="2:99" ht="9.75" customHeight="1">
      <c r="B69" s="626"/>
      <c r="C69" s="565"/>
      <c r="D69" s="565"/>
      <c r="E69" s="565"/>
      <c r="F69" s="565"/>
      <c r="G69" s="565"/>
      <c r="H69" s="565"/>
      <c r="I69" s="565"/>
      <c r="J69" s="565"/>
      <c r="K69" s="565"/>
      <c r="L69" s="565"/>
      <c r="M69" s="565"/>
      <c r="N69" s="565"/>
      <c r="O69" s="565"/>
      <c r="P69" s="565"/>
      <c r="Q69" s="565"/>
      <c r="R69" s="565"/>
      <c r="S69" s="565"/>
      <c r="T69" s="565"/>
      <c r="U69" s="565"/>
      <c r="V69" s="565"/>
      <c r="W69" s="603"/>
      <c r="X69" s="126"/>
      <c r="Y69" s="108"/>
      <c r="Z69" s="108"/>
      <c r="AA69" s="108"/>
      <c r="AB69" s="107"/>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107"/>
      <c r="BF69" s="108"/>
      <c r="BG69" s="108"/>
      <c r="BH69" s="108"/>
      <c r="BI69" s="127"/>
      <c r="BJ69" s="126"/>
      <c r="BK69" s="108"/>
      <c r="BL69" s="108"/>
      <c r="BM69" s="108"/>
      <c r="BN69" s="107"/>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107"/>
      <c r="CR69" s="108"/>
      <c r="CS69" s="108"/>
      <c r="CT69" s="108"/>
      <c r="CU69" s="128"/>
    </row>
    <row r="70" spans="2:99" ht="9.75" customHeight="1">
      <c r="B70" s="626"/>
      <c r="C70" s="565"/>
      <c r="D70" s="565"/>
      <c r="E70" s="565"/>
      <c r="F70" s="565"/>
      <c r="G70" s="565"/>
      <c r="H70" s="565"/>
      <c r="I70" s="565"/>
      <c r="J70" s="565"/>
      <c r="K70" s="565"/>
      <c r="L70" s="565"/>
      <c r="M70" s="565"/>
      <c r="N70" s="565"/>
      <c r="O70" s="565"/>
      <c r="P70" s="565"/>
      <c r="Q70" s="565"/>
      <c r="R70" s="565"/>
      <c r="S70" s="565"/>
      <c r="T70" s="565"/>
      <c r="U70" s="565"/>
      <c r="V70" s="565"/>
      <c r="W70" s="603"/>
      <c r="X70" s="126"/>
      <c r="Y70" s="108"/>
      <c r="Z70" s="108"/>
      <c r="AA70" s="108"/>
      <c r="AB70" s="107"/>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107"/>
      <c r="BF70" s="108"/>
      <c r="BG70" s="108"/>
      <c r="BH70" s="108"/>
      <c r="BI70" s="127"/>
      <c r="BJ70" s="126"/>
      <c r="BK70" s="108"/>
      <c r="BL70" s="108"/>
      <c r="BM70" s="108"/>
      <c r="BN70" s="107"/>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107"/>
      <c r="CR70" s="108"/>
      <c r="CS70" s="108"/>
      <c r="CT70" s="108"/>
      <c r="CU70" s="128"/>
    </row>
    <row r="71" spans="2:99" ht="9.75" customHeight="1">
      <c r="B71" s="626"/>
      <c r="C71" s="565"/>
      <c r="D71" s="565"/>
      <c r="E71" s="565"/>
      <c r="F71" s="565"/>
      <c r="G71" s="565"/>
      <c r="H71" s="565"/>
      <c r="I71" s="565"/>
      <c r="J71" s="565"/>
      <c r="K71" s="565"/>
      <c r="L71" s="565"/>
      <c r="M71" s="565"/>
      <c r="N71" s="565"/>
      <c r="O71" s="565"/>
      <c r="P71" s="565"/>
      <c r="Q71" s="565"/>
      <c r="R71" s="565"/>
      <c r="S71" s="565"/>
      <c r="T71" s="565"/>
      <c r="U71" s="565"/>
      <c r="V71" s="565"/>
      <c r="W71" s="603"/>
      <c r="X71" s="126"/>
      <c r="Y71" s="108"/>
      <c r="Z71" s="108"/>
      <c r="AA71" s="108"/>
      <c r="AB71" s="107"/>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107"/>
      <c r="BF71" s="108"/>
      <c r="BG71" s="108"/>
      <c r="BH71" s="108"/>
      <c r="BI71" s="127"/>
      <c r="BJ71" s="126"/>
      <c r="BK71" s="108"/>
      <c r="BL71" s="108"/>
      <c r="BM71" s="108"/>
      <c r="BN71" s="107"/>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107"/>
      <c r="CR71" s="108"/>
      <c r="CS71" s="108"/>
      <c r="CT71" s="108"/>
      <c r="CU71" s="128"/>
    </row>
    <row r="72" spans="2:99" ht="9.75" customHeight="1">
      <c r="B72" s="626"/>
      <c r="C72" s="565"/>
      <c r="D72" s="565"/>
      <c r="E72" s="565"/>
      <c r="F72" s="565"/>
      <c r="G72" s="565"/>
      <c r="H72" s="565"/>
      <c r="I72" s="565"/>
      <c r="J72" s="565"/>
      <c r="K72" s="565"/>
      <c r="L72" s="565"/>
      <c r="M72" s="565"/>
      <c r="N72" s="565"/>
      <c r="O72" s="565"/>
      <c r="P72" s="565"/>
      <c r="Q72" s="565"/>
      <c r="R72" s="565"/>
      <c r="S72" s="565"/>
      <c r="T72" s="565"/>
      <c r="U72" s="565"/>
      <c r="V72" s="565"/>
      <c r="W72" s="603"/>
      <c r="X72" s="126"/>
      <c r="Y72" s="108"/>
      <c r="Z72" s="108"/>
      <c r="AA72" s="108"/>
      <c r="AB72" s="107"/>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107"/>
      <c r="BF72" s="108"/>
      <c r="BG72" s="108"/>
      <c r="BH72" s="108"/>
      <c r="BI72" s="127"/>
      <c r="BJ72" s="126"/>
      <c r="BK72" s="108"/>
      <c r="BL72" s="108"/>
      <c r="BM72" s="108"/>
      <c r="BN72" s="107"/>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107"/>
      <c r="CR72" s="108"/>
      <c r="CS72" s="108"/>
      <c r="CT72" s="108"/>
      <c r="CU72" s="128"/>
    </row>
    <row r="73" spans="2:99" ht="9.75" customHeight="1">
      <c r="B73" s="600"/>
      <c r="C73" s="601"/>
      <c r="D73" s="601"/>
      <c r="E73" s="601"/>
      <c r="F73" s="601"/>
      <c r="G73" s="601"/>
      <c r="H73" s="601"/>
      <c r="I73" s="601"/>
      <c r="J73" s="601"/>
      <c r="K73" s="601"/>
      <c r="L73" s="601"/>
      <c r="M73" s="601"/>
      <c r="N73" s="601"/>
      <c r="O73" s="601"/>
      <c r="P73" s="601"/>
      <c r="Q73" s="601"/>
      <c r="R73" s="601"/>
      <c r="S73" s="601"/>
      <c r="T73" s="601"/>
      <c r="U73" s="601"/>
      <c r="V73" s="601"/>
      <c r="W73" s="605"/>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62" t="s">
        <v>222</v>
      </c>
      <c r="C74" s="565"/>
      <c r="D74" s="565"/>
      <c r="E74" s="565"/>
      <c r="F74" s="565"/>
      <c r="G74" s="565"/>
      <c r="H74" s="565"/>
      <c r="I74" s="565"/>
      <c r="J74" s="565"/>
      <c r="K74" s="565"/>
      <c r="L74" s="565"/>
      <c r="M74" s="565"/>
      <c r="N74" s="565"/>
      <c r="O74" s="565"/>
      <c r="P74" s="565"/>
      <c r="Q74" s="565"/>
      <c r="R74" s="565"/>
      <c r="S74" s="565"/>
      <c r="T74" s="565"/>
      <c r="U74" s="565"/>
      <c r="V74" s="565"/>
      <c r="W74" s="60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626"/>
      <c r="C75" s="565"/>
      <c r="D75" s="565"/>
      <c r="E75" s="565"/>
      <c r="F75" s="565"/>
      <c r="G75" s="565"/>
      <c r="H75" s="565"/>
      <c r="I75" s="565"/>
      <c r="J75" s="565"/>
      <c r="K75" s="565"/>
      <c r="L75" s="565"/>
      <c r="M75" s="565"/>
      <c r="N75" s="565"/>
      <c r="O75" s="565"/>
      <c r="P75" s="565"/>
      <c r="Q75" s="565"/>
      <c r="R75" s="565"/>
      <c r="S75" s="565"/>
      <c r="T75" s="565"/>
      <c r="U75" s="565"/>
      <c r="V75" s="565"/>
      <c r="W75" s="603"/>
      <c r="X75" s="126"/>
      <c r="Y75" s="108"/>
      <c r="Z75" s="108"/>
      <c r="AA75" s="108"/>
      <c r="AC75" s="558" t="s">
        <v>222</v>
      </c>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107"/>
      <c r="BF75" s="108"/>
      <c r="BG75" s="108"/>
      <c r="BH75" s="108"/>
      <c r="BI75" s="127"/>
      <c r="BJ75" s="126"/>
      <c r="BK75" s="108"/>
      <c r="BL75" s="108"/>
      <c r="BM75" s="108"/>
      <c r="BO75" s="558" t="s">
        <v>222</v>
      </c>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107"/>
      <c r="CR75" s="108"/>
      <c r="CS75" s="108"/>
      <c r="CT75" s="108"/>
      <c r="CU75" s="128"/>
    </row>
    <row r="76" spans="2:99" ht="9.75" customHeight="1">
      <c r="B76" s="626"/>
      <c r="C76" s="565"/>
      <c r="D76" s="565"/>
      <c r="E76" s="565"/>
      <c r="F76" s="565"/>
      <c r="G76" s="565"/>
      <c r="H76" s="565"/>
      <c r="I76" s="565"/>
      <c r="J76" s="565"/>
      <c r="K76" s="565"/>
      <c r="L76" s="565"/>
      <c r="M76" s="565"/>
      <c r="N76" s="565"/>
      <c r="O76" s="565"/>
      <c r="P76" s="565"/>
      <c r="Q76" s="565"/>
      <c r="R76" s="565"/>
      <c r="S76" s="565"/>
      <c r="T76" s="565"/>
      <c r="U76" s="565"/>
      <c r="V76" s="565"/>
      <c r="W76" s="603"/>
      <c r="X76" s="126"/>
      <c r="Y76" s="108"/>
      <c r="Z76" s="108"/>
      <c r="AA76" s="108"/>
      <c r="AB76" s="107"/>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107"/>
      <c r="BF76" s="108"/>
      <c r="BG76" s="108"/>
      <c r="BH76" s="108"/>
      <c r="BI76" s="127"/>
      <c r="BJ76" s="126"/>
      <c r="BK76" s="108"/>
      <c r="BL76" s="108"/>
      <c r="BM76" s="108"/>
      <c r="BN76" s="107"/>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107"/>
      <c r="CR76" s="108"/>
      <c r="CS76" s="108"/>
      <c r="CT76" s="108"/>
      <c r="CU76" s="128"/>
    </row>
    <row r="77" spans="2:99" ht="9.75" customHeight="1">
      <c r="B77" s="626"/>
      <c r="C77" s="565"/>
      <c r="D77" s="565"/>
      <c r="E77" s="565"/>
      <c r="F77" s="565"/>
      <c r="G77" s="565"/>
      <c r="H77" s="565"/>
      <c r="I77" s="565"/>
      <c r="J77" s="565"/>
      <c r="K77" s="565"/>
      <c r="L77" s="565"/>
      <c r="M77" s="565"/>
      <c r="N77" s="565"/>
      <c r="O77" s="565"/>
      <c r="P77" s="565"/>
      <c r="Q77" s="565"/>
      <c r="R77" s="565"/>
      <c r="S77" s="565"/>
      <c r="T77" s="565"/>
      <c r="U77" s="565"/>
      <c r="V77" s="565"/>
      <c r="W77" s="603"/>
      <c r="X77" s="126"/>
      <c r="Y77" s="108"/>
      <c r="Z77" s="108"/>
      <c r="AA77" s="108"/>
      <c r="AB77" s="107"/>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107"/>
      <c r="BF77" s="108"/>
      <c r="BG77" s="108"/>
      <c r="BH77" s="108"/>
      <c r="BI77" s="127"/>
      <c r="BJ77" s="126"/>
      <c r="BK77" s="108"/>
      <c r="BL77" s="108"/>
      <c r="BM77" s="108"/>
      <c r="BN77" s="107"/>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107"/>
      <c r="CR77" s="108"/>
      <c r="CS77" s="108"/>
      <c r="CT77" s="108"/>
      <c r="CU77" s="128"/>
    </row>
    <row r="78" spans="2:99" ht="9.75" customHeight="1">
      <c r="B78" s="626"/>
      <c r="C78" s="565"/>
      <c r="D78" s="565"/>
      <c r="E78" s="565"/>
      <c r="F78" s="565"/>
      <c r="G78" s="565"/>
      <c r="H78" s="565"/>
      <c r="I78" s="565"/>
      <c r="J78" s="565"/>
      <c r="K78" s="565"/>
      <c r="L78" s="565"/>
      <c r="M78" s="565"/>
      <c r="N78" s="565"/>
      <c r="O78" s="565"/>
      <c r="P78" s="565"/>
      <c r="Q78" s="565"/>
      <c r="R78" s="565"/>
      <c r="S78" s="565"/>
      <c r="T78" s="565"/>
      <c r="U78" s="565"/>
      <c r="V78" s="565"/>
      <c r="W78" s="603"/>
      <c r="X78" s="126"/>
      <c r="Y78" s="108"/>
      <c r="Z78" s="108"/>
      <c r="AA78" s="108"/>
      <c r="AB78" s="107"/>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107"/>
      <c r="BF78" s="108"/>
      <c r="BG78" s="108"/>
      <c r="BH78" s="108"/>
      <c r="BI78" s="127"/>
      <c r="BJ78" s="126"/>
      <c r="BK78" s="108"/>
      <c r="BL78" s="108"/>
      <c r="BM78" s="108"/>
      <c r="BN78" s="107"/>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107"/>
      <c r="CR78" s="108"/>
      <c r="CS78" s="108"/>
      <c r="CT78" s="108"/>
      <c r="CU78" s="128"/>
    </row>
    <row r="79" spans="2:99" ht="9.75" customHeight="1">
      <c r="B79" s="626"/>
      <c r="C79" s="565"/>
      <c r="D79" s="565"/>
      <c r="E79" s="565"/>
      <c r="F79" s="565"/>
      <c r="G79" s="565"/>
      <c r="H79" s="565"/>
      <c r="I79" s="565"/>
      <c r="J79" s="565"/>
      <c r="K79" s="565"/>
      <c r="L79" s="565"/>
      <c r="M79" s="565"/>
      <c r="N79" s="565"/>
      <c r="O79" s="565"/>
      <c r="P79" s="565"/>
      <c r="Q79" s="565"/>
      <c r="R79" s="565"/>
      <c r="S79" s="565"/>
      <c r="T79" s="565"/>
      <c r="U79" s="565"/>
      <c r="V79" s="565"/>
      <c r="W79" s="603"/>
      <c r="X79" s="126"/>
      <c r="Y79" s="108"/>
      <c r="Z79" s="108"/>
      <c r="AA79" s="108"/>
      <c r="AB79" s="107"/>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107"/>
      <c r="BF79" s="108"/>
      <c r="BG79" s="108"/>
      <c r="BH79" s="108"/>
      <c r="BI79" s="127"/>
      <c r="BJ79" s="126"/>
      <c r="BK79" s="108"/>
      <c r="BL79" s="108"/>
      <c r="BM79" s="108"/>
      <c r="BN79" s="107"/>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107"/>
      <c r="CR79" s="108"/>
      <c r="CS79" s="108"/>
      <c r="CT79" s="108"/>
      <c r="CU79" s="128"/>
    </row>
    <row r="80" spans="2:99" ht="9.75" customHeight="1">
      <c r="B80" s="626"/>
      <c r="C80" s="565"/>
      <c r="D80" s="565"/>
      <c r="E80" s="565"/>
      <c r="F80" s="565"/>
      <c r="G80" s="565"/>
      <c r="H80" s="565"/>
      <c r="I80" s="565"/>
      <c r="J80" s="565"/>
      <c r="K80" s="565"/>
      <c r="L80" s="565"/>
      <c r="M80" s="565"/>
      <c r="N80" s="565"/>
      <c r="O80" s="565"/>
      <c r="P80" s="565"/>
      <c r="Q80" s="565"/>
      <c r="R80" s="565"/>
      <c r="S80" s="565"/>
      <c r="T80" s="565"/>
      <c r="U80" s="565"/>
      <c r="V80" s="565"/>
      <c r="W80" s="603"/>
      <c r="X80" s="126"/>
      <c r="Y80" s="108"/>
      <c r="Z80" s="108"/>
      <c r="AA80" s="108"/>
      <c r="AB80" s="107"/>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107"/>
      <c r="BF80" s="108"/>
      <c r="BG80" s="108"/>
      <c r="BH80" s="108"/>
      <c r="BI80" s="127"/>
      <c r="BJ80" s="126"/>
      <c r="BK80" s="108"/>
      <c r="BL80" s="108"/>
      <c r="BM80" s="108"/>
      <c r="BN80" s="107"/>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107"/>
      <c r="CR80" s="108"/>
      <c r="CS80" s="108"/>
      <c r="CT80" s="108"/>
      <c r="CU80" s="128"/>
    </row>
    <row r="81" spans="2:99" ht="9.75" customHeight="1">
      <c r="B81" s="626"/>
      <c r="C81" s="565"/>
      <c r="D81" s="565"/>
      <c r="E81" s="565"/>
      <c r="F81" s="565"/>
      <c r="G81" s="565"/>
      <c r="H81" s="565"/>
      <c r="I81" s="565"/>
      <c r="J81" s="565"/>
      <c r="K81" s="565"/>
      <c r="L81" s="565"/>
      <c r="M81" s="565"/>
      <c r="N81" s="565"/>
      <c r="O81" s="565"/>
      <c r="P81" s="565"/>
      <c r="Q81" s="565"/>
      <c r="R81" s="565"/>
      <c r="S81" s="565"/>
      <c r="T81" s="565"/>
      <c r="U81" s="565"/>
      <c r="V81" s="565"/>
      <c r="W81" s="603"/>
      <c r="X81" s="126"/>
      <c r="Y81" s="108"/>
      <c r="Z81" s="108"/>
      <c r="AA81" s="108"/>
      <c r="AB81" s="107"/>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107"/>
      <c r="BF81" s="108"/>
      <c r="BG81" s="108"/>
      <c r="BH81" s="108"/>
      <c r="BI81" s="127"/>
      <c r="BJ81" s="126"/>
      <c r="BK81" s="108"/>
      <c r="BL81" s="108"/>
      <c r="BM81" s="108"/>
      <c r="BN81" s="107"/>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107"/>
      <c r="CR81" s="108"/>
      <c r="CS81" s="108"/>
      <c r="CT81" s="108"/>
      <c r="CU81" s="128"/>
    </row>
    <row r="82" spans="2:99" ht="9.75" customHeight="1">
      <c r="B82" s="626"/>
      <c r="C82" s="565"/>
      <c r="D82" s="565"/>
      <c r="E82" s="565"/>
      <c r="F82" s="565"/>
      <c r="G82" s="565"/>
      <c r="H82" s="565"/>
      <c r="I82" s="565"/>
      <c r="J82" s="565"/>
      <c r="K82" s="565"/>
      <c r="L82" s="565"/>
      <c r="M82" s="565"/>
      <c r="N82" s="565"/>
      <c r="O82" s="565"/>
      <c r="P82" s="565"/>
      <c r="Q82" s="565"/>
      <c r="R82" s="565"/>
      <c r="S82" s="565"/>
      <c r="T82" s="565"/>
      <c r="U82" s="565"/>
      <c r="V82" s="565"/>
      <c r="W82" s="603"/>
      <c r="X82" s="126"/>
      <c r="Y82" s="108"/>
      <c r="Z82" s="108"/>
      <c r="AA82" s="108"/>
      <c r="AB82" s="10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107"/>
      <c r="BF82" s="108"/>
      <c r="BG82" s="108"/>
      <c r="BH82" s="108"/>
      <c r="BI82" s="127"/>
      <c r="BJ82" s="126"/>
      <c r="BK82" s="108"/>
      <c r="BL82" s="108"/>
      <c r="BM82" s="108"/>
      <c r="BN82" s="107"/>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107"/>
      <c r="CR82" s="108"/>
      <c r="CS82" s="108"/>
      <c r="CT82" s="108"/>
      <c r="CU82" s="128"/>
    </row>
    <row r="83" spans="2:99" ht="9.75" customHeight="1">
      <c r="B83" s="626"/>
      <c r="C83" s="565"/>
      <c r="D83" s="565"/>
      <c r="E83" s="565"/>
      <c r="F83" s="565"/>
      <c r="G83" s="565"/>
      <c r="H83" s="565"/>
      <c r="I83" s="565"/>
      <c r="J83" s="565"/>
      <c r="K83" s="565"/>
      <c r="L83" s="565"/>
      <c r="M83" s="565"/>
      <c r="N83" s="565"/>
      <c r="O83" s="565"/>
      <c r="P83" s="565"/>
      <c r="Q83" s="565"/>
      <c r="R83" s="565"/>
      <c r="S83" s="565"/>
      <c r="T83" s="565"/>
      <c r="U83" s="565"/>
      <c r="V83" s="565"/>
      <c r="W83" s="603"/>
      <c r="X83" s="126"/>
      <c r="Y83" s="108"/>
      <c r="Z83" s="108"/>
      <c r="AA83" s="108"/>
      <c r="AB83" s="10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107"/>
      <c r="BF83" s="108"/>
      <c r="BG83" s="108"/>
      <c r="BH83" s="108"/>
      <c r="BI83" s="127"/>
      <c r="BJ83" s="126"/>
      <c r="BK83" s="108"/>
      <c r="BL83" s="108"/>
      <c r="BM83" s="108"/>
      <c r="BN83" s="107"/>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107"/>
      <c r="CR83" s="108"/>
      <c r="CS83" s="108"/>
      <c r="CT83" s="108"/>
      <c r="CU83" s="128"/>
    </row>
    <row r="84" spans="2:99" ht="9.75" customHeight="1">
      <c r="B84" s="626"/>
      <c r="C84" s="565"/>
      <c r="D84" s="565"/>
      <c r="E84" s="565"/>
      <c r="F84" s="565"/>
      <c r="G84" s="565"/>
      <c r="H84" s="565"/>
      <c r="I84" s="565"/>
      <c r="J84" s="565"/>
      <c r="K84" s="565"/>
      <c r="L84" s="565"/>
      <c r="M84" s="565"/>
      <c r="N84" s="565"/>
      <c r="O84" s="565"/>
      <c r="P84" s="565"/>
      <c r="Q84" s="565"/>
      <c r="R84" s="565"/>
      <c r="S84" s="565"/>
      <c r="T84" s="565"/>
      <c r="U84" s="565"/>
      <c r="V84" s="565"/>
      <c r="W84" s="603"/>
      <c r="X84" s="126"/>
      <c r="Y84" s="108"/>
      <c r="Z84" s="108"/>
      <c r="AA84" s="108"/>
      <c r="AB84" s="107"/>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107"/>
      <c r="BF84" s="108"/>
      <c r="BG84" s="108"/>
      <c r="BH84" s="108"/>
      <c r="BI84" s="127"/>
      <c r="BJ84" s="126"/>
      <c r="BK84" s="108"/>
      <c r="BL84" s="108"/>
      <c r="BM84" s="108"/>
      <c r="BN84" s="107"/>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107"/>
      <c r="CR84" s="108"/>
      <c r="CS84" s="108"/>
      <c r="CT84" s="108"/>
      <c r="CU84" s="128"/>
    </row>
    <row r="85" spans="2:99" ht="9.75" customHeight="1">
      <c r="B85" s="626"/>
      <c r="C85" s="565"/>
      <c r="D85" s="565"/>
      <c r="E85" s="565"/>
      <c r="F85" s="565"/>
      <c r="G85" s="565"/>
      <c r="H85" s="565"/>
      <c r="I85" s="565"/>
      <c r="J85" s="565"/>
      <c r="K85" s="565"/>
      <c r="L85" s="565"/>
      <c r="M85" s="565"/>
      <c r="N85" s="565"/>
      <c r="O85" s="565"/>
      <c r="P85" s="565"/>
      <c r="Q85" s="565"/>
      <c r="R85" s="565"/>
      <c r="S85" s="565"/>
      <c r="T85" s="565"/>
      <c r="U85" s="565"/>
      <c r="V85" s="565"/>
      <c r="W85" s="603"/>
      <c r="X85" s="126"/>
      <c r="Y85" s="108"/>
      <c r="Z85" s="108"/>
      <c r="AA85" s="108"/>
      <c r="AB85" s="107"/>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107"/>
      <c r="BF85" s="108"/>
      <c r="BG85" s="108"/>
      <c r="BH85" s="108"/>
      <c r="BI85" s="127"/>
      <c r="BJ85" s="126"/>
      <c r="BK85" s="108"/>
      <c r="BL85" s="108"/>
      <c r="BM85" s="108"/>
      <c r="BN85" s="107"/>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107"/>
      <c r="CR85" s="108"/>
      <c r="CS85" s="108"/>
      <c r="CT85" s="108"/>
      <c r="CU85" s="128"/>
    </row>
    <row r="86" spans="2:99" ht="9.75" customHeight="1">
      <c r="B86" s="626"/>
      <c r="C86" s="565"/>
      <c r="D86" s="565"/>
      <c r="E86" s="565"/>
      <c r="F86" s="565"/>
      <c r="G86" s="565"/>
      <c r="H86" s="565"/>
      <c r="I86" s="565"/>
      <c r="J86" s="565"/>
      <c r="K86" s="565"/>
      <c r="L86" s="565"/>
      <c r="M86" s="565"/>
      <c r="N86" s="565"/>
      <c r="O86" s="565"/>
      <c r="P86" s="565"/>
      <c r="Q86" s="565"/>
      <c r="R86" s="565"/>
      <c r="S86" s="565"/>
      <c r="T86" s="565"/>
      <c r="U86" s="565"/>
      <c r="V86" s="565"/>
      <c r="W86" s="603"/>
      <c r="X86" s="126"/>
      <c r="Y86" s="108"/>
      <c r="Z86" s="108"/>
      <c r="AA86" s="108"/>
      <c r="AB86" s="107"/>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107"/>
      <c r="BF86" s="108"/>
      <c r="BG86" s="108"/>
      <c r="BH86" s="108"/>
      <c r="BI86" s="127"/>
      <c r="BJ86" s="126"/>
      <c r="BK86" s="108"/>
      <c r="BL86" s="108"/>
      <c r="BM86" s="108"/>
      <c r="BN86" s="107"/>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107"/>
      <c r="CR86" s="108"/>
      <c r="CS86" s="108"/>
      <c r="CT86" s="108"/>
      <c r="CU86" s="128"/>
    </row>
    <row r="87" spans="2:99" ht="9.75" customHeight="1">
      <c r="B87" s="626"/>
      <c r="C87" s="565"/>
      <c r="D87" s="565"/>
      <c r="E87" s="565"/>
      <c r="F87" s="565"/>
      <c r="G87" s="565"/>
      <c r="H87" s="565"/>
      <c r="I87" s="565"/>
      <c r="J87" s="565"/>
      <c r="K87" s="565"/>
      <c r="L87" s="565"/>
      <c r="M87" s="565"/>
      <c r="N87" s="565"/>
      <c r="O87" s="565"/>
      <c r="P87" s="565"/>
      <c r="Q87" s="565"/>
      <c r="R87" s="565"/>
      <c r="S87" s="565"/>
      <c r="T87" s="565"/>
      <c r="U87" s="565"/>
      <c r="V87" s="565"/>
      <c r="W87" s="603"/>
      <c r="X87" s="126"/>
      <c r="Y87" s="108"/>
      <c r="Z87" s="108"/>
      <c r="AA87" s="108"/>
      <c r="AB87" s="107"/>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107"/>
      <c r="BF87" s="108"/>
      <c r="BG87" s="108"/>
      <c r="BH87" s="108"/>
      <c r="BI87" s="127"/>
      <c r="BJ87" s="126"/>
      <c r="BK87" s="108"/>
      <c r="BL87" s="108"/>
      <c r="BM87" s="108"/>
      <c r="BN87" s="107"/>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107"/>
      <c r="CR87" s="108"/>
      <c r="CS87" s="108"/>
      <c r="CT87" s="108"/>
      <c r="CU87" s="128"/>
    </row>
    <row r="88" spans="2:99" ht="9.75" customHeight="1">
      <c r="B88" s="626"/>
      <c r="C88" s="565"/>
      <c r="D88" s="565"/>
      <c r="E88" s="565"/>
      <c r="F88" s="565"/>
      <c r="G88" s="565"/>
      <c r="H88" s="565"/>
      <c r="I88" s="565"/>
      <c r="J88" s="565"/>
      <c r="K88" s="565"/>
      <c r="L88" s="565"/>
      <c r="M88" s="565"/>
      <c r="N88" s="565"/>
      <c r="O88" s="565"/>
      <c r="P88" s="565"/>
      <c r="Q88" s="565"/>
      <c r="R88" s="565"/>
      <c r="S88" s="565"/>
      <c r="T88" s="565"/>
      <c r="U88" s="565"/>
      <c r="V88" s="565"/>
      <c r="W88" s="603"/>
      <c r="X88" s="126"/>
      <c r="Y88" s="108"/>
      <c r="Z88" s="108"/>
      <c r="AA88" s="108"/>
      <c r="AB88" s="107"/>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107"/>
      <c r="BF88" s="108"/>
      <c r="BG88" s="108"/>
      <c r="BH88" s="108"/>
      <c r="BI88" s="127"/>
      <c r="BJ88" s="126"/>
      <c r="BK88" s="108"/>
      <c r="BL88" s="108"/>
      <c r="BM88" s="108"/>
      <c r="BN88" s="107"/>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107"/>
      <c r="CR88" s="108"/>
      <c r="CS88" s="108"/>
      <c r="CT88" s="108"/>
      <c r="CU88" s="128"/>
    </row>
    <row r="89" spans="2:99" ht="9.75" customHeight="1">
      <c r="B89" s="626"/>
      <c r="C89" s="565"/>
      <c r="D89" s="565"/>
      <c r="E89" s="565"/>
      <c r="F89" s="565"/>
      <c r="G89" s="565"/>
      <c r="H89" s="565"/>
      <c r="I89" s="565"/>
      <c r="J89" s="565"/>
      <c r="K89" s="565"/>
      <c r="L89" s="565"/>
      <c r="M89" s="565"/>
      <c r="N89" s="565"/>
      <c r="O89" s="565"/>
      <c r="P89" s="565"/>
      <c r="Q89" s="565"/>
      <c r="R89" s="565"/>
      <c r="S89" s="565"/>
      <c r="T89" s="565"/>
      <c r="U89" s="565"/>
      <c r="V89" s="565"/>
      <c r="W89" s="603"/>
      <c r="X89" s="126"/>
      <c r="Y89" s="108"/>
      <c r="Z89" s="108"/>
      <c r="AA89" s="108"/>
      <c r="AB89" s="107"/>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107"/>
      <c r="BF89" s="108"/>
      <c r="BG89" s="108"/>
      <c r="BH89" s="108"/>
      <c r="BI89" s="127"/>
      <c r="BJ89" s="126"/>
      <c r="BK89" s="108"/>
      <c r="BL89" s="108"/>
      <c r="BM89" s="108"/>
      <c r="BN89" s="107"/>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107"/>
      <c r="CR89" s="108"/>
      <c r="CS89" s="108"/>
      <c r="CT89" s="108"/>
      <c r="CU89" s="128"/>
    </row>
    <row r="90" spans="2:99" ht="9.75" customHeight="1">
      <c r="B90" s="600"/>
      <c r="C90" s="601"/>
      <c r="D90" s="601"/>
      <c r="E90" s="601"/>
      <c r="F90" s="601"/>
      <c r="G90" s="601"/>
      <c r="H90" s="601"/>
      <c r="I90" s="601"/>
      <c r="J90" s="601"/>
      <c r="K90" s="601"/>
      <c r="L90" s="601"/>
      <c r="M90" s="601"/>
      <c r="N90" s="601"/>
      <c r="O90" s="601"/>
      <c r="P90" s="601"/>
      <c r="Q90" s="601"/>
      <c r="R90" s="601"/>
      <c r="S90" s="601"/>
      <c r="T90" s="601"/>
      <c r="U90" s="601"/>
      <c r="V90" s="601"/>
      <c r="W90" s="605"/>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62" t="s">
        <v>222</v>
      </c>
      <c r="C91" s="565"/>
      <c r="D91" s="565"/>
      <c r="E91" s="565"/>
      <c r="F91" s="565"/>
      <c r="G91" s="565"/>
      <c r="H91" s="565"/>
      <c r="I91" s="565"/>
      <c r="J91" s="565"/>
      <c r="K91" s="565"/>
      <c r="L91" s="565"/>
      <c r="M91" s="565"/>
      <c r="N91" s="565"/>
      <c r="O91" s="565"/>
      <c r="P91" s="565"/>
      <c r="Q91" s="565"/>
      <c r="R91" s="565"/>
      <c r="S91" s="565"/>
      <c r="T91" s="565"/>
      <c r="U91" s="565"/>
      <c r="V91" s="565"/>
      <c r="W91" s="60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626"/>
      <c r="C92" s="565"/>
      <c r="D92" s="565"/>
      <c r="E92" s="565"/>
      <c r="F92" s="565"/>
      <c r="G92" s="565"/>
      <c r="H92" s="565"/>
      <c r="I92" s="565"/>
      <c r="J92" s="565"/>
      <c r="K92" s="565"/>
      <c r="L92" s="565"/>
      <c r="M92" s="565"/>
      <c r="N92" s="565"/>
      <c r="O92" s="565"/>
      <c r="P92" s="565"/>
      <c r="Q92" s="565"/>
      <c r="R92" s="565"/>
      <c r="S92" s="565"/>
      <c r="T92" s="565"/>
      <c r="U92" s="565"/>
      <c r="V92" s="565"/>
      <c r="W92" s="603"/>
      <c r="X92" s="126"/>
      <c r="Y92" s="108"/>
      <c r="Z92" s="108"/>
      <c r="AA92" s="108"/>
      <c r="AC92" s="558" t="s">
        <v>222</v>
      </c>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107"/>
      <c r="BF92" s="108"/>
      <c r="BG92" s="108"/>
      <c r="BH92" s="108"/>
      <c r="BI92" s="127"/>
      <c r="BJ92" s="126"/>
      <c r="BK92" s="108"/>
      <c r="BL92" s="108"/>
      <c r="BM92" s="108"/>
      <c r="BO92" s="558" t="s">
        <v>222</v>
      </c>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107"/>
      <c r="CR92" s="108"/>
      <c r="CS92" s="108"/>
      <c r="CT92" s="108"/>
      <c r="CU92" s="128"/>
    </row>
    <row r="93" spans="2:99" ht="9.75" customHeight="1">
      <c r="B93" s="626"/>
      <c r="C93" s="565"/>
      <c r="D93" s="565"/>
      <c r="E93" s="565"/>
      <c r="F93" s="565"/>
      <c r="G93" s="565"/>
      <c r="H93" s="565"/>
      <c r="I93" s="565"/>
      <c r="J93" s="565"/>
      <c r="K93" s="565"/>
      <c r="L93" s="565"/>
      <c r="M93" s="565"/>
      <c r="N93" s="565"/>
      <c r="O93" s="565"/>
      <c r="P93" s="565"/>
      <c r="Q93" s="565"/>
      <c r="R93" s="565"/>
      <c r="S93" s="565"/>
      <c r="T93" s="565"/>
      <c r="U93" s="565"/>
      <c r="V93" s="565"/>
      <c r="W93" s="603"/>
      <c r="X93" s="126"/>
      <c r="Y93" s="108"/>
      <c r="Z93" s="108"/>
      <c r="AA93" s="108"/>
      <c r="AB93" s="107"/>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107"/>
      <c r="BF93" s="108"/>
      <c r="BG93" s="108"/>
      <c r="BH93" s="108"/>
      <c r="BI93" s="127"/>
      <c r="BJ93" s="126"/>
      <c r="BK93" s="108"/>
      <c r="BL93" s="108"/>
      <c r="BM93" s="108"/>
      <c r="BN93" s="107"/>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107"/>
      <c r="CR93" s="108"/>
      <c r="CS93" s="108"/>
      <c r="CT93" s="108"/>
      <c r="CU93" s="128"/>
    </row>
    <row r="94" spans="2:99" ht="9.75" customHeight="1">
      <c r="B94" s="626"/>
      <c r="C94" s="565"/>
      <c r="D94" s="565"/>
      <c r="E94" s="565"/>
      <c r="F94" s="565"/>
      <c r="G94" s="565"/>
      <c r="H94" s="565"/>
      <c r="I94" s="565"/>
      <c r="J94" s="565"/>
      <c r="K94" s="565"/>
      <c r="L94" s="565"/>
      <c r="M94" s="565"/>
      <c r="N94" s="565"/>
      <c r="O94" s="565"/>
      <c r="P94" s="565"/>
      <c r="Q94" s="565"/>
      <c r="R94" s="565"/>
      <c r="S94" s="565"/>
      <c r="T94" s="565"/>
      <c r="U94" s="565"/>
      <c r="V94" s="565"/>
      <c r="W94" s="603"/>
      <c r="X94" s="126"/>
      <c r="Y94" s="108"/>
      <c r="Z94" s="108"/>
      <c r="AA94" s="108"/>
      <c r="AB94" s="107"/>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107"/>
      <c r="BF94" s="108"/>
      <c r="BG94" s="108"/>
      <c r="BH94" s="108"/>
      <c r="BI94" s="127"/>
      <c r="BJ94" s="126"/>
      <c r="BK94" s="108"/>
      <c r="BL94" s="108"/>
      <c r="BM94" s="108"/>
      <c r="BN94" s="107"/>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107"/>
      <c r="CR94" s="108"/>
      <c r="CS94" s="108"/>
      <c r="CT94" s="108"/>
      <c r="CU94" s="128"/>
    </row>
    <row r="95" spans="2:99" ht="9.75" customHeight="1">
      <c r="B95" s="626"/>
      <c r="C95" s="565"/>
      <c r="D95" s="565"/>
      <c r="E95" s="565"/>
      <c r="F95" s="565"/>
      <c r="G95" s="565"/>
      <c r="H95" s="565"/>
      <c r="I95" s="565"/>
      <c r="J95" s="565"/>
      <c r="K95" s="565"/>
      <c r="L95" s="565"/>
      <c r="M95" s="565"/>
      <c r="N95" s="565"/>
      <c r="O95" s="565"/>
      <c r="P95" s="565"/>
      <c r="Q95" s="565"/>
      <c r="R95" s="565"/>
      <c r="S95" s="565"/>
      <c r="T95" s="565"/>
      <c r="U95" s="565"/>
      <c r="V95" s="565"/>
      <c r="W95" s="603"/>
      <c r="X95" s="126"/>
      <c r="Y95" s="108"/>
      <c r="Z95" s="108"/>
      <c r="AA95" s="108"/>
      <c r="AB95" s="107"/>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107"/>
      <c r="BF95" s="108"/>
      <c r="BG95" s="108"/>
      <c r="BH95" s="108"/>
      <c r="BI95" s="127"/>
      <c r="BJ95" s="126"/>
      <c r="BK95" s="108"/>
      <c r="BL95" s="108"/>
      <c r="BM95" s="108"/>
      <c r="BN95" s="107"/>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107"/>
      <c r="CR95" s="108"/>
      <c r="CS95" s="108"/>
      <c r="CT95" s="108"/>
      <c r="CU95" s="128"/>
    </row>
    <row r="96" spans="2:99" ht="9.75" customHeight="1">
      <c r="B96" s="626"/>
      <c r="C96" s="565"/>
      <c r="D96" s="565"/>
      <c r="E96" s="565"/>
      <c r="F96" s="565"/>
      <c r="G96" s="565"/>
      <c r="H96" s="565"/>
      <c r="I96" s="565"/>
      <c r="J96" s="565"/>
      <c r="K96" s="565"/>
      <c r="L96" s="565"/>
      <c r="M96" s="565"/>
      <c r="N96" s="565"/>
      <c r="O96" s="565"/>
      <c r="P96" s="565"/>
      <c r="Q96" s="565"/>
      <c r="R96" s="565"/>
      <c r="S96" s="565"/>
      <c r="T96" s="565"/>
      <c r="U96" s="565"/>
      <c r="V96" s="565"/>
      <c r="W96" s="603"/>
      <c r="X96" s="126"/>
      <c r="Y96" s="108"/>
      <c r="Z96" s="108"/>
      <c r="AA96" s="108"/>
      <c r="AB96" s="107"/>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107"/>
      <c r="BF96" s="108"/>
      <c r="BG96" s="108"/>
      <c r="BH96" s="108"/>
      <c r="BI96" s="127"/>
      <c r="BJ96" s="126"/>
      <c r="BK96" s="108"/>
      <c r="BL96" s="108"/>
      <c r="BM96" s="108"/>
      <c r="BN96" s="107"/>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107"/>
      <c r="CR96" s="108"/>
      <c r="CS96" s="108"/>
      <c r="CT96" s="108"/>
      <c r="CU96" s="128"/>
    </row>
    <row r="97" spans="2:99" ht="9.75" customHeight="1">
      <c r="B97" s="626"/>
      <c r="C97" s="565"/>
      <c r="D97" s="565"/>
      <c r="E97" s="565"/>
      <c r="F97" s="565"/>
      <c r="G97" s="565"/>
      <c r="H97" s="565"/>
      <c r="I97" s="565"/>
      <c r="J97" s="565"/>
      <c r="K97" s="565"/>
      <c r="L97" s="565"/>
      <c r="M97" s="565"/>
      <c r="N97" s="565"/>
      <c r="O97" s="565"/>
      <c r="P97" s="565"/>
      <c r="Q97" s="565"/>
      <c r="R97" s="565"/>
      <c r="S97" s="565"/>
      <c r="T97" s="565"/>
      <c r="U97" s="565"/>
      <c r="V97" s="565"/>
      <c r="W97" s="603"/>
      <c r="X97" s="126"/>
      <c r="Y97" s="108"/>
      <c r="Z97" s="108"/>
      <c r="AA97" s="108"/>
      <c r="AB97" s="107"/>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107"/>
      <c r="BF97" s="108"/>
      <c r="BG97" s="108"/>
      <c r="BH97" s="108"/>
      <c r="BI97" s="127"/>
      <c r="BJ97" s="126"/>
      <c r="BK97" s="108"/>
      <c r="BL97" s="108"/>
      <c r="BM97" s="108"/>
      <c r="BN97" s="107"/>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107"/>
      <c r="CR97" s="108"/>
      <c r="CS97" s="108"/>
      <c r="CT97" s="108"/>
      <c r="CU97" s="128"/>
    </row>
    <row r="98" spans="2:99" ht="9.75" customHeight="1">
      <c r="B98" s="626"/>
      <c r="C98" s="565"/>
      <c r="D98" s="565"/>
      <c r="E98" s="565"/>
      <c r="F98" s="565"/>
      <c r="G98" s="565"/>
      <c r="H98" s="565"/>
      <c r="I98" s="565"/>
      <c r="J98" s="565"/>
      <c r="K98" s="565"/>
      <c r="L98" s="565"/>
      <c r="M98" s="565"/>
      <c r="N98" s="565"/>
      <c r="O98" s="565"/>
      <c r="P98" s="565"/>
      <c r="Q98" s="565"/>
      <c r="R98" s="565"/>
      <c r="S98" s="565"/>
      <c r="T98" s="565"/>
      <c r="U98" s="565"/>
      <c r="V98" s="565"/>
      <c r="W98" s="603"/>
      <c r="X98" s="126"/>
      <c r="Y98" s="108"/>
      <c r="Z98" s="108"/>
      <c r="AA98" s="108"/>
      <c r="AB98" s="107"/>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107"/>
      <c r="BF98" s="108"/>
      <c r="BG98" s="108"/>
      <c r="BH98" s="108"/>
      <c r="BI98" s="127"/>
      <c r="BJ98" s="126"/>
      <c r="BK98" s="108"/>
      <c r="BL98" s="108"/>
      <c r="BM98" s="108"/>
      <c r="BN98" s="107"/>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107"/>
      <c r="CR98" s="108"/>
      <c r="CS98" s="108"/>
      <c r="CT98" s="108"/>
      <c r="CU98" s="128"/>
    </row>
    <row r="99" spans="2:99" ht="9.75" customHeight="1">
      <c r="B99" s="626"/>
      <c r="C99" s="565"/>
      <c r="D99" s="565"/>
      <c r="E99" s="565"/>
      <c r="F99" s="565"/>
      <c r="G99" s="565"/>
      <c r="H99" s="565"/>
      <c r="I99" s="565"/>
      <c r="J99" s="565"/>
      <c r="K99" s="565"/>
      <c r="L99" s="565"/>
      <c r="M99" s="565"/>
      <c r="N99" s="565"/>
      <c r="O99" s="565"/>
      <c r="P99" s="565"/>
      <c r="Q99" s="565"/>
      <c r="R99" s="565"/>
      <c r="S99" s="565"/>
      <c r="T99" s="565"/>
      <c r="U99" s="565"/>
      <c r="V99" s="565"/>
      <c r="W99" s="603"/>
      <c r="X99" s="126"/>
      <c r="Y99" s="108"/>
      <c r="Z99" s="108"/>
      <c r="AA99" s="108"/>
      <c r="AB99" s="107"/>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107"/>
      <c r="BF99" s="108"/>
      <c r="BG99" s="108"/>
      <c r="BH99" s="108"/>
      <c r="BI99" s="127"/>
      <c r="BJ99" s="126"/>
      <c r="BK99" s="108"/>
      <c r="BL99" s="108"/>
      <c r="BM99" s="108"/>
      <c r="BN99" s="107"/>
      <c r="BO99" s="558"/>
      <c r="BP99" s="558"/>
      <c r="BQ99" s="558"/>
      <c r="BR99" s="558"/>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107"/>
      <c r="CR99" s="108"/>
      <c r="CS99" s="108"/>
      <c r="CT99" s="108"/>
      <c r="CU99" s="128"/>
    </row>
    <row r="100" spans="2:99" ht="9.75" customHeight="1">
      <c r="B100" s="626"/>
      <c r="C100" s="565"/>
      <c r="D100" s="565"/>
      <c r="E100" s="565"/>
      <c r="F100" s="565"/>
      <c r="G100" s="565"/>
      <c r="H100" s="565"/>
      <c r="I100" s="565"/>
      <c r="J100" s="565"/>
      <c r="K100" s="565"/>
      <c r="L100" s="565"/>
      <c r="M100" s="565"/>
      <c r="N100" s="565"/>
      <c r="O100" s="565"/>
      <c r="P100" s="565"/>
      <c r="Q100" s="565"/>
      <c r="R100" s="565"/>
      <c r="S100" s="565"/>
      <c r="T100" s="565"/>
      <c r="U100" s="565"/>
      <c r="V100" s="565"/>
      <c r="W100" s="603"/>
      <c r="X100" s="126"/>
      <c r="Y100" s="108"/>
      <c r="Z100" s="108"/>
      <c r="AA100" s="108"/>
      <c r="AB100" s="107"/>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107"/>
      <c r="BF100" s="108"/>
      <c r="BG100" s="108"/>
      <c r="BH100" s="108"/>
      <c r="BI100" s="127"/>
      <c r="BJ100" s="126"/>
      <c r="BK100" s="108"/>
      <c r="BL100" s="108"/>
      <c r="BM100" s="108"/>
      <c r="BN100" s="107"/>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107"/>
      <c r="CR100" s="108"/>
      <c r="CS100" s="108"/>
      <c r="CT100" s="108"/>
      <c r="CU100" s="128"/>
    </row>
    <row r="101" spans="2:99" ht="9.75" customHeight="1">
      <c r="B101" s="626"/>
      <c r="C101" s="565"/>
      <c r="D101" s="565"/>
      <c r="E101" s="565"/>
      <c r="F101" s="565"/>
      <c r="G101" s="565"/>
      <c r="H101" s="565"/>
      <c r="I101" s="565"/>
      <c r="J101" s="565"/>
      <c r="K101" s="565"/>
      <c r="L101" s="565"/>
      <c r="M101" s="565"/>
      <c r="N101" s="565"/>
      <c r="O101" s="565"/>
      <c r="P101" s="565"/>
      <c r="Q101" s="565"/>
      <c r="R101" s="565"/>
      <c r="S101" s="565"/>
      <c r="T101" s="565"/>
      <c r="U101" s="565"/>
      <c r="V101" s="565"/>
      <c r="W101" s="603"/>
      <c r="X101" s="126"/>
      <c r="Y101" s="108"/>
      <c r="Z101" s="108"/>
      <c r="AA101" s="108"/>
      <c r="AB101" s="107"/>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107"/>
      <c r="BF101" s="108"/>
      <c r="BG101" s="108"/>
      <c r="BH101" s="108"/>
      <c r="BI101" s="127"/>
      <c r="BJ101" s="126"/>
      <c r="BK101" s="108"/>
      <c r="BL101" s="108"/>
      <c r="BM101" s="108"/>
      <c r="BN101" s="107"/>
      <c r="BO101" s="558"/>
      <c r="BP101" s="558"/>
      <c r="BQ101" s="558"/>
      <c r="BR101" s="558"/>
      <c r="BS101" s="558"/>
      <c r="BT101" s="558"/>
      <c r="BU101" s="558"/>
      <c r="BV101" s="558"/>
      <c r="BW101" s="558"/>
      <c r="BX101" s="558"/>
      <c r="BY101" s="558"/>
      <c r="BZ101" s="558"/>
      <c r="CA101" s="558"/>
      <c r="CB101" s="558"/>
      <c r="CC101" s="558"/>
      <c r="CD101" s="558"/>
      <c r="CE101" s="558"/>
      <c r="CF101" s="558"/>
      <c r="CG101" s="558"/>
      <c r="CH101" s="558"/>
      <c r="CI101" s="558"/>
      <c r="CJ101" s="558"/>
      <c r="CK101" s="558"/>
      <c r="CL101" s="558"/>
      <c r="CM101" s="558"/>
      <c r="CN101" s="558"/>
      <c r="CO101" s="558"/>
      <c r="CP101" s="558"/>
      <c r="CQ101" s="107"/>
      <c r="CR101" s="108"/>
      <c r="CS101" s="108"/>
      <c r="CT101" s="108"/>
      <c r="CU101" s="128"/>
    </row>
    <row r="102" spans="2:99" ht="9.75" customHeight="1">
      <c r="B102" s="626"/>
      <c r="C102" s="565"/>
      <c r="D102" s="565"/>
      <c r="E102" s="565"/>
      <c r="F102" s="565"/>
      <c r="G102" s="565"/>
      <c r="H102" s="565"/>
      <c r="I102" s="565"/>
      <c r="J102" s="565"/>
      <c r="K102" s="565"/>
      <c r="L102" s="565"/>
      <c r="M102" s="565"/>
      <c r="N102" s="565"/>
      <c r="O102" s="565"/>
      <c r="P102" s="565"/>
      <c r="Q102" s="565"/>
      <c r="R102" s="565"/>
      <c r="S102" s="565"/>
      <c r="T102" s="565"/>
      <c r="U102" s="565"/>
      <c r="V102" s="565"/>
      <c r="W102" s="603"/>
      <c r="X102" s="126"/>
      <c r="Y102" s="108"/>
      <c r="Z102" s="108"/>
      <c r="AA102" s="108"/>
      <c r="AB102" s="107"/>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107"/>
      <c r="BF102" s="108"/>
      <c r="BG102" s="108"/>
      <c r="BH102" s="108"/>
      <c r="BI102" s="127"/>
      <c r="BJ102" s="126"/>
      <c r="BK102" s="108"/>
      <c r="BL102" s="108"/>
      <c r="BM102" s="108"/>
      <c r="BN102" s="107"/>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107"/>
      <c r="CR102" s="108"/>
      <c r="CS102" s="108"/>
      <c r="CT102" s="108"/>
      <c r="CU102" s="128"/>
    </row>
    <row r="103" spans="2:99" ht="9.75" customHeight="1">
      <c r="B103" s="626"/>
      <c r="C103" s="565"/>
      <c r="D103" s="565"/>
      <c r="E103" s="565"/>
      <c r="F103" s="565"/>
      <c r="G103" s="565"/>
      <c r="H103" s="565"/>
      <c r="I103" s="565"/>
      <c r="J103" s="565"/>
      <c r="K103" s="565"/>
      <c r="L103" s="565"/>
      <c r="M103" s="565"/>
      <c r="N103" s="565"/>
      <c r="O103" s="565"/>
      <c r="P103" s="565"/>
      <c r="Q103" s="565"/>
      <c r="R103" s="565"/>
      <c r="S103" s="565"/>
      <c r="T103" s="565"/>
      <c r="U103" s="565"/>
      <c r="V103" s="565"/>
      <c r="W103" s="603"/>
      <c r="X103" s="126"/>
      <c r="Y103" s="108"/>
      <c r="Z103" s="108"/>
      <c r="AA103" s="108"/>
      <c r="AB103" s="107"/>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107"/>
      <c r="BF103" s="108"/>
      <c r="BG103" s="108"/>
      <c r="BH103" s="108"/>
      <c r="BI103" s="127"/>
      <c r="BJ103" s="126"/>
      <c r="BK103" s="108"/>
      <c r="BL103" s="108"/>
      <c r="BM103" s="108"/>
      <c r="BN103" s="107"/>
      <c r="BO103" s="558"/>
      <c r="BP103" s="558"/>
      <c r="BQ103" s="558"/>
      <c r="BR103" s="558"/>
      <c r="BS103" s="558"/>
      <c r="BT103" s="558"/>
      <c r="BU103" s="558"/>
      <c r="BV103" s="558"/>
      <c r="BW103" s="558"/>
      <c r="BX103" s="558"/>
      <c r="BY103" s="558"/>
      <c r="BZ103" s="558"/>
      <c r="CA103" s="558"/>
      <c r="CB103" s="558"/>
      <c r="CC103" s="558"/>
      <c r="CD103" s="558"/>
      <c r="CE103" s="558"/>
      <c r="CF103" s="558"/>
      <c r="CG103" s="558"/>
      <c r="CH103" s="558"/>
      <c r="CI103" s="558"/>
      <c r="CJ103" s="558"/>
      <c r="CK103" s="558"/>
      <c r="CL103" s="558"/>
      <c r="CM103" s="558"/>
      <c r="CN103" s="558"/>
      <c r="CO103" s="558"/>
      <c r="CP103" s="558"/>
      <c r="CQ103" s="107"/>
      <c r="CR103" s="108"/>
      <c r="CS103" s="108"/>
      <c r="CT103" s="108"/>
      <c r="CU103" s="128"/>
    </row>
    <row r="104" spans="2:99" ht="9.75" customHeight="1">
      <c r="B104" s="626"/>
      <c r="C104" s="565"/>
      <c r="D104" s="565"/>
      <c r="E104" s="565"/>
      <c r="F104" s="565"/>
      <c r="G104" s="565"/>
      <c r="H104" s="565"/>
      <c r="I104" s="565"/>
      <c r="J104" s="565"/>
      <c r="K104" s="565"/>
      <c r="L104" s="565"/>
      <c r="M104" s="565"/>
      <c r="N104" s="565"/>
      <c r="O104" s="565"/>
      <c r="P104" s="565"/>
      <c r="Q104" s="565"/>
      <c r="R104" s="565"/>
      <c r="S104" s="565"/>
      <c r="T104" s="565"/>
      <c r="U104" s="565"/>
      <c r="V104" s="565"/>
      <c r="W104" s="603"/>
      <c r="X104" s="126"/>
      <c r="Y104" s="108"/>
      <c r="Z104" s="108"/>
      <c r="AA104" s="108"/>
      <c r="AB104" s="107"/>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107"/>
      <c r="BF104" s="108"/>
      <c r="BG104" s="108"/>
      <c r="BH104" s="108"/>
      <c r="BI104" s="127"/>
      <c r="BJ104" s="126"/>
      <c r="BK104" s="108"/>
      <c r="BL104" s="108"/>
      <c r="BM104" s="108"/>
      <c r="BN104" s="107"/>
      <c r="BO104" s="558"/>
      <c r="BP104" s="558"/>
      <c r="BQ104" s="558"/>
      <c r="BR104" s="558"/>
      <c r="BS104" s="558"/>
      <c r="BT104" s="558"/>
      <c r="BU104" s="558"/>
      <c r="BV104" s="558"/>
      <c r="BW104" s="558"/>
      <c r="BX104" s="558"/>
      <c r="BY104" s="558"/>
      <c r="BZ104" s="558"/>
      <c r="CA104" s="558"/>
      <c r="CB104" s="558"/>
      <c r="CC104" s="558"/>
      <c r="CD104" s="558"/>
      <c r="CE104" s="558"/>
      <c r="CF104" s="558"/>
      <c r="CG104" s="558"/>
      <c r="CH104" s="558"/>
      <c r="CI104" s="558"/>
      <c r="CJ104" s="558"/>
      <c r="CK104" s="558"/>
      <c r="CL104" s="558"/>
      <c r="CM104" s="558"/>
      <c r="CN104" s="558"/>
      <c r="CO104" s="558"/>
      <c r="CP104" s="558"/>
      <c r="CQ104" s="107"/>
      <c r="CR104" s="108"/>
      <c r="CS104" s="108"/>
      <c r="CT104" s="108"/>
      <c r="CU104" s="128"/>
    </row>
    <row r="105" spans="2:99" ht="9.75" customHeight="1">
      <c r="B105" s="626"/>
      <c r="C105" s="565"/>
      <c r="D105" s="565"/>
      <c r="E105" s="565"/>
      <c r="F105" s="565"/>
      <c r="G105" s="565"/>
      <c r="H105" s="565"/>
      <c r="I105" s="565"/>
      <c r="J105" s="565"/>
      <c r="K105" s="565"/>
      <c r="L105" s="565"/>
      <c r="M105" s="565"/>
      <c r="N105" s="565"/>
      <c r="O105" s="565"/>
      <c r="P105" s="565"/>
      <c r="Q105" s="565"/>
      <c r="R105" s="565"/>
      <c r="S105" s="565"/>
      <c r="T105" s="565"/>
      <c r="U105" s="565"/>
      <c r="V105" s="565"/>
      <c r="W105" s="603"/>
      <c r="X105" s="126"/>
      <c r="Y105" s="108"/>
      <c r="Z105" s="108"/>
      <c r="AA105" s="108"/>
      <c r="AB105" s="107"/>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107"/>
      <c r="BF105" s="108"/>
      <c r="BG105" s="108"/>
      <c r="BH105" s="108"/>
      <c r="BI105" s="127"/>
      <c r="BJ105" s="126"/>
      <c r="BK105" s="108"/>
      <c r="BL105" s="108"/>
      <c r="BM105" s="108"/>
      <c r="BN105" s="107"/>
      <c r="BO105" s="558"/>
      <c r="BP105" s="558"/>
      <c r="BQ105" s="558"/>
      <c r="BR105" s="558"/>
      <c r="BS105" s="558"/>
      <c r="BT105" s="558"/>
      <c r="BU105" s="558"/>
      <c r="BV105" s="558"/>
      <c r="BW105" s="558"/>
      <c r="BX105" s="558"/>
      <c r="BY105" s="558"/>
      <c r="BZ105" s="558"/>
      <c r="CA105" s="558"/>
      <c r="CB105" s="558"/>
      <c r="CC105" s="558"/>
      <c r="CD105" s="558"/>
      <c r="CE105" s="558"/>
      <c r="CF105" s="558"/>
      <c r="CG105" s="558"/>
      <c r="CH105" s="558"/>
      <c r="CI105" s="558"/>
      <c r="CJ105" s="558"/>
      <c r="CK105" s="558"/>
      <c r="CL105" s="558"/>
      <c r="CM105" s="558"/>
      <c r="CN105" s="558"/>
      <c r="CO105" s="558"/>
      <c r="CP105" s="558"/>
      <c r="CQ105" s="107"/>
      <c r="CR105" s="108"/>
      <c r="CS105" s="108"/>
      <c r="CT105" s="108"/>
      <c r="CU105" s="128"/>
    </row>
    <row r="106" spans="2:99" ht="9.75" customHeight="1">
      <c r="B106" s="626"/>
      <c r="C106" s="565"/>
      <c r="D106" s="565"/>
      <c r="E106" s="565"/>
      <c r="F106" s="565"/>
      <c r="G106" s="565"/>
      <c r="H106" s="565"/>
      <c r="I106" s="565"/>
      <c r="J106" s="565"/>
      <c r="K106" s="565"/>
      <c r="L106" s="565"/>
      <c r="M106" s="565"/>
      <c r="N106" s="565"/>
      <c r="O106" s="565"/>
      <c r="P106" s="565"/>
      <c r="Q106" s="565"/>
      <c r="R106" s="565"/>
      <c r="S106" s="565"/>
      <c r="T106" s="565"/>
      <c r="U106" s="565"/>
      <c r="V106" s="565"/>
      <c r="W106" s="603"/>
      <c r="X106" s="126"/>
      <c r="Y106" s="108"/>
      <c r="Z106" s="108"/>
      <c r="AA106" s="108"/>
      <c r="AB106" s="107"/>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107"/>
      <c r="BF106" s="108"/>
      <c r="BG106" s="108"/>
      <c r="BH106" s="108"/>
      <c r="BI106" s="127"/>
      <c r="BJ106" s="126"/>
      <c r="BK106" s="108"/>
      <c r="BL106" s="108"/>
      <c r="BM106" s="108"/>
      <c r="BN106" s="107"/>
      <c r="BO106" s="558"/>
      <c r="BP106" s="558"/>
      <c r="BQ106" s="558"/>
      <c r="BR106" s="558"/>
      <c r="BS106" s="558"/>
      <c r="BT106" s="558"/>
      <c r="BU106" s="558"/>
      <c r="BV106" s="558"/>
      <c r="BW106" s="558"/>
      <c r="BX106" s="558"/>
      <c r="BY106" s="558"/>
      <c r="BZ106" s="558"/>
      <c r="CA106" s="558"/>
      <c r="CB106" s="558"/>
      <c r="CC106" s="558"/>
      <c r="CD106" s="558"/>
      <c r="CE106" s="558"/>
      <c r="CF106" s="558"/>
      <c r="CG106" s="558"/>
      <c r="CH106" s="558"/>
      <c r="CI106" s="558"/>
      <c r="CJ106" s="558"/>
      <c r="CK106" s="558"/>
      <c r="CL106" s="558"/>
      <c r="CM106" s="558"/>
      <c r="CN106" s="558"/>
      <c r="CO106" s="558"/>
      <c r="CP106" s="558"/>
      <c r="CQ106" s="107"/>
      <c r="CR106" s="108"/>
      <c r="CS106" s="108"/>
      <c r="CT106" s="108"/>
      <c r="CU106" s="128"/>
    </row>
    <row r="107" spans="2:99" ht="9.75" customHeight="1">
      <c r="B107" s="600"/>
      <c r="C107" s="601"/>
      <c r="D107" s="601"/>
      <c r="E107" s="601"/>
      <c r="F107" s="601"/>
      <c r="G107" s="601"/>
      <c r="H107" s="601"/>
      <c r="I107" s="601"/>
      <c r="J107" s="601"/>
      <c r="K107" s="601"/>
      <c r="L107" s="601"/>
      <c r="M107" s="601"/>
      <c r="N107" s="601"/>
      <c r="O107" s="601"/>
      <c r="P107" s="601"/>
      <c r="Q107" s="601"/>
      <c r="R107" s="601"/>
      <c r="S107" s="601"/>
      <c r="T107" s="601"/>
      <c r="U107" s="601"/>
      <c r="V107" s="601"/>
      <c r="W107" s="605"/>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663" t="s">
        <v>223</v>
      </c>
      <c r="C108" s="664"/>
      <c r="D108" s="664"/>
      <c r="E108" s="664"/>
      <c r="F108" s="664"/>
      <c r="G108" s="664"/>
      <c r="H108" s="669" t="s">
        <v>208</v>
      </c>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70"/>
    </row>
    <row r="109" spans="2:99" ht="7.5" customHeight="1">
      <c r="B109" s="665"/>
      <c r="C109" s="666"/>
      <c r="D109" s="666"/>
      <c r="E109" s="666"/>
      <c r="F109" s="666"/>
      <c r="G109" s="66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1"/>
      <c r="CM109" s="671"/>
      <c r="CN109" s="671"/>
      <c r="CO109" s="671"/>
      <c r="CP109" s="671"/>
      <c r="CQ109" s="671"/>
      <c r="CR109" s="671"/>
      <c r="CS109" s="671"/>
      <c r="CT109" s="671"/>
      <c r="CU109" s="672"/>
    </row>
    <row r="110" spans="2:99" ht="7.5" customHeight="1">
      <c r="B110" s="665"/>
      <c r="C110" s="666"/>
      <c r="D110" s="666"/>
      <c r="E110" s="666"/>
      <c r="F110" s="666"/>
      <c r="G110" s="666"/>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1"/>
      <c r="CO110" s="671"/>
      <c r="CP110" s="671"/>
      <c r="CQ110" s="671"/>
      <c r="CR110" s="671"/>
      <c r="CS110" s="671"/>
      <c r="CT110" s="671"/>
      <c r="CU110" s="672"/>
    </row>
    <row r="111" spans="2:99" ht="7.5" customHeight="1" thickBot="1">
      <c r="B111" s="667"/>
      <c r="C111" s="668"/>
      <c r="D111" s="668"/>
      <c r="E111" s="668"/>
      <c r="F111" s="668"/>
      <c r="G111" s="668"/>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4"/>
    </row>
    <row r="112" spans="2:99" ht="10.95" customHeight="1">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c r="BN112" s="675"/>
      <c r="BO112" s="675"/>
      <c r="BP112" s="675"/>
      <c r="BQ112" s="675"/>
      <c r="BR112" s="675"/>
      <c r="BS112" s="675"/>
      <c r="BT112" s="675"/>
      <c r="BU112" s="675"/>
      <c r="BV112" s="675"/>
      <c r="BW112" s="675"/>
      <c r="BX112" s="675"/>
      <c r="BY112" s="675"/>
      <c r="BZ112" s="675"/>
      <c r="CA112" s="675"/>
      <c r="CB112" s="675"/>
      <c r="CC112" s="675"/>
      <c r="CD112" s="675"/>
      <c r="CE112" s="675"/>
      <c r="CF112" s="675"/>
      <c r="CG112" s="675"/>
      <c r="CH112" s="675"/>
      <c r="CI112" s="675"/>
      <c r="CJ112" s="675"/>
      <c r="CK112" s="675"/>
      <c r="CL112" s="675"/>
      <c r="CM112" s="675"/>
      <c r="CN112" s="675"/>
      <c r="CO112" s="675"/>
      <c r="CP112" s="675"/>
      <c r="CQ112" s="675"/>
      <c r="CR112" s="675"/>
      <c r="CS112" s="675"/>
      <c r="CT112" s="675"/>
      <c r="CU112" s="675"/>
    </row>
    <row r="113" spans="2:99" ht="10.95" customHeight="1">
      <c r="B113" s="676" t="s">
        <v>224</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c r="CN113" s="676"/>
      <c r="CO113" s="676"/>
      <c r="CP113" s="676"/>
      <c r="CQ113" s="676"/>
      <c r="CR113" s="676"/>
      <c r="CS113" s="676"/>
      <c r="CT113" s="676"/>
      <c r="CU113" s="676"/>
    </row>
    <row r="114" spans="2:99" ht="10.95" customHeight="1">
      <c r="B114" s="676" t="s">
        <v>225</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row>
  </sheetData>
  <mergeCells count="116">
    <mergeCell ref="B108:G111"/>
    <mergeCell ref="H108:CU111"/>
    <mergeCell ref="B112:CU112"/>
    <mergeCell ref="B113:CU113"/>
    <mergeCell ref="B114:CU114"/>
    <mergeCell ref="B74:W90"/>
    <mergeCell ref="AC75:BD89"/>
    <mergeCell ref="BO75:CP89"/>
    <mergeCell ref="B91:W107"/>
    <mergeCell ref="AC92:BD106"/>
    <mergeCell ref="BO92:CP106"/>
    <mergeCell ref="B55:W56"/>
    <mergeCell ref="X55:BI56"/>
    <mergeCell ref="BJ55:CU56"/>
    <mergeCell ref="B57:W73"/>
    <mergeCell ref="AC58:BD72"/>
    <mergeCell ref="BO58:CP72"/>
    <mergeCell ref="CW51:CW52"/>
    <mergeCell ref="CX51:CX52"/>
    <mergeCell ref="CY51:CY52"/>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Z47:AJ48"/>
    <mergeCell ref="AK47:CD48"/>
    <mergeCell ref="CW47:CW48"/>
    <mergeCell ref="CX47:CX48"/>
    <mergeCell ref="CY47:CY48"/>
    <mergeCell ref="CZ47:CZ48"/>
    <mergeCell ref="DA47:DA48"/>
    <mergeCell ref="B49:D50"/>
    <mergeCell ref="E49:K50"/>
    <mergeCell ref="L49:Y50"/>
    <mergeCell ref="Z49:AJ50"/>
    <mergeCell ref="AK49:CD50"/>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B35:R36"/>
    <mergeCell ref="T35:CU36"/>
    <mergeCell ref="B37:CU38"/>
    <mergeCell ref="B39:CD40"/>
    <mergeCell ref="CE39:CU42"/>
    <mergeCell ref="B41:D42"/>
    <mergeCell ref="E41:K42"/>
    <mergeCell ref="L41:Y42"/>
    <mergeCell ref="Z41:AJ42"/>
    <mergeCell ref="AK41:CD42"/>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14:K15"/>
    <mergeCell ref="M14:Y15"/>
    <mergeCell ref="Z14:AC15"/>
    <mergeCell ref="AD14:AP15"/>
    <mergeCell ref="B16:K17"/>
    <mergeCell ref="M16:Z17"/>
    <mergeCell ref="A7:AE9"/>
    <mergeCell ref="AF7:AL9"/>
    <mergeCell ref="CA8:CF9"/>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s>
  <phoneticPr fontId="3"/>
  <conditionalFormatting sqref="B43:CD52">
    <cfRule type="expression" dxfId="7" priority="1">
      <formula>($AK43&lt;&gt;"-")</formula>
    </cfRule>
  </conditionalFormatting>
  <conditionalFormatting sqref="CE43">
    <cfRule type="cellIs" dxfId="6" priority="2" operator="equal">
      <formula>"検出"</formula>
    </cfRule>
  </conditionalFormatting>
  <dataValidations count="2">
    <dataValidation allowBlank="1" showErrorMessage="1" sqref="CW43:DA43 CW45:DA45 CW47:DA47 CW49:DA49 CW51:DA51" xr:uid="{A2902649-2182-4709-BF3D-952D969DFF4B}"/>
    <dataValidation type="list" allowBlank="1" showInputMessage="1" showErrorMessage="1" sqref="M16:Z17" xr:uid="{B2FBA896-DBB4-40E2-BE07-7453D2F55D20}">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04188-F3D0-4BD3-A31D-666ACDA10F78}">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259</v>
      </c>
      <c r="CP1" s="689"/>
      <c r="CQ1" s="569" t="s">
        <v>247</v>
      </c>
      <c r="CR1" s="569"/>
      <c r="CS1" s="568">
        <f>'★成績書 (28)'!$CW$1</f>
        <v>0</v>
      </c>
      <c r="CT1" s="568"/>
      <c r="CU1" s="141" t="s">
        <v>246</v>
      </c>
      <c r="CW1" s="144">
        <f>'★成績書 (9)'!CW1</f>
        <v>0</v>
      </c>
      <c r="CX1" s="143" t="s">
        <v>249</v>
      </c>
    </row>
    <row r="2" spans="1:102" ht="9" customHeight="1" thickTop="1">
      <c r="B2" s="562" t="s">
        <v>175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row>
    <row r="3" spans="1:102" ht="9" customHeight="1">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W3" s="556" t="s">
        <v>221</v>
      </c>
    </row>
    <row r="4" spans="1:102" ht="9"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W4" s="556"/>
    </row>
    <row r="5" spans="1:102" ht="9"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W5" s="556"/>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558" t="s">
        <v>176</v>
      </c>
      <c r="CB6" s="558"/>
      <c r="CC6" s="558"/>
      <c r="CD6" s="558"/>
      <c r="CE6" s="558"/>
      <c r="CF6" s="558"/>
      <c r="CG6" s="557" t="str">
        <f>'★成績書 (28)'!$CW$3</f>
        <v>A04942-A1</v>
      </c>
      <c r="CH6" s="557"/>
      <c r="CI6" s="557"/>
      <c r="CJ6" s="557"/>
      <c r="CK6" s="557"/>
      <c r="CL6" s="557"/>
      <c r="CM6" s="557"/>
      <c r="CN6" s="557"/>
      <c r="CO6" s="557"/>
      <c r="CP6" s="557"/>
      <c r="CQ6" s="558" t="s">
        <v>189</v>
      </c>
      <c r="CR6" s="559" t="str">
        <f>CO1</f>
        <v>28</v>
      </c>
      <c r="CS6" s="559"/>
      <c r="CT6" s="559"/>
      <c r="CU6" s="559"/>
      <c r="CW6" s="556"/>
    </row>
    <row r="7" spans="1:102" ht="9" customHeight="1">
      <c r="A7" s="566">
        <f>★注文シート!C31</f>
        <v>0</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7" t="str">
        <f>IF(COUNTIF(★注文シート!C31,"*株式会社*")+COUNTIF(★注文シート!C31,"*有限会社*"),"御中","様")</f>
        <v>様</v>
      </c>
      <c r="AG7" s="567"/>
      <c r="AH7" s="567"/>
      <c r="AI7" s="567"/>
      <c r="AJ7" s="567"/>
      <c r="AK7" s="567"/>
      <c r="AL7" s="56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558"/>
      <c r="CB7" s="558"/>
      <c r="CC7" s="558"/>
      <c r="CD7" s="558"/>
      <c r="CE7" s="558"/>
      <c r="CF7" s="558"/>
      <c r="CG7" s="557"/>
      <c r="CH7" s="557"/>
      <c r="CI7" s="557"/>
      <c r="CJ7" s="557"/>
      <c r="CK7" s="557"/>
      <c r="CL7" s="557"/>
      <c r="CM7" s="557"/>
      <c r="CN7" s="557"/>
      <c r="CO7" s="557"/>
      <c r="CP7" s="557"/>
      <c r="CQ7" s="558"/>
      <c r="CR7" s="559"/>
      <c r="CS7" s="559"/>
      <c r="CT7" s="559"/>
      <c r="CU7" s="559"/>
    </row>
    <row r="8" spans="1:102" ht="9" customHeight="1">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567"/>
      <c r="AH8" s="567"/>
      <c r="AI8" s="567"/>
      <c r="AJ8" s="567"/>
      <c r="AK8" s="567"/>
      <c r="AL8" s="56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558" t="s">
        <v>177</v>
      </c>
      <c r="CB8" s="558"/>
      <c r="CC8" s="558"/>
      <c r="CD8" s="558"/>
      <c r="CE8" s="558"/>
      <c r="CF8" s="558"/>
      <c r="CG8" s="564">
        <f>'★成績書 (27)'!CG8:CU9</f>
        <v>0</v>
      </c>
      <c r="CH8" s="564"/>
      <c r="CI8" s="564"/>
      <c r="CJ8" s="564"/>
      <c r="CK8" s="564"/>
      <c r="CL8" s="564"/>
      <c r="CM8" s="564"/>
      <c r="CN8" s="564"/>
      <c r="CO8" s="564"/>
      <c r="CP8" s="564"/>
      <c r="CQ8" s="564"/>
      <c r="CR8" s="564"/>
      <c r="CS8" s="564"/>
      <c r="CT8" s="564"/>
      <c r="CU8" s="564"/>
      <c r="CW8" s="677" t="s">
        <v>256</v>
      </c>
    </row>
    <row r="9" spans="1:102" ht="9" customHeight="1">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c r="AG9" s="567"/>
      <c r="AH9" s="567"/>
      <c r="AI9" s="567"/>
      <c r="AJ9" s="567"/>
      <c r="AK9" s="567"/>
      <c r="AL9" s="56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558"/>
      <c r="CB9" s="558"/>
      <c r="CC9" s="558"/>
      <c r="CD9" s="558"/>
      <c r="CE9" s="558"/>
      <c r="CF9" s="558"/>
      <c r="CG9" s="564"/>
      <c r="CH9" s="564"/>
      <c r="CI9" s="564"/>
      <c r="CJ9" s="564"/>
      <c r="CK9" s="564"/>
      <c r="CL9" s="564"/>
      <c r="CM9" s="564"/>
      <c r="CN9" s="564"/>
      <c r="CO9" s="564"/>
      <c r="CP9" s="564"/>
      <c r="CQ9" s="564"/>
      <c r="CR9" s="564"/>
      <c r="CS9" s="564"/>
      <c r="CT9" s="564"/>
      <c r="CU9" s="564"/>
      <c r="CW9" s="677"/>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560" t="s">
        <v>258</v>
      </c>
      <c r="CX11" s="560"/>
    </row>
    <row r="12" spans="1:102" ht="10.95" customHeight="1">
      <c r="B12" s="558" t="s">
        <v>178</v>
      </c>
      <c r="C12" s="565"/>
      <c r="D12" s="565"/>
      <c r="E12" s="565"/>
      <c r="F12" s="565"/>
      <c r="G12" s="565"/>
      <c r="H12" s="565"/>
      <c r="I12" s="565"/>
      <c r="J12" s="565"/>
      <c r="K12" s="565"/>
      <c r="L12" s="109"/>
      <c r="M12" s="570">
        <f>★注文シート!C16</f>
        <v>0</v>
      </c>
      <c r="N12" s="570"/>
      <c r="O12" s="570"/>
      <c r="P12" s="570"/>
      <c r="Q12" s="570"/>
      <c r="R12" s="570"/>
      <c r="S12" s="570"/>
      <c r="T12" s="570"/>
      <c r="U12" s="570"/>
      <c r="V12" s="570"/>
      <c r="W12" s="570"/>
      <c r="X12" s="570"/>
      <c r="Y12" s="57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560"/>
      <c r="CX12" s="560"/>
    </row>
    <row r="13" spans="1:102" ht="10.95" customHeight="1">
      <c r="B13" s="565"/>
      <c r="C13" s="565"/>
      <c r="D13" s="565"/>
      <c r="E13" s="565"/>
      <c r="F13" s="565"/>
      <c r="G13" s="565"/>
      <c r="H13" s="565"/>
      <c r="I13" s="565"/>
      <c r="J13" s="565"/>
      <c r="K13" s="565"/>
      <c r="L13" s="109"/>
      <c r="M13" s="570"/>
      <c r="N13" s="570"/>
      <c r="O13" s="570"/>
      <c r="P13" s="570"/>
      <c r="Q13" s="570"/>
      <c r="R13" s="570"/>
      <c r="S13" s="570"/>
      <c r="T13" s="570"/>
      <c r="U13" s="570"/>
      <c r="V13" s="570"/>
      <c r="W13" s="570"/>
      <c r="X13" s="570"/>
      <c r="Y13" s="57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558" t="s">
        <v>179</v>
      </c>
      <c r="C14" s="565"/>
      <c r="D14" s="565"/>
      <c r="E14" s="565"/>
      <c r="F14" s="565"/>
      <c r="G14" s="565"/>
      <c r="H14" s="565"/>
      <c r="I14" s="565"/>
      <c r="J14" s="565"/>
      <c r="K14" s="565"/>
      <c r="L14" s="109"/>
      <c r="M14" s="570">
        <f>M12</f>
        <v>0</v>
      </c>
      <c r="N14" s="570"/>
      <c r="O14" s="570"/>
      <c r="P14" s="570"/>
      <c r="Q14" s="570"/>
      <c r="R14" s="570"/>
      <c r="S14" s="570"/>
      <c r="T14" s="570"/>
      <c r="U14" s="570"/>
      <c r="V14" s="570"/>
      <c r="W14" s="570"/>
      <c r="X14" s="570"/>
      <c r="Y14" s="570"/>
      <c r="Z14" s="564" t="s">
        <v>180</v>
      </c>
      <c r="AA14" s="564"/>
      <c r="AB14" s="564"/>
      <c r="AC14" s="564"/>
      <c r="AD14" s="570">
        <f>CG8</f>
        <v>0</v>
      </c>
      <c r="AE14" s="570"/>
      <c r="AF14" s="570"/>
      <c r="AG14" s="570"/>
      <c r="AH14" s="570"/>
      <c r="AI14" s="570"/>
      <c r="AJ14" s="570"/>
      <c r="AK14" s="570"/>
      <c r="AL14" s="570"/>
      <c r="AM14" s="570"/>
      <c r="AN14" s="570"/>
      <c r="AO14" s="570"/>
      <c r="AP14" s="57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565"/>
      <c r="C15" s="565"/>
      <c r="D15" s="565"/>
      <c r="E15" s="565"/>
      <c r="F15" s="565"/>
      <c r="G15" s="565"/>
      <c r="H15" s="565"/>
      <c r="I15" s="565"/>
      <c r="J15" s="565"/>
      <c r="K15" s="565"/>
      <c r="L15" s="109"/>
      <c r="M15" s="570"/>
      <c r="N15" s="570"/>
      <c r="O15" s="570"/>
      <c r="P15" s="570"/>
      <c r="Q15" s="570"/>
      <c r="R15" s="570"/>
      <c r="S15" s="570"/>
      <c r="T15" s="570"/>
      <c r="U15" s="570"/>
      <c r="V15" s="570"/>
      <c r="W15" s="570"/>
      <c r="X15" s="570"/>
      <c r="Y15" s="570"/>
      <c r="Z15" s="564"/>
      <c r="AA15" s="564"/>
      <c r="AB15" s="564"/>
      <c r="AC15" s="564"/>
      <c r="AD15" s="570"/>
      <c r="AE15" s="570"/>
      <c r="AF15" s="570"/>
      <c r="AG15" s="570"/>
      <c r="AH15" s="570"/>
      <c r="AI15" s="570"/>
      <c r="AJ15" s="570"/>
      <c r="AK15" s="570"/>
      <c r="AL15" s="570"/>
      <c r="AM15" s="570"/>
      <c r="AN15" s="570"/>
      <c r="AO15" s="570"/>
      <c r="AP15" s="57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558" t="s">
        <v>181</v>
      </c>
      <c r="C16" s="565"/>
      <c r="D16" s="565"/>
      <c r="E16" s="565"/>
      <c r="F16" s="565"/>
      <c r="G16" s="565"/>
      <c r="H16" s="565"/>
      <c r="I16" s="565"/>
      <c r="J16" s="565"/>
      <c r="K16" s="565"/>
      <c r="L16" s="107"/>
      <c r="M16" s="581" t="s">
        <v>182</v>
      </c>
      <c r="N16" s="581"/>
      <c r="O16" s="581"/>
      <c r="P16" s="581"/>
      <c r="Q16" s="581"/>
      <c r="R16" s="581"/>
      <c r="S16" s="581"/>
      <c r="T16" s="581"/>
      <c r="U16" s="581"/>
      <c r="V16" s="581"/>
      <c r="W16" s="581"/>
      <c r="X16" s="581"/>
      <c r="Y16" s="581"/>
      <c r="Z16" s="581"/>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565"/>
      <c r="C17" s="565"/>
      <c r="D17" s="565"/>
      <c r="E17" s="565"/>
      <c r="F17" s="565"/>
      <c r="G17" s="565"/>
      <c r="H17" s="565"/>
      <c r="I17" s="565"/>
      <c r="J17" s="565"/>
      <c r="K17" s="565"/>
      <c r="L17" s="107"/>
      <c r="M17" s="581"/>
      <c r="N17" s="581"/>
      <c r="O17" s="581"/>
      <c r="P17" s="581"/>
      <c r="Q17" s="581"/>
      <c r="R17" s="581"/>
      <c r="S17" s="581"/>
      <c r="T17" s="581"/>
      <c r="U17" s="581"/>
      <c r="V17" s="581"/>
      <c r="W17" s="581"/>
      <c r="X17" s="581"/>
      <c r="Y17" s="581"/>
      <c r="Z17" s="581"/>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558" t="s">
        <v>183</v>
      </c>
      <c r="C18" s="565"/>
      <c r="D18" s="565"/>
      <c r="E18" s="565"/>
      <c r="F18" s="565"/>
      <c r="G18" s="565"/>
      <c r="H18" s="565"/>
      <c r="I18" s="565"/>
      <c r="J18" s="565"/>
      <c r="K18" s="565"/>
      <c r="L18" s="107"/>
      <c r="M18" s="582">
        <f>★注文シート!G69</f>
        <v>0</v>
      </c>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565"/>
      <c r="C19" s="565"/>
      <c r="D19" s="565"/>
      <c r="E19" s="565"/>
      <c r="F19" s="565"/>
      <c r="G19" s="565"/>
      <c r="H19" s="565"/>
      <c r="I19" s="565"/>
      <c r="J19" s="565"/>
      <c r="K19" s="565"/>
      <c r="L19" s="107"/>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583" t="s">
        <v>184</v>
      </c>
      <c r="C24" s="584"/>
      <c r="D24" s="584"/>
      <c r="E24" s="584"/>
      <c r="F24" s="584"/>
      <c r="G24" s="584"/>
      <c r="H24" s="584"/>
      <c r="I24" s="584"/>
      <c r="J24" s="584"/>
      <c r="K24" s="584"/>
      <c r="L24" s="113"/>
      <c r="M24" s="585">
        <f>★注文シート!C38</f>
        <v>0</v>
      </c>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row>
    <row r="25" spans="2:104" ht="9" customHeight="1">
      <c r="B25" s="584"/>
      <c r="C25" s="584"/>
      <c r="D25" s="584"/>
      <c r="E25" s="584"/>
      <c r="F25" s="584"/>
      <c r="G25" s="584"/>
      <c r="H25" s="584"/>
      <c r="I25" s="584"/>
      <c r="J25" s="584"/>
      <c r="K25" s="584"/>
      <c r="L25" s="113"/>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row>
    <row r="26" spans="2:104" ht="9" customHeight="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row>
    <row r="27" spans="2:104" ht="7.5" customHeight="1">
      <c r="B27" s="558" t="s">
        <v>185</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row>
    <row r="28" spans="2:104" ht="7.5" customHeight="1" thickBot="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row>
    <row r="29" spans="2:104" ht="9" customHeight="1">
      <c r="B29" s="586" t="s">
        <v>186</v>
      </c>
      <c r="C29" s="587"/>
      <c r="D29" s="587"/>
      <c r="E29" s="587"/>
      <c r="F29" s="587"/>
      <c r="G29" s="587"/>
      <c r="H29" s="587"/>
      <c r="I29" s="587"/>
      <c r="J29" s="587"/>
      <c r="K29" s="587"/>
      <c r="L29" s="587"/>
      <c r="M29" s="587"/>
      <c r="N29" s="587"/>
      <c r="O29" s="587"/>
      <c r="P29" s="587"/>
      <c r="Q29" s="587"/>
      <c r="R29" s="588"/>
      <c r="S29" s="114"/>
      <c r="T29" s="589">
        <f>★注文シート!D69</f>
        <v>0</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90"/>
      <c r="CX29" s="148" t="s">
        <v>195</v>
      </c>
      <c r="CY29" s="148" t="s">
        <v>196</v>
      </c>
      <c r="CZ29" s="148" t="s">
        <v>197</v>
      </c>
    </row>
    <row r="30" spans="2:104" ht="9" customHeight="1">
      <c r="B30" s="574"/>
      <c r="C30" s="575"/>
      <c r="D30" s="575"/>
      <c r="E30" s="575"/>
      <c r="F30" s="575"/>
      <c r="G30" s="575"/>
      <c r="H30" s="575"/>
      <c r="I30" s="575"/>
      <c r="J30" s="575"/>
      <c r="K30" s="575"/>
      <c r="L30" s="575"/>
      <c r="M30" s="575"/>
      <c r="N30" s="575"/>
      <c r="O30" s="575"/>
      <c r="P30" s="575"/>
      <c r="Q30" s="575"/>
      <c r="R30" s="576"/>
      <c r="S30" s="1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80"/>
      <c r="CW30" s="105" t="s">
        <v>203</v>
      </c>
      <c r="CX30" s="105" t="s">
        <v>204</v>
      </c>
      <c r="CY30" s="105" t="s">
        <v>205</v>
      </c>
      <c r="CZ30" s="149">
        <v>0</v>
      </c>
    </row>
    <row r="31" spans="2:104" ht="9" customHeight="1">
      <c r="B31" s="571" t="s">
        <v>187</v>
      </c>
      <c r="C31" s="572"/>
      <c r="D31" s="572"/>
      <c r="E31" s="572"/>
      <c r="F31" s="572"/>
      <c r="G31" s="572"/>
      <c r="H31" s="572"/>
      <c r="I31" s="572"/>
      <c r="J31" s="572"/>
      <c r="K31" s="572"/>
      <c r="L31" s="572"/>
      <c r="M31" s="572"/>
      <c r="N31" s="572"/>
      <c r="O31" s="572"/>
      <c r="P31" s="572"/>
      <c r="Q31" s="572"/>
      <c r="R31" s="573"/>
      <c r="S31" s="117"/>
      <c r="T31" s="577">
        <f>★注文シート!F69</f>
        <v>0</v>
      </c>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8"/>
      <c r="CW31" s="105" t="s">
        <v>206</v>
      </c>
      <c r="CX31" s="105" t="s">
        <v>207</v>
      </c>
      <c r="CY31" s="105" t="s">
        <v>205</v>
      </c>
      <c r="CZ31" s="149">
        <v>0</v>
      </c>
    </row>
    <row r="32" spans="2:104" ht="9" customHeight="1">
      <c r="B32" s="574"/>
      <c r="C32" s="575"/>
      <c r="D32" s="575"/>
      <c r="E32" s="575"/>
      <c r="F32" s="575"/>
      <c r="G32" s="575"/>
      <c r="H32" s="575"/>
      <c r="I32" s="575"/>
      <c r="J32" s="575"/>
      <c r="K32" s="575"/>
      <c r="L32" s="575"/>
      <c r="M32" s="575"/>
      <c r="N32" s="575"/>
      <c r="O32" s="575"/>
      <c r="P32" s="575"/>
      <c r="Q32" s="575"/>
      <c r="R32" s="576"/>
      <c r="S32" s="116"/>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80"/>
      <c r="CW32" s="105" t="s">
        <v>209</v>
      </c>
      <c r="CX32" s="105" t="s">
        <v>210</v>
      </c>
      <c r="CY32" s="105" t="s">
        <v>205</v>
      </c>
      <c r="CZ32" s="149">
        <v>0</v>
      </c>
    </row>
    <row r="33" spans="2:105" ht="9" customHeight="1">
      <c r="B33" s="571" t="s">
        <v>188</v>
      </c>
      <c r="C33" s="572"/>
      <c r="D33" s="572"/>
      <c r="E33" s="572"/>
      <c r="F33" s="572"/>
      <c r="G33" s="572"/>
      <c r="H33" s="572"/>
      <c r="I33" s="572"/>
      <c r="J33" s="572"/>
      <c r="K33" s="572"/>
      <c r="L33" s="572"/>
      <c r="M33" s="572"/>
      <c r="N33" s="572"/>
      <c r="O33" s="572"/>
      <c r="P33" s="572"/>
      <c r="Q33" s="572"/>
      <c r="R33" s="573"/>
      <c r="S33" s="118"/>
      <c r="T33" s="613">
        <f>★注文シート!E69</f>
        <v>0</v>
      </c>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4"/>
      <c r="CW33" s="66" t="s">
        <v>211</v>
      </c>
      <c r="CX33" s="105" t="s">
        <v>212</v>
      </c>
      <c r="CY33" s="105" t="s">
        <v>205</v>
      </c>
      <c r="CZ33" s="149">
        <v>0</v>
      </c>
    </row>
    <row r="34" spans="2:105" ht="9" customHeight="1">
      <c r="B34" s="574"/>
      <c r="C34" s="575"/>
      <c r="D34" s="575"/>
      <c r="E34" s="575"/>
      <c r="F34" s="575"/>
      <c r="G34" s="575"/>
      <c r="H34" s="575"/>
      <c r="I34" s="575"/>
      <c r="J34" s="575"/>
      <c r="K34" s="575"/>
      <c r="L34" s="575"/>
      <c r="M34" s="575"/>
      <c r="N34" s="575"/>
      <c r="O34" s="575"/>
      <c r="P34" s="575"/>
      <c r="Q34" s="575"/>
      <c r="R34" s="576"/>
      <c r="S34" s="1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c r="CU34" s="616"/>
      <c r="CW34" s="66" t="s">
        <v>213</v>
      </c>
      <c r="CX34" s="105" t="s">
        <v>214</v>
      </c>
      <c r="CY34" s="105" t="s">
        <v>205</v>
      </c>
      <c r="CZ34" s="149">
        <v>0</v>
      </c>
    </row>
    <row r="35" spans="2:105" ht="9" customHeight="1">
      <c r="B35" s="571" t="s">
        <v>190</v>
      </c>
      <c r="C35" s="572"/>
      <c r="D35" s="572"/>
      <c r="E35" s="572"/>
      <c r="F35" s="572"/>
      <c r="G35" s="572"/>
      <c r="H35" s="572"/>
      <c r="I35" s="572"/>
      <c r="J35" s="572"/>
      <c r="K35" s="572"/>
      <c r="L35" s="572"/>
      <c r="M35" s="572"/>
      <c r="N35" s="572"/>
      <c r="O35" s="572"/>
      <c r="P35" s="572"/>
      <c r="Q35" s="572"/>
      <c r="R35" s="573"/>
      <c r="S35" s="119"/>
      <c r="T35" s="620" t="s">
        <v>191</v>
      </c>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1"/>
      <c r="CW35" s="105" t="s">
        <v>215</v>
      </c>
      <c r="CX35" s="105" t="s">
        <v>216</v>
      </c>
      <c r="CY35" s="105" t="s">
        <v>205</v>
      </c>
      <c r="CZ35" s="149">
        <v>0</v>
      </c>
    </row>
    <row r="36" spans="2:105" ht="9" customHeight="1" thickBot="1">
      <c r="B36" s="617"/>
      <c r="C36" s="618"/>
      <c r="D36" s="618"/>
      <c r="E36" s="618"/>
      <c r="F36" s="618"/>
      <c r="G36" s="618"/>
      <c r="H36" s="618"/>
      <c r="I36" s="618"/>
      <c r="J36" s="618"/>
      <c r="K36" s="618"/>
      <c r="L36" s="618"/>
      <c r="M36" s="618"/>
      <c r="N36" s="618"/>
      <c r="O36" s="618"/>
      <c r="P36" s="618"/>
      <c r="Q36" s="618"/>
      <c r="R36" s="619"/>
      <c r="S36" s="120"/>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3"/>
    </row>
    <row r="37" spans="2:105" ht="9" customHeight="1">
      <c r="B37" s="624" t="s">
        <v>192</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625"/>
    </row>
    <row r="38" spans="2:105" ht="9" customHeight="1" thickBot="1">
      <c r="B38" s="626"/>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625"/>
    </row>
    <row r="39" spans="2:105" ht="9" customHeight="1">
      <c r="B39" s="586" t="s">
        <v>193</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2"/>
      <c r="CE39" s="586" t="s">
        <v>194</v>
      </c>
      <c r="CF39" s="591"/>
      <c r="CG39" s="591"/>
      <c r="CH39" s="591"/>
      <c r="CI39" s="591"/>
      <c r="CJ39" s="591"/>
      <c r="CK39" s="591"/>
      <c r="CL39" s="591"/>
      <c r="CM39" s="591"/>
      <c r="CN39" s="591"/>
      <c r="CO39" s="591"/>
      <c r="CP39" s="591"/>
      <c r="CQ39" s="591"/>
      <c r="CR39" s="591"/>
      <c r="CS39" s="591"/>
      <c r="CT39" s="591"/>
      <c r="CU39" s="592"/>
    </row>
    <row r="40" spans="2:105" ht="9"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5"/>
      <c r="CE40" s="593"/>
      <c r="CF40" s="594"/>
      <c r="CG40" s="594"/>
      <c r="CH40" s="594"/>
      <c r="CI40" s="594"/>
      <c r="CJ40" s="594"/>
      <c r="CK40" s="594"/>
      <c r="CL40" s="594"/>
      <c r="CM40" s="594"/>
      <c r="CN40" s="594"/>
      <c r="CO40" s="594"/>
      <c r="CP40" s="594"/>
      <c r="CQ40" s="594"/>
      <c r="CR40" s="594"/>
      <c r="CS40" s="594"/>
      <c r="CT40" s="594"/>
      <c r="CU40" s="595"/>
    </row>
    <row r="41" spans="2:105" ht="9" customHeight="1">
      <c r="B41" s="593" t="s">
        <v>198</v>
      </c>
      <c r="C41" s="599"/>
      <c r="D41" s="599"/>
      <c r="E41" s="602" t="s">
        <v>199</v>
      </c>
      <c r="F41" s="599"/>
      <c r="G41" s="599"/>
      <c r="H41" s="599"/>
      <c r="I41" s="599"/>
      <c r="J41" s="599"/>
      <c r="K41" s="603"/>
      <c r="L41" s="602" t="s">
        <v>200</v>
      </c>
      <c r="M41" s="599"/>
      <c r="N41" s="599"/>
      <c r="O41" s="599"/>
      <c r="P41" s="599"/>
      <c r="Q41" s="599"/>
      <c r="R41" s="599"/>
      <c r="S41" s="599"/>
      <c r="T41" s="599"/>
      <c r="U41" s="599"/>
      <c r="V41" s="599"/>
      <c r="W41" s="599"/>
      <c r="X41" s="599"/>
      <c r="Y41" s="603"/>
      <c r="Z41" s="602" t="s">
        <v>201</v>
      </c>
      <c r="AA41" s="594"/>
      <c r="AB41" s="594"/>
      <c r="AC41" s="594"/>
      <c r="AD41" s="594"/>
      <c r="AE41" s="594"/>
      <c r="AF41" s="594"/>
      <c r="AG41" s="594"/>
      <c r="AH41" s="594"/>
      <c r="AI41" s="594"/>
      <c r="AJ41" s="594"/>
      <c r="AK41" s="607" t="s">
        <v>202</v>
      </c>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9"/>
      <c r="CE41" s="593"/>
      <c r="CF41" s="594"/>
      <c r="CG41" s="594"/>
      <c r="CH41" s="594"/>
      <c r="CI41" s="594"/>
      <c r="CJ41" s="594"/>
      <c r="CK41" s="594"/>
      <c r="CL41" s="594"/>
      <c r="CM41" s="594"/>
      <c r="CN41" s="594"/>
      <c r="CO41" s="594"/>
      <c r="CP41" s="594"/>
      <c r="CQ41" s="594"/>
      <c r="CR41" s="594"/>
      <c r="CS41" s="594"/>
      <c r="CT41" s="594"/>
      <c r="CU41" s="595"/>
    </row>
    <row r="42" spans="2:105" ht="9" customHeight="1">
      <c r="B42" s="600"/>
      <c r="C42" s="601"/>
      <c r="D42" s="601"/>
      <c r="E42" s="604"/>
      <c r="F42" s="601"/>
      <c r="G42" s="601"/>
      <c r="H42" s="601"/>
      <c r="I42" s="601"/>
      <c r="J42" s="601"/>
      <c r="K42" s="605"/>
      <c r="L42" s="604"/>
      <c r="M42" s="601"/>
      <c r="N42" s="601"/>
      <c r="O42" s="601"/>
      <c r="P42" s="601"/>
      <c r="Q42" s="601"/>
      <c r="R42" s="601"/>
      <c r="S42" s="601"/>
      <c r="T42" s="601"/>
      <c r="U42" s="601"/>
      <c r="V42" s="601"/>
      <c r="W42" s="601"/>
      <c r="X42" s="601"/>
      <c r="Y42" s="605"/>
      <c r="Z42" s="606"/>
      <c r="AA42" s="597"/>
      <c r="AB42" s="597"/>
      <c r="AC42" s="597"/>
      <c r="AD42" s="597"/>
      <c r="AE42" s="597"/>
      <c r="AF42" s="597"/>
      <c r="AG42" s="597"/>
      <c r="AH42" s="597"/>
      <c r="AI42" s="597"/>
      <c r="AJ42" s="597"/>
      <c r="AK42" s="610"/>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2"/>
      <c r="CE42" s="596"/>
      <c r="CF42" s="597"/>
      <c r="CG42" s="597"/>
      <c r="CH42" s="597"/>
      <c r="CI42" s="597"/>
      <c r="CJ42" s="597"/>
      <c r="CK42" s="597"/>
      <c r="CL42" s="597"/>
      <c r="CM42" s="597"/>
      <c r="CN42" s="597"/>
      <c r="CO42" s="597"/>
      <c r="CP42" s="597"/>
      <c r="CQ42" s="597"/>
      <c r="CR42" s="597"/>
      <c r="CS42" s="597"/>
      <c r="CT42" s="597"/>
      <c r="CU42" s="598"/>
      <c r="CW42" s="145" t="s">
        <v>250</v>
      </c>
      <c r="CX42" s="146" t="s">
        <v>251</v>
      </c>
      <c r="CY42" s="146" t="s">
        <v>252</v>
      </c>
      <c r="CZ42" s="146" t="s">
        <v>253</v>
      </c>
      <c r="DA42" s="147" t="s">
        <v>254</v>
      </c>
    </row>
    <row r="43" spans="2:105" ht="9" customHeight="1">
      <c r="B43" s="633">
        <v>1</v>
      </c>
      <c r="C43" s="634"/>
      <c r="D43" s="635"/>
      <c r="E43" s="636" t="str">
        <f>CW43</f>
        <v>-</v>
      </c>
      <c r="F43" s="637"/>
      <c r="G43" s="637"/>
      <c r="H43" s="637"/>
      <c r="I43" s="637"/>
      <c r="J43" s="637"/>
      <c r="K43" s="638"/>
      <c r="L43" s="642" t="str">
        <f>CY43</f>
        <v>-</v>
      </c>
      <c r="M43" s="643"/>
      <c r="N43" s="643"/>
      <c r="O43" s="643"/>
      <c r="P43" s="643"/>
      <c r="Q43" s="643"/>
      <c r="R43" s="643"/>
      <c r="S43" s="643"/>
      <c r="T43" s="643"/>
      <c r="U43" s="643"/>
      <c r="V43" s="643"/>
      <c r="W43" s="643"/>
      <c r="X43" s="643"/>
      <c r="Y43" s="644"/>
      <c r="Z43" s="648" t="str">
        <f>CX43</f>
        <v>-</v>
      </c>
      <c r="AA43" s="649"/>
      <c r="AB43" s="649"/>
      <c r="AC43" s="649"/>
      <c r="AD43" s="649"/>
      <c r="AE43" s="649"/>
      <c r="AF43" s="649"/>
      <c r="AG43" s="649"/>
      <c r="AH43" s="649"/>
      <c r="AI43" s="649"/>
      <c r="AJ43" s="649"/>
      <c r="AK43" s="648" t="str">
        <f>IF(DA43="","-",DA43)</f>
        <v>-</v>
      </c>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52"/>
      <c r="CE43" s="680" t="str">
        <f>IF(DA43&amp;DA45&amp;DA47&amp;DA49&amp;DA51&lt;&gt;"","検出","不検出")</f>
        <v>不検出</v>
      </c>
      <c r="CF43" s="681"/>
      <c r="CG43" s="681"/>
      <c r="CH43" s="681"/>
      <c r="CI43" s="681"/>
      <c r="CJ43" s="681"/>
      <c r="CK43" s="681"/>
      <c r="CL43" s="681"/>
      <c r="CM43" s="681"/>
      <c r="CN43" s="681"/>
      <c r="CO43" s="681"/>
      <c r="CP43" s="681"/>
      <c r="CQ43" s="681"/>
      <c r="CR43" s="681"/>
      <c r="CS43" s="681"/>
      <c r="CT43" s="681"/>
      <c r="CU43" s="682"/>
      <c r="CW43" s="552" t="s">
        <v>255</v>
      </c>
      <c r="CX43" s="554" t="s">
        <v>255</v>
      </c>
      <c r="CY43" s="554" t="s">
        <v>255</v>
      </c>
      <c r="CZ43" s="554" t="s">
        <v>255</v>
      </c>
      <c r="DA43" s="554"/>
    </row>
    <row r="44" spans="2:105" ht="9" customHeight="1">
      <c r="B44" s="600"/>
      <c r="C44" s="601"/>
      <c r="D44" s="605"/>
      <c r="E44" s="639"/>
      <c r="F44" s="640"/>
      <c r="G44" s="640"/>
      <c r="H44" s="640"/>
      <c r="I44" s="640"/>
      <c r="J44" s="640"/>
      <c r="K44" s="641"/>
      <c r="L44" s="645"/>
      <c r="M44" s="646"/>
      <c r="N44" s="646"/>
      <c r="O44" s="646"/>
      <c r="P44" s="646"/>
      <c r="Q44" s="646"/>
      <c r="R44" s="646"/>
      <c r="S44" s="646"/>
      <c r="T44" s="646"/>
      <c r="U44" s="646"/>
      <c r="V44" s="646"/>
      <c r="W44" s="646"/>
      <c r="X44" s="646"/>
      <c r="Y44" s="647"/>
      <c r="Z44" s="650"/>
      <c r="AA44" s="651"/>
      <c r="AB44" s="651"/>
      <c r="AC44" s="651"/>
      <c r="AD44" s="651"/>
      <c r="AE44" s="651"/>
      <c r="AF44" s="651"/>
      <c r="AG44" s="651"/>
      <c r="AH44" s="651"/>
      <c r="AI44" s="651"/>
      <c r="AJ44" s="651"/>
      <c r="AK44" s="627"/>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9"/>
      <c r="CE44" s="683"/>
      <c r="CF44" s="684"/>
      <c r="CG44" s="684"/>
      <c r="CH44" s="684"/>
      <c r="CI44" s="684"/>
      <c r="CJ44" s="684"/>
      <c r="CK44" s="684"/>
      <c r="CL44" s="684"/>
      <c r="CM44" s="684"/>
      <c r="CN44" s="684"/>
      <c r="CO44" s="684"/>
      <c r="CP44" s="684"/>
      <c r="CQ44" s="684"/>
      <c r="CR44" s="684"/>
      <c r="CS44" s="684"/>
      <c r="CT44" s="684"/>
      <c r="CU44" s="685"/>
      <c r="CW44" s="553"/>
      <c r="CX44" s="555"/>
      <c r="CY44" s="555"/>
      <c r="CZ44" s="555"/>
      <c r="DA44" s="555"/>
    </row>
    <row r="45" spans="2:105" ht="9" customHeight="1">
      <c r="B45" s="653">
        <v>2</v>
      </c>
      <c r="C45" s="634"/>
      <c r="D45" s="635"/>
      <c r="E45" s="636" t="str">
        <f t="shared" ref="E45" si="0">CW45</f>
        <v>-</v>
      </c>
      <c r="F45" s="637"/>
      <c r="G45" s="637"/>
      <c r="H45" s="637"/>
      <c r="I45" s="637"/>
      <c r="J45" s="637"/>
      <c r="K45" s="638"/>
      <c r="L45" s="654" t="str">
        <f t="shared" ref="L45" si="1">CY45</f>
        <v>-</v>
      </c>
      <c r="M45" s="643"/>
      <c r="N45" s="643"/>
      <c r="O45" s="643"/>
      <c r="P45" s="643"/>
      <c r="Q45" s="643"/>
      <c r="R45" s="643"/>
      <c r="S45" s="643"/>
      <c r="T45" s="643"/>
      <c r="U45" s="643"/>
      <c r="V45" s="643"/>
      <c r="W45" s="643"/>
      <c r="X45" s="643"/>
      <c r="Y45" s="644"/>
      <c r="Z45" s="648" t="str">
        <f t="shared" ref="Z45" si="2">CX45</f>
        <v>-</v>
      </c>
      <c r="AA45" s="649"/>
      <c r="AB45" s="649"/>
      <c r="AC45" s="649"/>
      <c r="AD45" s="649"/>
      <c r="AE45" s="649"/>
      <c r="AF45" s="649"/>
      <c r="AG45" s="649"/>
      <c r="AH45" s="649"/>
      <c r="AI45" s="649"/>
      <c r="AJ45" s="649"/>
      <c r="AK45" s="648" t="str">
        <f t="shared" ref="AK45" si="3">IF(DA45="","-",DA45)</f>
        <v>-</v>
      </c>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49"/>
      <c r="CD45" s="652"/>
      <c r="CE45" s="683"/>
      <c r="CF45" s="684"/>
      <c r="CG45" s="684"/>
      <c r="CH45" s="684"/>
      <c r="CI45" s="684"/>
      <c r="CJ45" s="684"/>
      <c r="CK45" s="684"/>
      <c r="CL45" s="684"/>
      <c r="CM45" s="684"/>
      <c r="CN45" s="684"/>
      <c r="CO45" s="684"/>
      <c r="CP45" s="684"/>
      <c r="CQ45" s="684"/>
      <c r="CR45" s="684"/>
      <c r="CS45" s="684"/>
      <c r="CT45" s="684"/>
      <c r="CU45" s="685"/>
      <c r="CW45" s="552" t="s">
        <v>255</v>
      </c>
      <c r="CX45" s="554" t="s">
        <v>255</v>
      </c>
      <c r="CY45" s="554" t="s">
        <v>255</v>
      </c>
      <c r="CZ45" s="554" t="s">
        <v>255</v>
      </c>
      <c r="DA45" s="554"/>
    </row>
    <row r="46" spans="2:105" ht="9" customHeight="1">
      <c r="B46" s="600"/>
      <c r="C46" s="601"/>
      <c r="D46" s="605"/>
      <c r="E46" s="639"/>
      <c r="F46" s="640"/>
      <c r="G46" s="640"/>
      <c r="H46" s="640"/>
      <c r="I46" s="640"/>
      <c r="J46" s="640"/>
      <c r="K46" s="641"/>
      <c r="L46" s="645"/>
      <c r="M46" s="646"/>
      <c r="N46" s="646"/>
      <c r="O46" s="646"/>
      <c r="P46" s="646"/>
      <c r="Q46" s="646"/>
      <c r="R46" s="646"/>
      <c r="S46" s="646"/>
      <c r="T46" s="646"/>
      <c r="U46" s="646"/>
      <c r="V46" s="646"/>
      <c r="W46" s="646"/>
      <c r="X46" s="646"/>
      <c r="Y46" s="647"/>
      <c r="Z46" s="650"/>
      <c r="AA46" s="651"/>
      <c r="AB46" s="651"/>
      <c r="AC46" s="651"/>
      <c r="AD46" s="651"/>
      <c r="AE46" s="651"/>
      <c r="AF46" s="651"/>
      <c r="AG46" s="651"/>
      <c r="AH46" s="651"/>
      <c r="AI46" s="651"/>
      <c r="AJ46" s="651"/>
      <c r="AK46" s="650"/>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79"/>
      <c r="CE46" s="683"/>
      <c r="CF46" s="684"/>
      <c r="CG46" s="684"/>
      <c r="CH46" s="684"/>
      <c r="CI46" s="684"/>
      <c r="CJ46" s="684"/>
      <c r="CK46" s="684"/>
      <c r="CL46" s="684"/>
      <c r="CM46" s="684"/>
      <c r="CN46" s="684"/>
      <c r="CO46" s="684"/>
      <c r="CP46" s="684"/>
      <c r="CQ46" s="684"/>
      <c r="CR46" s="684"/>
      <c r="CS46" s="684"/>
      <c r="CT46" s="684"/>
      <c r="CU46" s="685"/>
      <c r="CW46" s="553"/>
      <c r="CX46" s="555"/>
      <c r="CY46" s="555"/>
      <c r="CZ46" s="555"/>
      <c r="DA46" s="555"/>
    </row>
    <row r="47" spans="2:105" ht="9" customHeight="1">
      <c r="B47" s="653">
        <v>3</v>
      </c>
      <c r="C47" s="634"/>
      <c r="D47" s="635"/>
      <c r="E47" s="636" t="str">
        <f t="shared" ref="E47" si="4">CW47</f>
        <v>-</v>
      </c>
      <c r="F47" s="637"/>
      <c r="G47" s="637"/>
      <c r="H47" s="637"/>
      <c r="I47" s="637"/>
      <c r="J47" s="637"/>
      <c r="K47" s="638"/>
      <c r="L47" s="654" t="str">
        <f t="shared" ref="L47" si="5">CY47</f>
        <v>-</v>
      </c>
      <c r="M47" s="643"/>
      <c r="N47" s="643"/>
      <c r="O47" s="643"/>
      <c r="P47" s="643"/>
      <c r="Q47" s="643"/>
      <c r="R47" s="643"/>
      <c r="S47" s="643"/>
      <c r="T47" s="643"/>
      <c r="U47" s="643"/>
      <c r="V47" s="643"/>
      <c r="W47" s="643"/>
      <c r="X47" s="643"/>
      <c r="Y47" s="644"/>
      <c r="Z47" s="648" t="str">
        <f t="shared" ref="Z47" si="6">CX47</f>
        <v>-</v>
      </c>
      <c r="AA47" s="649"/>
      <c r="AB47" s="649"/>
      <c r="AC47" s="649"/>
      <c r="AD47" s="649"/>
      <c r="AE47" s="649"/>
      <c r="AF47" s="649"/>
      <c r="AG47" s="649"/>
      <c r="AH47" s="649"/>
      <c r="AI47" s="649"/>
      <c r="AJ47" s="649"/>
      <c r="AK47" s="627" t="str">
        <f t="shared" ref="AK47" si="7">IF(DA47="","-",DA47)</f>
        <v>-</v>
      </c>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9"/>
      <c r="CE47" s="683"/>
      <c r="CF47" s="684"/>
      <c r="CG47" s="684"/>
      <c r="CH47" s="684"/>
      <c r="CI47" s="684"/>
      <c r="CJ47" s="684"/>
      <c r="CK47" s="684"/>
      <c r="CL47" s="684"/>
      <c r="CM47" s="684"/>
      <c r="CN47" s="684"/>
      <c r="CO47" s="684"/>
      <c r="CP47" s="684"/>
      <c r="CQ47" s="684"/>
      <c r="CR47" s="684"/>
      <c r="CS47" s="684"/>
      <c r="CT47" s="684"/>
      <c r="CU47" s="685"/>
      <c r="CW47" s="552" t="s">
        <v>255</v>
      </c>
      <c r="CX47" s="554" t="s">
        <v>255</v>
      </c>
      <c r="CY47" s="554" t="s">
        <v>255</v>
      </c>
      <c r="CZ47" s="554" t="s">
        <v>255</v>
      </c>
      <c r="DA47" s="554"/>
    </row>
    <row r="48" spans="2:105" ht="9" customHeight="1">
      <c r="B48" s="600"/>
      <c r="C48" s="601"/>
      <c r="D48" s="605"/>
      <c r="E48" s="639"/>
      <c r="F48" s="640"/>
      <c r="G48" s="640"/>
      <c r="H48" s="640"/>
      <c r="I48" s="640"/>
      <c r="J48" s="640"/>
      <c r="K48" s="641"/>
      <c r="L48" s="645"/>
      <c r="M48" s="646"/>
      <c r="N48" s="646"/>
      <c r="O48" s="646"/>
      <c r="P48" s="646"/>
      <c r="Q48" s="646"/>
      <c r="R48" s="646"/>
      <c r="S48" s="646"/>
      <c r="T48" s="646"/>
      <c r="U48" s="646"/>
      <c r="V48" s="646"/>
      <c r="W48" s="646"/>
      <c r="X48" s="646"/>
      <c r="Y48" s="647"/>
      <c r="Z48" s="650"/>
      <c r="AA48" s="651"/>
      <c r="AB48" s="651"/>
      <c r="AC48" s="651"/>
      <c r="AD48" s="651"/>
      <c r="AE48" s="651"/>
      <c r="AF48" s="651"/>
      <c r="AG48" s="651"/>
      <c r="AH48" s="651"/>
      <c r="AI48" s="651"/>
      <c r="AJ48" s="651"/>
      <c r="AK48" s="627"/>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8"/>
      <c r="CD48" s="629"/>
      <c r="CE48" s="683"/>
      <c r="CF48" s="684"/>
      <c r="CG48" s="684"/>
      <c r="CH48" s="684"/>
      <c r="CI48" s="684"/>
      <c r="CJ48" s="684"/>
      <c r="CK48" s="684"/>
      <c r="CL48" s="684"/>
      <c r="CM48" s="684"/>
      <c r="CN48" s="684"/>
      <c r="CO48" s="684"/>
      <c r="CP48" s="684"/>
      <c r="CQ48" s="684"/>
      <c r="CR48" s="684"/>
      <c r="CS48" s="684"/>
      <c r="CT48" s="684"/>
      <c r="CU48" s="685"/>
      <c r="CW48" s="553"/>
      <c r="CX48" s="555"/>
      <c r="CY48" s="555"/>
      <c r="CZ48" s="555"/>
      <c r="DA48" s="555"/>
    </row>
    <row r="49" spans="2:105" ht="9" customHeight="1">
      <c r="B49" s="653">
        <v>4</v>
      </c>
      <c r="C49" s="634"/>
      <c r="D49" s="635"/>
      <c r="E49" s="636" t="str">
        <f t="shared" ref="E49" si="8">CW49</f>
        <v>-</v>
      </c>
      <c r="F49" s="637"/>
      <c r="G49" s="637"/>
      <c r="H49" s="637"/>
      <c r="I49" s="637"/>
      <c r="J49" s="637"/>
      <c r="K49" s="638"/>
      <c r="L49" s="654" t="str">
        <f t="shared" ref="L49" si="9">CY49</f>
        <v>-</v>
      </c>
      <c r="M49" s="643"/>
      <c r="N49" s="643"/>
      <c r="O49" s="643"/>
      <c r="P49" s="643"/>
      <c r="Q49" s="643"/>
      <c r="R49" s="643"/>
      <c r="S49" s="643"/>
      <c r="T49" s="643"/>
      <c r="U49" s="643"/>
      <c r="V49" s="643"/>
      <c r="W49" s="643"/>
      <c r="X49" s="643"/>
      <c r="Y49" s="644"/>
      <c r="Z49" s="648" t="str">
        <f t="shared" ref="Z49" si="10">CX49</f>
        <v>-</v>
      </c>
      <c r="AA49" s="649"/>
      <c r="AB49" s="649"/>
      <c r="AC49" s="649"/>
      <c r="AD49" s="649"/>
      <c r="AE49" s="649"/>
      <c r="AF49" s="649"/>
      <c r="AG49" s="649"/>
      <c r="AH49" s="649"/>
      <c r="AI49" s="649"/>
      <c r="AJ49" s="649"/>
      <c r="AK49" s="648" t="str">
        <f t="shared" ref="AK49" si="11">IF(DA49="","-",DA49)</f>
        <v>-</v>
      </c>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B49" s="649"/>
      <c r="CC49" s="649"/>
      <c r="CD49" s="652"/>
      <c r="CE49" s="683"/>
      <c r="CF49" s="684"/>
      <c r="CG49" s="684"/>
      <c r="CH49" s="684"/>
      <c r="CI49" s="684"/>
      <c r="CJ49" s="684"/>
      <c r="CK49" s="684"/>
      <c r="CL49" s="684"/>
      <c r="CM49" s="684"/>
      <c r="CN49" s="684"/>
      <c r="CO49" s="684"/>
      <c r="CP49" s="684"/>
      <c r="CQ49" s="684"/>
      <c r="CR49" s="684"/>
      <c r="CS49" s="684"/>
      <c r="CT49" s="684"/>
      <c r="CU49" s="685"/>
      <c r="CW49" s="552" t="s">
        <v>255</v>
      </c>
      <c r="CX49" s="554" t="s">
        <v>255</v>
      </c>
      <c r="CY49" s="554" t="s">
        <v>255</v>
      </c>
      <c r="CZ49" s="554" t="s">
        <v>255</v>
      </c>
      <c r="DA49" s="554"/>
    </row>
    <row r="50" spans="2:105" ht="9" customHeight="1">
      <c r="B50" s="600"/>
      <c r="C50" s="601"/>
      <c r="D50" s="605"/>
      <c r="E50" s="639"/>
      <c r="F50" s="640"/>
      <c r="G50" s="640"/>
      <c r="H50" s="640"/>
      <c r="I50" s="640"/>
      <c r="J50" s="640"/>
      <c r="K50" s="641"/>
      <c r="L50" s="645"/>
      <c r="M50" s="646"/>
      <c r="N50" s="646"/>
      <c r="O50" s="646"/>
      <c r="P50" s="646"/>
      <c r="Q50" s="646"/>
      <c r="R50" s="646"/>
      <c r="S50" s="646"/>
      <c r="T50" s="646"/>
      <c r="U50" s="646"/>
      <c r="V50" s="646"/>
      <c r="W50" s="646"/>
      <c r="X50" s="646"/>
      <c r="Y50" s="647"/>
      <c r="Z50" s="650"/>
      <c r="AA50" s="651"/>
      <c r="AB50" s="651"/>
      <c r="AC50" s="651"/>
      <c r="AD50" s="651"/>
      <c r="AE50" s="651"/>
      <c r="AF50" s="651"/>
      <c r="AG50" s="651"/>
      <c r="AH50" s="651"/>
      <c r="AI50" s="651"/>
      <c r="AJ50" s="651"/>
      <c r="AK50" s="650"/>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79"/>
      <c r="CE50" s="683"/>
      <c r="CF50" s="684"/>
      <c r="CG50" s="684"/>
      <c r="CH50" s="684"/>
      <c r="CI50" s="684"/>
      <c r="CJ50" s="684"/>
      <c r="CK50" s="684"/>
      <c r="CL50" s="684"/>
      <c r="CM50" s="684"/>
      <c r="CN50" s="684"/>
      <c r="CO50" s="684"/>
      <c r="CP50" s="684"/>
      <c r="CQ50" s="684"/>
      <c r="CR50" s="684"/>
      <c r="CS50" s="684"/>
      <c r="CT50" s="684"/>
      <c r="CU50" s="685"/>
      <c r="CW50" s="553"/>
      <c r="CX50" s="555"/>
      <c r="CY50" s="555"/>
      <c r="CZ50" s="555"/>
      <c r="DA50" s="555"/>
    </row>
    <row r="51" spans="2:105" ht="9" customHeight="1">
      <c r="B51" s="653">
        <v>5</v>
      </c>
      <c r="C51" s="634"/>
      <c r="D51" s="635"/>
      <c r="E51" s="636" t="str">
        <f t="shared" ref="E51" si="12">CW51</f>
        <v>-</v>
      </c>
      <c r="F51" s="637"/>
      <c r="G51" s="637"/>
      <c r="H51" s="637"/>
      <c r="I51" s="637"/>
      <c r="J51" s="637"/>
      <c r="K51" s="638"/>
      <c r="L51" s="654" t="str">
        <f t="shared" ref="L51" si="13">CY51</f>
        <v>-</v>
      </c>
      <c r="M51" s="643"/>
      <c r="N51" s="643"/>
      <c r="O51" s="643"/>
      <c r="P51" s="643"/>
      <c r="Q51" s="643"/>
      <c r="R51" s="643"/>
      <c r="S51" s="643"/>
      <c r="T51" s="643"/>
      <c r="U51" s="643"/>
      <c r="V51" s="643"/>
      <c r="W51" s="643"/>
      <c r="X51" s="643"/>
      <c r="Y51" s="644"/>
      <c r="Z51" s="648" t="str">
        <f t="shared" ref="Z51" si="14">CX51</f>
        <v>-</v>
      </c>
      <c r="AA51" s="649"/>
      <c r="AB51" s="649"/>
      <c r="AC51" s="649"/>
      <c r="AD51" s="649"/>
      <c r="AE51" s="649"/>
      <c r="AF51" s="649"/>
      <c r="AG51" s="649"/>
      <c r="AH51" s="649"/>
      <c r="AI51" s="649"/>
      <c r="AJ51" s="649"/>
      <c r="AK51" s="627" t="str">
        <f t="shared" ref="AK51" si="15">IF(DA51="","-",DA51)</f>
        <v>-</v>
      </c>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9"/>
      <c r="CE51" s="683"/>
      <c r="CF51" s="684"/>
      <c r="CG51" s="684"/>
      <c r="CH51" s="684"/>
      <c r="CI51" s="684"/>
      <c r="CJ51" s="684"/>
      <c r="CK51" s="684"/>
      <c r="CL51" s="684"/>
      <c r="CM51" s="684"/>
      <c r="CN51" s="684"/>
      <c r="CO51" s="684"/>
      <c r="CP51" s="684"/>
      <c r="CQ51" s="684"/>
      <c r="CR51" s="684"/>
      <c r="CS51" s="684"/>
      <c r="CT51" s="684"/>
      <c r="CU51" s="685"/>
      <c r="CW51" s="552" t="s">
        <v>255</v>
      </c>
      <c r="CX51" s="554" t="s">
        <v>255</v>
      </c>
      <c r="CY51" s="554" t="s">
        <v>255</v>
      </c>
      <c r="CZ51" s="554" t="s">
        <v>255</v>
      </c>
      <c r="DA51" s="554"/>
    </row>
    <row r="52" spans="2:105" ht="9" customHeight="1" thickBot="1">
      <c r="B52" s="617"/>
      <c r="C52" s="618"/>
      <c r="D52" s="619"/>
      <c r="E52" s="639"/>
      <c r="F52" s="640"/>
      <c r="G52" s="640"/>
      <c r="H52" s="640"/>
      <c r="I52" s="640"/>
      <c r="J52" s="640"/>
      <c r="K52" s="641"/>
      <c r="L52" s="655"/>
      <c r="M52" s="656"/>
      <c r="N52" s="656"/>
      <c r="O52" s="656"/>
      <c r="P52" s="656"/>
      <c r="Q52" s="656"/>
      <c r="R52" s="656"/>
      <c r="S52" s="656"/>
      <c r="T52" s="656"/>
      <c r="U52" s="656"/>
      <c r="V52" s="656"/>
      <c r="W52" s="656"/>
      <c r="X52" s="656"/>
      <c r="Y52" s="657"/>
      <c r="Z52" s="630"/>
      <c r="AA52" s="631"/>
      <c r="AB52" s="631"/>
      <c r="AC52" s="631"/>
      <c r="AD52" s="631"/>
      <c r="AE52" s="631"/>
      <c r="AF52" s="631"/>
      <c r="AG52" s="631"/>
      <c r="AH52" s="631"/>
      <c r="AI52" s="631"/>
      <c r="AJ52" s="631"/>
      <c r="AK52" s="630"/>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2"/>
      <c r="CE52" s="686"/>
      <c r="CF52" s="687"/>
      <c r="CG52" s="687"/>
      <c r="CH52" s="687"/>
      <c r="CI52" s="687"/>
      <c r="CJ52" s="687"/>
      <c r="CK52" s="687"/>
      <c r="CL52" s="687"/>
      <c r="CM52" s="687"/>
      <c r="CN52" s="687"/>
      <c r="CO52" s="687"/>
      <c r="CP52" s="687"/>
      <c r="CQ52" s="687"/>
      <c r="CR52" s="687"/>
      <c r="CS52" s="687"/>
      <c r="CT52" s="687"/>
      <c r="CU52" s="688"/>
      <c r="CW52" s="553"/>
      <c r="CX52" s="555"/>
      <c r="CY52" s="555"/>
      <c r="CZ52" s="555"/>
      <c r="DA52" s="555"/>
    </row>
    <row r="53" spans="2:105" ht="9" customHeight="1">
      <c r="B53" s="586" t="s">
        <v>217</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678"/>
      <c r="CY53" s="66"/>
    </row>
    <row r="54" spans="2:105" ht="9" customHeight="1">
      <c r="B54" s="626"/>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625"/>
      <c r="CY54" s="66"/>
    </row>
    <row r="55" spans="2:105" ht="7.5" customHeight="1">
      <c r="B55" s="633" t="s">
        <v>218</v>
      </c>
      <c r="C55" s="658"/>
      <c r="D55" s="658"/>
      <c r="E55" s="658"/>
      <c r="F55" s="658"/>
      <c r="G55" s="658"/>
      <c r="H55" s="658"/>
      <c r="I55" s="658"/>
      <c r="J55" s="658"/>
      <c r="K55" s="658"/>
      <c r="L55" s="658"/>
      <c r="M55" s="658"/>
      <c r="N55" s="658"/>
      <c r="O55" s="658"/>
      <c r="P55" s="658"/>
      <c r="Q55" s="658"/>
      <c r="R55" s="658"/>
      <c r="S55" s="658"/>
      <c r="T55" s="658"/>
      <c r="U55" s="658"/>
      <c r="V55" s="658"/>
      <c r="W55" s="635"/>
      <c r="X55" s="659" t="s">
        <v>219</v>
      </c>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35"/>
      <c r="BJ55" s="659" t="s">
        <v>220</v>
      </c>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60"/>
      <c r="CW55" s="151">
        <f>SUM(CW43:CW52)</f>
        <v>0</v>
      </c>
      <c r="CX55" s="122"/>
      <c r="CY55" s="66"/>
    </row>
    <row r="56" spans="2:105" ht="9.75" customHeight="1">
      <c r="B56" s="600"/>
      <c r="C56" s="601"/>
      <c r="D56" s="601"/>
      <c r="E56" s="601"/>
      <c r="F56" s="601"/>
      <c r="G56" s="601"/>
      <c r="H56" s="601"/>
      <c r="I56" s="601"/>
      <c r="J56" s="601"/>
      <c r="K56" s="601"/>
      <c r="L56" s="601"/>
      <c r="M56" s="601"/>
      <c r="N56" s="601"/>
      <c r="O56" s="601"/>
      <c r="P56" s="601"/>
      <c r="Q56" s="601"/>
      <c r="R56" s="601"/>
      <c r="S56" s="601"/>
      <c r="T56" s="601"/>
      <c r="U56" s="601"/>
      <c r="V56" s="601"/>
      <c r="W56" s="605"/>
      <c r="X56" s="604"/>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5"/>
      <c r="BJ56" s="604"/>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61"/>
      <c r="CX56" s="122"/>
      <c r="CY56" s="66"/>
    </row>
    <row r="57" spans="2:105" ht="9.75" customHeight="1">
      <c r="B57" s="662" t="str">
        <f>IF(CE43="不検出","不検出",IF(CE43="検出","クリソタイル",""))</f>
        <v>不検出</v>
      </c>
      <c r="C57" s="565"/>
      <c r="D57" s="565"/>
      <c r="E57" s="565"/>
      <c r="F57" s="565"/>
      <c r="G57" s="565"/>
      <c r="H57" s="565"/>
      <c r="I57" s="565"/>
      <c r="J57" s="565"/>
      <c r="K57" s="565"/>
      <c r="L57" s="565"/>
      <c r="M57" s="565"/>
      <c r="N57" s="565"/>
      <c r="O57" s="565"/>
      <c r="P57" s="565"/>
      <c r="Q57" s="565"/>
      <c r="R57" s="565"/>
      <c r="S57" s="565"/>
      <c r="T57" s="565"/>
      <c r="U57" s="565"/>
      <c r="V57" s="565"/>
      <c r="W57" s="60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626"/>
      <c r="C58" s="565"/>
      <c r="D58" s="565"/>
      <c r="E58" s="565"/>
      <c r="F58" s="565"/>
      <c r="G58" s="565"/>
      <c r="H58" s="565"/>
      <c r="I58" s="565"/>
      <c r="J58" s="565"/>
      <c r="K58" s="565"/>
      <c r="L58" s="565"/>
      <c r="M58" s="565"/>
      <c r="N58" s="565"/>
      <c r="O58" s="565"/>
      <c r="P58" s="565"/>
      <c r="Q58" s="565"/>
      <c r="R58" s="565"/>
      <c r="S58" s="565"/>
      <c r="T58" s="565"/>
      <c r="U58" s="565"/>
      <c r="V58" s="565"/>
      <c r="W58" s="603"/>
      <c r="X58" s="126"/>
      <c r="Y58" s="108"/>
      <c r="Z58" s="108"/>
      <c r="AA58" s="108"/>
      <c r="AC58" s="558" t="s">
        <v>222</v>
      </c>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107"/>
      <c r="BF58" s="108"/>
      <c r="BG58" s="108"/>
      <c r="BH58" s="108"/>
      <c r="BI58" s="127"/>
      <c r="BJ58" s="126"/>
      <c r="BK58" s="108"/>
      <c r="BL58" s="108"/>
      <c r="BM58" s="108"/>
      <c r="BO58" s="558" t="s">
        <v>222</v>
      </c>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107"/>
      <c r="CR58" s="108"/>
      <c r="CS58" s="108"/>
      <c r="CT58" s="108"/>
      <c r="CU58" s="128"/>
      <c r="CX58" s="122"/>
      <c r="CY58" s="66"/>
    </row>
    <row r="59" spans="2:105" ht="9.75" customHeight="1">
      <c r="B59" s="626"/>
      <c r="C59" s="565"/>
      <c r="D59" s="565"/>
      <c r="E59" s="565"/>
      <c r="F59" s="565"/>
      <c r="G59" s="565"/>
      <c r="H59" s="565"/>
      <c r="I59" s="565"/>
      <c r="J59" s="565"/>
      <c r="K59" s="565"/>
      <c r="L59" s="565"/>
      <c r="M59" s="565"/>
      <c r="N59" s="565"/>
      <c r="O59" s="565"/>
      <c r="P59" s="565"/>
      <c r="Q59" s="565"/>
      <c r="R59" s="565"/>
      <c r="S59" s="565"/>
      <c r="T59" s="565"/>
      <c r="U59" s="565"/>
      <c r="V59" s="565"/>
      <c r="W59" s="603"/>
      <c r="X59" s="126"/>
      <c r="Y59" s="108"/>
      <c r="Z59" s="108"/>
      <c r="AA59" s="108"/>
      <c r="AB59" s="107"/>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107"/>
      <c r="BF59" s="108"/>
      <c r="BG59" s="108"/>
      <c r="BH59" s="108"/>
      <c r="BI59" s="127"/>
      <c r="BJ59" s="126"/>
      <c r="BK59" s="108"/>
      <c r="BL59" s="108"/>
      <c r="BM59" s="108"/>
      <c r="BN59" s="107"/>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107"/>
      <c r="CR59" s="108"/>
      <c r="CS59" s="108"/>
      <c r="CT59" s="108"/>
      <c r="CU59" s="128"/>
      <c r="CX59" s="122"/>
      <c r="CY59" s="66"/>
    </row>
    <row r="60" spans="2:105" ht="9.75" customHeight="1">
      <c r="B60" s="626"/>
      <c r="C60" s="565"/>
      <c r="D60" s="565"/>
      <c r="E60" s="565"/>
      <c r="F60" s="565"/>
      <c r="G60" s="565"/>
      <c r="H60" s="565"/>
      <c r="I60" s="565"/>
      <c r="J60" s="565"/>
      <c r="K60" s="565"/>
      <c r="L60" s="565"/>
      <c r="M60" s="565"/>
      <c r="N60" s="565"/>
      <c r="O60" s="565"/>
      <c r="P60" s="565"/>
      <c r="Q60" s="565"/>
      <c r="R60" s="565"/>
      <c r="S60" s="565"/>
      <c r="T60" s="565"/>
      <c r="U60" s="565"/>
      <c r="V60" s="565"/>
      <c r="W60" s="603"/>
      <c r="X60" s="126"/>
      <c r="Y60" s="108"/>
      <c r="Z60" s="108"/>
      <c r="AA60" s="108"/>
      <c r="AB60" s="107"/>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107"/>
      <c r="BF60" s="108"/>
      <c r="BG60" s="108"/>
      <c r="BH60" s="108"/>
      <c r="BI60" s="127"/>
      <c r="BJ60" s="126"/>
      <c r="BK60" s="108"/>
      <c r="BL60" s="108"/>
      <c r="BM60" s="108"/>
      <c r="BN60" s="107"/>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107"/>
      <c r="CR60" s="108"/>
      <c r="CS60" s="108"/>
      <c r="CT60" s="108"/>
      <c r="CU60" s="128"/>
      <c r="CX60" s="122"/>
    </row>
    <row r="61" spans="2:105" ht="9.75" customHeight="1">
      <c r="B61" s="626"/>
      <c r="C61" s="565"/>
      <c r="D61" s="565"/>
      <c r="E61" s="565"/>
      <c r="F61" s="565"/>
      <c r="G61" s="565"/>
      <c r="H61" s="565"/>
      <c r="I61" s="565"/>
      <c r="J61" s="565"/>
      <c r="K61" s="565"/>
      <c r="L61" s="565"/>
      <c r="M61" s="565"/>
      <c r="N61" s="565"/>
      <c r="O61" s="565"/>
      <c r="P61" s="565"/>
      <c r="Q61" s="565"/>
      <c r="R61" s="565"/>
      <c r="S61" s="565"/>
      <c r="T61" s="565"/>
      <c r="U61" s="565"/>
      <c r="V61" s="565"/>
      <c r="W61" s="603"/>
      <c r="X61" s="126"/>
      <c r="Y61" s="108"/>
      <c r="Z61" s="108"/>
      <c r="AA61" s="108"/>
      <c r="AB61" s="107"/>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107"/>
      <c r="BF61" s="108"/>
      <c r="BG61" s="108"/>
      <c r="BH61" s="108"/>
      <c r="BI61" s="127"/>
      <c r="BJ61" s="126"/>
      <c r="BK61" s="108"/>
      <c r="BL61" s="108"/>
      <c r="BM61" s="108"/>
      <c r="BN61" s="107"/>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107"/>
      <c r="CR61" s="108"/>
      <c r="CS61" s="108"/>
      <c r="CT61" s="108"/>
      <c r="CU61" s="128"/>
    </row>
    <row r="62" spans="2:105" ht="9.75" customHeight="1">
      <c r="B62" s="626"/>
      <c r="C62" s="565"/>
      <c r="D62" s="565"/>
      <c r="E62" s="565"/>
      <c r="F62" s="565"/>
      <c r="G62" s="565"/>
      <c r="H62" s="565"/>
      <c r="I62" s="565"/>
      <c r="J62" s="565"/>
      <c r="K62" s="565"/>
      <c r="L62" s="565"/>
      <c r="M62" s="565"/>
      <c r="N62" s="565"/>
      <c r="O62" s="565"/>
      <c r="P62" s="565"/>
      <c r="Q62" s="565"/>
      <c r="R62" s="565"/>
      <c r="S62" s="565"/>
      <c r="T62" s="565"/>
      <c r="U62" s="565"/>
      <c r="V62" s="565"/>
      <c r="W62" s="603"/>
      <c r="X62" s="126"/>
      <c r="Y62" s="108"/>
      <c r="Z62" s="108"/>
      <c r="AA62" s="108"/>
      <c r="AB62" s="107"/>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107"/>
      <c r="BF62" s="108"/>
      <c r="BG62" s="108"/>
      <c r="BH62" s="108"/>
      <c r="BI62" s="127"/>
      <c r="BJ62" s="126"/>
      <c r="BK62" s="108"/>
      <c r="BL62" s="108"/>
      <c r="BM62" s="108"/>
      <c r="BN62" s="107"/>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107"/>
      <c r="CR62" s="108"/>
      <c r="CS62" s="108"/>
      <c r="CT62" s="108"/>
      <c r="CU62" s="128"/>
      <c r="CX62" s="122"/>
    </row>
    <row r="63" spans="2:105" ht="9.75" customHeight="1">
      <c r="B63" s="626"/>
      <c r="C63" s="565"/>
      <c r="D63" s="565"/>
      <c r="E63" s="565"/>
      <c r="F63" s="565"/>
      <c r="G63" s="565"/>
      <c r="H63" s="565"/>
      <c r="I63" s="565"/>
      <c r="J63" s="565"/>
      <c r="K63" s="565"/>
      <c r="L63" s="565"/>
      <c r="M63" s="565"/>
      <c r="N63" s="565"/>
      <c r="O63" s="565"/>
      <c r="P63" s="565"/>
      <c r="Q63" s="565"/>
      <c r="R63" s="565"/>
      <c r="S63" s="565"/>
      <c r="T63" s="565"/>
      <c r="U63" s="565"/>
      <c r="V63" s="565"/>
      <c r="W63" s="603"/>
      <c r="X63" s="126"/>
      <c r="Y63" s="108"/>
      <c r="Z63" s="108"/>
      <c r="AA63" s="108"/>
      <c r="AB63" s="107"/>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107"/>
      <c r="BF63" s="108"/>
      <c r="BG63" s="108"/>
      <c r="BH63" s="108"/>
      <c r="BI63" s="127"/>
      <c r="BJ63" s="126"/>
      <c r="BK63" s="108"/>
      <c r="BL63" s="108"/>
      <c r="BM63" s="108"/>
      <c r="BN63" s="107"/>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107"/>
      <c r="CR63" s="108"/>
      <c r="CS63" s="108"/>
      <c r="CT63" s="108"/>
      <c r="CU63" s="128"/>
    </row>
    <row r="64" spans="2:105" ht="9.75" customHeight="1">
      <c r="B64" s="626"/>
      <c r="C64" s="565"/>
      <c r="D64" s="565"/>
      <c r="E64" s="565"/>
      <c r="F64" s="565"/>
      <c r="G64" s="565"/>
      <c r="H64" s="565"/>
      <c r="I64" s="565"/>
      <c r="J64" s="565"/>
      <c r="K64" s="565"/>
      <c r="L64" s="565"/>
      <c r="M64" s="565"/>
      <c r="N64" s="565"/>
      <c r="O64" s="565"/>
      <c r="P64" s="565"/>
      <c r="Q64" s="565"/>
      <c r="R64" s="565"/>
      <c r="S64" s="565"/>
      <c r="T64" s="565"/>
      <c r="U64" s="565"/>
      <c r="V64" s="565"/>
      <c r="W64" s="603"/>
      <c r="X64" s="126"/>
      <c r="Y64" s="108"/>
      <c r="Z64" s="108"/>
      <c r="AA64" s="108"/>
      <c r="AB64" s="107"/>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107"/>
      <c r="BF64" s="108"/>
      <c r="BG64" s="108"/>
      <c r="BH64" s="108"/>
      <c r="BI64" s="127"/>
      <c r="BJ64" s="126"/>
      <c r="BK64" s="108"/>
      <c r="BL64" s="108"/>
      <c r="BM64" s="108"/>
      <c r="BN64" s="107"/>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107"/>
      <c r="CR64" s="108"/>
      <c r="CS64" s="108"/>
      <c r="CT64" s="108"/>
      <c r="CU64" s="128"/>
    </row>
    <row r="65" spans="2:99" ht="9.75" customHeight="1">
      <c r="B65" s="626"/>
      <c r="C65" s="565"/>
      <c r="D65" s="565"/>
      <c r="E65" s="565"/>
      <c r="F65" s="565"/>
      <c r="G65" s="565"/>
      <c r="H65" s="565"/>
      <c r="I65" s="565"/>
      <c r="J65" s="565"/>
      <c r="K65" s="565"/>
      <c r="L65" s="565"/>
      <c r="M65" s="565"/>
      <c r="N65" s="565"/>
      <c r="O65" s="565"/>
      <c r="P65" s="565"/>
      <c r="Q65" s="565"/>
      <c r="R65" s="565"/>
      <c r="S65" s="565"/>
      <c r="T65" s="565"/>
      <c r="U65" s="565"/>
      <c r="V65" s="565"/>
      <c r="W65" s="603"/>
      <c r="X65" s="126"/>
      <c r="Y65" s="108"/>
      <c r="Z65" s="108"/>
      <c r="AA65" s="108"/>
      <c r="AB65" s="107"/>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107"/>
      <c r="BF65" s="108"/>
      <c r="BG65" s="108"/>
      <c r="BH65" s="108"/>
      <c r="BI65" s="127"/>
      <c r="BJ65" s="126"/>
      <c r="BK65" s="108"/>
      <c r="BL65" s="108"/>
      <c r="BM65" s="108"/>
      <c r="BN65" s="107"/>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107"/>
      <c r="CR65" s="108"/>
      <c r="CS65" s="108"/>
      <c r="CT65" s="108"/>
      <c r="CU65" s="128"/>
    </row>
    <row r="66" spans="2:99" ht="9.75" customHeight="1">
      <c r="B66" s="626"/>
      <c r="C66" s="565"/>
      <c r="D66" s="565"/>
      <c r="E66" s="565"/>
      <c r="F66" s="565"/>
      <c r="G66" s="565"/>
      <c r="H66" s="565"/>
      <c r="I66" s="565"/>
      <c r="J66" s="565"/>
      <c r="K66" s="565"/>
      <c r="L66" s="565"/>
      <c r="M66" s="565"/>
      <c r="N66" s="565"/>
      <c r="O66" s="565"/>
      <c r="P66" s="565"/>
      <c r="Q66" s="565"/>
      <c r="R66" s="565"/>
      <c r="S66" s="565"/>
      <c r="T66" s="565"/>
      <c r="U66" s="565"/>
      <c r="V66" s="565"/>
      <c r="W66" s="603"/>
      <c r="X66" s="126"/>
      <c r="Y66" s="108"/>
      <c r="Z66" s="108"/>
      <c r="AA66" s="108"/>
      <c r="AB66" s="107"/>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107"/>
      <c r="BF66" s="108"/>
      <c r="BG66" s="108"/>
      <c r="BH66" s="108"/>
      <c r="BI66" s="127"/>
      <c r="BJ66" s="126"/>
      <c r="BK66" s="108"/>
      <c r="BL66" s="108"/>
      <c r="BM66" s="108"/>
      <c r="BN66" s="107"/>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107"/>
      <c r="CR66" s="108"/>
      <c r="CS66" s="108"/>
      <c r="CT66" s="108"/>
      <c r="CU66" s="128"/>
    </row>
    <row r="67" spans="2:99" ht="9.75" customHeight="1">
      <c r="B67" s="626"/>
      <c r="C67" s="565"/>
      <c r="D67" s="565"/>
      <c r="E67" s="565"/>
      <c r="F67" s="565"/>
      <c r="G67" s="565"/>
      <c r="H67" s="565"/>
      <c r="I67" s="565"/>
      <c r="J67" s="565"/>
      <c r="K67" s="565"/>
      <c r="L67" s="565"/>
      <c r="M67" s="565"/>
      <c r="N67" s="565"/>
      <c r="O67" s="565"/>
      <c r="P67" s="565"/>
      <c r="Q67" s="565"/>
      <c r="R67" s="565"/>
      <c r="S67" s="565"/>
      <c r="T67" s="565"/>
      <c r="U67" s="565"/>
      <c r="V67" s="565"/>
      <c r="W67" s="603"/>
      <c r="X67" s="126"/>
      <c r="Y67" s="108"/>
      <c r="Z67" s="108"/>
      <c r="AA67" s="108"/>
      <c r="AB67" s="107"/>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107"/>
      <c r="BF67" s="108"/>
      <c r="BG67" s="108"/>
      <c r="BH67" s="108"/>
      <c r="BI67" s="127"/>
      <c r="BJ67" s="126"/>
      <c r="BK67" s="108"/>
      <c r="BL67" s="108"/>
      <c r="BM67" s="108"/>
      <c r="BN67" s="107"/>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107"/>
      <c r="CR67" s="108"/>
      <c r="CS67" s="108"/>
      <c r="CT67" s="108"/>
      <c r="CU67" s="128"/>
    </row>
    <row r="68" spans="2:99" ht="9.75" customHeight="1">
      <c r="B68" s="626"/>
      <c r="C68" s="565"/>
      <c r="D68" s="565"/>
      <c r="E68" s="565"/>
      <c r="F68" s="565"/>
      <c r="G68" s="565"/>
      <c r="H68" s="565"/>
      <c r="I68" s="565"/>
      <c r="J68" s="565"/>
      <c r="K68" s="565"/>
      <c r="L68" s="565"/>
      <c r="M68" s="565"/>
      <c r="N68" s="565"/>
      <c r="O68" s="565"/>
      <c r="P68" s="565"/>
      <c r="Q68" s="565"/>
      <c r="R68" s="565"/>
      <c r="S68" s="565"/>
      <c r="T68" s="565"/>
      <c r="U68" s="565"/>
      <c r="V68" s="565"/>
      <c r="W68" s="603"/>
      <c r="X68" s="126"/>
      <c r="Y68" s="108"/>
      <c r="Z68" s="108"/>
      <c r="AA68" s="108"/>
      <c r="AB68" s="107"/>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107"/>
      <c r="BF68" s="108"/>
      <c r="BG68" s="108"/>
      <c r="BH68" s="108"/>
      <c r="BI68" s="127"/>
      <c r="BJ68" s="126"/>
      <c r="BK68" s="108"/>
      <c r="BL68" s="108"/>
      <c r="BM68" s="108"/>
      <c r="BN68" s="107"/>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107"/>
      <c r="CR68" s="108"/>
      <c r="CS68" s="108"/>
      <c r="CT68" s="108"/>
      <c r="CU68" s="128"/>
    </row>
    <row r="69" spans="2:99" ht="9.75" customHeight="1">
      <c r="B69" s="626"/>
      <c r="C69" s="565"/>
      <c r="D69" s="565"/>
      <c r="E69" s="565"/>
      <c r="F69" s="565"/>
      <c r="G69" s="565"/>
      <c r="H69" s="565"/>
      <c r="I69" s="565"/>
      <c r="J69" s="565"/>
      <c r="K69" s="565"/>
      <c r="L69" s="565"/>
      <c r="M69" s="565"/>
      <c r="N69" s="565"/>
      <c r="O69" s="565"/>
      <c r="P69" s="565"/>
      <c r="Q69" s="565"/>
      <c r="R69" s="565"/>
      <c r="S69" s="565"/>
      <c r="T69" s="565"/>
      <c r="U69" s="565"/>
      <c r="V69" s="565"/>
      <c r="W69" s="603"/>
      <c r="X69" s="126"/>
      <c r="Y69" s="108"/>
      <c r="Z69" s="108"/>
      <c r="AA69" s="108"/>
      <c r="AB69" s="107"/>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107"/>
      <c r="BF69" s="108"/>
      <c r="BG69" s="108"/>
      <c r="BH69" s="108"/>
      <c r="BI69" s="127"/>
      <c r="BJ69" s="126"/>
      <c r="BK69" s="108"/>
      <c r="BL69" s="108"/>
      <c r="BM69" s="108"/>
      <c r="BN69" s="107"/>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107"/>
      <c r="CR69" s="108"/>
      <c r="CS69" s="108"/>
      <c r="CT69" s="108"/>
      <c r="CU69" s="128"/>
    </row>
    <row r="70" spans="2:99" ht="9.75" customHeight="1">
      <c r="B70" s="626"/>
      <c r="C70" s="565"/>
      <c r="D70" s="565"/>
      <c r="E70" s="565"/>
      <c r="F70" s="565"/>
      <c r="G70" s="565"/>
      <c r="H70" s="565"/>
      <c r="I70" s="565"/>
      <c r="J70" s="565"/>
      <c r="K70" s="565"/>
      <c r="L70" s="565"/>
      <c r="M70" s="565"/>
      <c r="N70" s="565"/>
      <c r="O70" s="565"/>
      <c r="P70" s="565"/>
      <c r="Q70" s="565"/>
      <c r="R70" s="565"/>
      <c r="S70" s="565"/>
      <c r="T70" s="565"/>
      <c r="U70" s="565"/>
      <c r="V70" s="565"/>
      <c r="W70" s="603"/>
      <c r="X70" s="126"/>
      <c r="Y70" s="108"/>
      <c r="Z70" s="108"/>
      <c r="AA70" s="108"/>
      <c r="AB70" s="107"/>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107"/>
      <c r="BF70" s="108"/>
      <c r="BG70" s="108"/>
      <c r="BH70" s="108"/>
      <c r="BI70" s="127"/>
      <c r="BJ70" s="126"/>
      <c r="BK70" s="108"/>
      <c r="BL70" s="108"/>
      <c r="BM70" s="108"/>
      <c r="BN70" s="107"/>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107"/>
      <c r="CR70" s="108"/>
      <c r="CS70" s="108"/>
      <c r="CT70" s="108"/>
      <c r="CU70" s="128"/>
    </row>
    <row r="71" spans="2:99" ht="9.75" customHeight="1">
      <c r="B71" s="626"/>
      <c r="C71" s="565"/>
      <c r="D71" s="565"/>
      <c r="E71" s="565"/>
      <c r="F71" s="565"/>
      <c r="G71" s="565"/>
      <c r="H71" s="565"/>
      <c r="I71" s="565"/>
      <c r="J71" s="565"/>
      <c r="K71" s="565"/>
      <c r="L71" s="565"/>
      <c r="M71" s="565"/>
      <c r="N71" s="565"/>
      <c r="O71" s="565"/>
      <c r="P71" s="565"/>
      <c r="Q71" s="565"/>
      <c r="R71" s="565"/>
      <c r="S71" s="565"/>
      <c r="T71" s="565"/>
      <c r="U71" s="565"/>
      <c r="V71" s="565"/>
      <c r="W71" s="603"/>
      <c r="X71" s="126"/>
      <c r="Y71" s="108"/>
      <c r="Z71" s="108"/>
      <c r="AA71" s="108"/>
      <c r="AB71" s="107"/>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107"/>
      <c r="BF71" s="108"/>
      <c r="BG71" s="108"/>
      <c r="BH71" s="108"/>
      <c r="BI71" s="127"/>
      <c r="BJ71" s="126"/>
      <c r="BK71" s="108"/>
      <c r="BL71" s="108"/>
      <c r="BM71" s="108"/>
      <c r="BN71" s="107"/>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107"/>
      <c r="CR71" s="108"/>
      <c r="CS71" s="108"/>
      <c r="CT71" s="108"/>
      <c r="CU71" s="128"/>
    </row>
    <row r="72" spans="2:99" ht="9.75" customHeight="1">
      <c r="B72" s="626"/>
      <c r="C72" s="565"/>
      <c r="D72" s="565"/>
      <c r="E72" s="565"/>
      <c r="F72" s="565"/>
      <c r="G72" s="565"/>
      <c r="H72" s="565"/>
      <c r="I72" s="565"/>
      <c r="J72" s="565"/>
      <c r="K72" s="565"/>
      <c r="L72" s="565"/>
      <c r="M72" s="565"/>
      <c r="N72" s="565"/>
      <c r="O72" s="565"/>
      <c r="P72" s="565"/>
      <c r="Q72" s="565"/>
      <c r="R72" s="565"/>
      <c r="S72" s="565"/>
      <c r="T72" s="565"/>
      <c r="U72" s="565"/>
      <c r="V72" s="565"/>
      <c r="W72" s="603"/>
      <c r="X72" s="126"/>
      <c r="Y72" s="108"/>
      <c r="Z72" s="108"/>
      <c r="AA72" s="108"/>
      <c r="AB72" s="107"/>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107"/>
      <c r="BF72" s="108"/>
      <c r="BG72" s="108"/>
      <c r="BH72" s="108"/>
      <c r="BI72" s="127"/>
      <c r="BJ72" s="126"/>
      <c r="BK72" s="108"/>
      <c r="BL72" s="108"/>
      <c r="BM72" s="108"/>
      <c r="BN72" s="107"/>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107"/>
      <c r="CR72" s="108"/>
      <c r="CS72" s="108"/>
      <c r="CT72" s="108"/>
      <c r="CU72" s="128"/>
    </row>
    <row r="73" spans="2:99" ht="9.75" customHeight="1">
      <c r="B73" s="600"/>
      <c r="C73" s="601"/>
      <c r="D73" s="601"/>
      <c r="E73" s="601"/>
      <c r="F73" s="601"/>
      <c r="G73" s="601"/>
      <c r="H73" s="601"/>
      <c r="I73" s="601"/>
      <c r="J73" s="601"/>
      <c r="K73" s="601"/>
      <c r="L73" s="601"/>
      <c r="M73" s="601"/>
      <c r="N73" s="601"/>
      <c r="O73" s="601"/>
      <c r="P73" s="601"/>
      <c r="Q73" s="601"/>
      <c r="R73" s="601"/>
      <c r="S73" s="601"/>
      <c r="T73" s="601"/>
      <c r="U73" s="601"/>
      <c r="V73" s="601"/>
      <c r="W73" s="605"/>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62" t="s">
        <v>222</v>
      </c>
      <c r="C74" s="565"/>
      <c r="D74" s="565"/>
      <c r="E74" s="565"/>
      <c r="F74" s="565"/>
      <c r="G74" s="565"/>
      <c r="H74" s="565"/>
      <c r="I74" s="565"/>
      <c r="J74" s="565"/>
      <c r="K74" s="565"/>
      <c r="L74" s="565"/>
      <c r="M74" s="565"/>
      <c r="N74" s="565"/>
      <c r="O74" s="565"/>
      <c r="P74" s="565"/>
      <c r="Q74" s="565"/>
      <c r="R74" s="565"/>
      <c r="S74" s="565"/>
      <c r="T74" s="565"/>
      <c r="U74" s="565"/>
      <c r="V74" s="565"/>
      <c r="W74" s="60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626"/>
      <c r="C75" s="565"/>
      <c r="D75" s="565"/>
      <c r="E75" s="565"/>
      <c r="F75" s="565"/>
      <c r="G75" s="565"/>
      <c r="H75" s="565"/>
      <c r="I75" s="565"/>
      <c r="J75" s="565"/>
      <c r="K75" s="565"/>
      <c r="L75" s="565"/>
      <c r="M75" s="565"/>
      <c r="N75" s="565"/>
      <c r="O75" s="565"/>
      <c r="P75" s="565"/>
      <c r="Q75" s="565"/>
      <c r="R75" s="565"/>
      <c r="S75" s="565"/>
      <c r="T75" s="565"/>
      <c r="U75" s="565"/>
      <c r="V75" s="565"/>
      <c r="W75" s="603"/>
      <c r="X75" s="126"/>
      <c r="Y75" s="108"/>
      <c r="Z75" s="108"/>
      <c r="AA75" s="108"/>
      <c r="AC75" s="558" t="s">
        <v>222</v>
      </c>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107"/>
      <c r="BF75" s="108"/>
      <c r="BG75" s="108"/>
      <c r="BH75" s="108"/>
      <c r="BI75" s="127"/>
      <c r="BJ75" s="126"/>
      <c r="BK75" s="108"/>
      <c r="BL75" s="108"/>
      <c r="BM75" s="108"/>
      <c r="BO75" s="558" t="s">
        <v>222</v>
      </c>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107"/>
      <c r="CR75" s="108"/>
      <c r="CS75" s="108"/>
      <c r="CT75" s="108"/>
      <c r="CU75" s="128"/>
    </row>
    <row r="76" spans="2:99" ht="9.75" customHeight="1">
      <c r="B76" s="626"/>
      <c r="C76" s="565"/>
      <c r="D76" s="565"/>
      <c r="E76" s="565"/>
      <c r="F76" s="565"/>
      <c r="G76" s="565"/>
      <c r="H76" s="565"/>
      <c r="I76" s="565"/>
      <c r="J76" s="565"/>
      <c r="K76" s="565"/>
      <c r="L76" s="565"/>
      <c r="M76" s="565"/>
      <c r="N76" s="565"/>
      <c r="O76" s="565"/>
      <c r="P76" s="565"/>
      <c r="Q76" s="565"/>
      <c r="R76" s="565"/>
      <c r="S76" s="565"/>
      <c r="T76" s="565"/>
      <c r="U76" s="565"/>
      <c r="V76" s="565"/>
      <c r="W76" s="603"/>
      <c r="X76" s="126"/>
      <c r="Y76" s="108"/>
      <c r="Z76" s="108"/>
      <c r="AA76" s="108"/>
      <c r="AB76" s="107"/>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107"/>
      <c r="BF76" s="108"/>
      <c r="BG76" s="108"/>
      <c r="BH76" s="108"/>
      <c r="BI76" s="127"/>
      <c r="BJ76" s="126"/>
      <c r="BK76" s="108"/>
      <c r="BL76" s="108"/>
      <c r="BM76" s="108"/>
      <c r="BN76" s="107"/>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107"/>
      <c r="CR76" s="108"/>
      <c r="CS76" s="108"/>
      <c r="CT76" s="108"/>
      <c r="CU76" s="128"/>
    </row>
    <row r="77" spans="2:99" ht="9.75" customHeight="1">
      <c r="B77" s="626"/>
      <c r="C77" s="565"/>
      <c r="D77" s="565"/>
      <c r="E77" s="565"/>
      <c r="F77" s="565"/>
      <c r="G77" s="565"/>
      <c r="H77" s="565"/>
      <c r="I77" s="565"/>
      <c r="J77" s="565"/>
      <c r="K77" s="565"/>
      <c r="L77" s="565"/>
      <c r="M77" s="565"/>
      <c r="N77" s="565"/>
      <c r="O77" s="565"/>
      <c r="P77" s="565"/>
      <c r="Q77" s="565"/>
      <c r="R77" s="565"/>
      <c r="S77" s="565"/>
      <c r="T77" s="565"/>
      <c r="U77" s="565"/>
      <c r="V77" s="565"/>
      <c r="W77" s="603"/>
      <c r="X77" s="126"/>
      <c r="Y77" s="108"/>
      <c r="Z77" s="108"/>
      <c r="AA77" s="108"/>
      <c r="AB77" s="107"/>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107"/>
      <c r="BF77" s="108"/>
      <c r="BG77" s="108"/>
      <c r="BH77" s="108"/>
      <c r="BI77" s="127"/>
      <c r="BJ77" s="126"/>
      <c r="BK77" s="108"/>
      <c r="BL77" s="108"/>
      <c r="BM77" s="108"/>
      <c r="BN77" s="107"/>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107"/>
      <c r="CR77" s="108"/>
      <c r="CS77" s="108"/>
      <c r="CT77" s="108"/>
      <c r="CU77" s="128"/>
    </row>
    <row r="78" spans="2:99" ht="9.75" customHeight="1">
      <c r="B78" s="626"/>
      <c r="C78" s="565"/>
      <c r="D78" s="565"/>
      <c r="E78" s="565"/>
      <c r="F78" s="565"/>
      <c r="G78" s="565"/>
      <c r="H78" s="565"/>
      <c r="I78" s="565"/>
      <c r="J78" s="565"/>
      <c r="K78" s="565"/>
      <c r="L78" s="565"/>
      <c r="M78" s="565"/>
      <c r="N78" s="565"/>
      <c r="O78" s="565"/>
      <c r="P78" s="565"/>
      <c r="Q78" s="565"/>
      <c r="R78" s="565"/>
      <c r="S78" s="565"/>
      <c r="T78" s="565"/>
      <c r="U78" s="565"/>
      <c r="V78" s="565"/>
      <c r="W78" s="603"/>
      <c r="X78" s="126"/>
      <c r="Y78" s="108"/>
      <c r="Z78" s="108"/>
      <c r="AA78" s="108"/>
      <c r="AB78" s="107"/>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107"/>
      <c r="BF78" s="108"/>
      <c r="BG78" s="108"/>
      <c r="BH78" s="108"/>
      <c r="BI78" s="127"/>
      <c r="BJ78" s="126"/>
      <c r="BK78" s="108"/>
      <c r="BL78" s="108"/>
      <c r="BM78" s="108"/>
      <c r="BN78" s="107"/>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107"/>
      <c r="CR78" s="108"/>
      <c r="CS78" s="108"/>
      <c r="CT78" s="108"/>
      <c r="CU78" s="128"/>
    </row>
    <row r="79" spans="2:99" ht="9.75" customHeight="1">
      <c r="B79" s="626"/>
      <c r="C79" s="565"/>
      <c r="D79" s="565"/>
      <c r="E79" s="565"/>
      <c r="F79" s="565"/>
      <c r="G79" s="565"/>
      <c r="H79" s="565"/>
      <c r="I79" s="565"/>
      <c r="J79" s="565"/>
      <c r="K79" s="565"/>
      <c r="L79" s="565"/>
      <c r="M79" s="565"/>
      <c r="N79" s="565"/>
      <c r="O79" s="565"/>
      <c r="P79" s="565"/>
      <c r="Q79" s="565"/>
      <c r="R79" s="565"/>
      <c r="S79" s="565"/>
      <c r="T79" s="565"/>
      <c r="U79" s="565"/>
      <c r="V79" s="565"/>
      <c r="W79" s="603"/>
      <c r="X79" s="126"/>
      <c r="Y79" s="108"/>
      <c r="Z79" s="108"/>
      <c r="AA79" s="108"/>
      <c r="AB79" s="107"/>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107"/>
      <c r="BF79" s="108"/>
      <c r="BG79" s="108"/>
      <c r="BH79" s="108"/>
      <c r="BI79" s="127"/>
      <c r="BJ79" s="126"/>
      <c r="BK79" s="108"/>
      <c r="BL79" s="108"/>
      <c r="BM79" s="108"/>
      <c r="BN79" s="107"/>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107"/>
      <c r="CR79" s="108"/>
      <c r="CS79" s="108"/>
      <c r="CT79" s="108"/>
      <c r="CU79" s="128"/>
    </row>
    <row r="80" spans="2:99" ht="9.75" customHeight="1">
      <c r="B80" s="626"/>
      <c r="C80" s="565"/>
      <c r="D80" s="565"/>
      <c r="E80" s="565"/>
      <c r="F80" s="565"/>
      <c r="G80" s="565"/>
      <c r="H80" s="565"/>
      <c r="I80" s="565"/>
      <c r="J80" s="565"/>
      <c r="K80" s="565"/>
      <c r="L80" s="565"/>
      <c r="M80" s="565"/>
      <c r="N80" s="565"/>
      <c r="O80" s="565"/>
      <c r="P80" s="565"/>
      <c r="Q80" s="565"/>
      <c r="R80" s="565"/>
      <c r="S80" s="565"/>
      <c r="T80" s="565"/>
      <c r="U80" s="565"/>
      <c r="V80" s="565"/>
      <c r="W80" s="603"/>
      <c r="X80" s="126"/>
      <c r="Y80" s="108"/>
      <c r="Z80" s="108"/>
      <c r="AA80" s="108"/>
      <c r="AB80" s="107"/>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107"/>
      <c r="BF80" s="108"/>
      <c r="BG80" s="108"/>
      <c r="BH80" s="108"/>
      <c r="BI80" s="127"/>
      <c r="BJ80" s="126"/>
      <c r="BK80" s="108"/>
      <c r="BL80" s="108"/>
      <c r="BM80" s="108"/>
      <c r="BN80" s="107"/>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107"/>
      <c r="CR80" s="108"/>
      <c r="CS80" s="108"/>
      <c r="CT80" s="108"/>
      <c r="CU80" s="128"/>
    </row>
    <row r="81" spans="2:99" ht="9.75" customHeight="1">
      <c r="B81" s="626"/>
      <c r="C81" s="565"/>
      <c r="D81" s="565"/>
      <c r="E81" s="565"/>
      <c r="F81" s="565"/>
      <c r="G81" s="565"/>
      <c r="H81" s="565"/>
      <c r="I81" s="565"/>
      <c r="J81" s="565"/>
      <c r="K81" s="565"/>
      <c r="L81" s="565"/>
      <c r="M81" s="565"/>
      <c r="N81" s="565"/>
      <c r="O81" s="565"/>
      <c r="P81" s="565"/>
      <c r="Q81" s="565"/>
      <c r="R81" s="565"/>
      <c r="S81" s="565"/>
      <c r="T81" s="565"/>
      <c r="U81" s="565"/>
      <c r="V81" s="565"/>
      <c r="W81" s="603"/>
      <c r="X81" s="126"/>
      <c r="Y81" s="108"/>
      <c r="Z81" s="108"/>
      <c r="AA81" s="108"/>
      <c r="AB81" s="107"/>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107"/>
      <c r="BF81" s="108"/>
      <c r="BG81" s="108"/>
      <c r="BH81" s="108"/>
      <c r="BI81" s="127"/>
      <c r="BJ81" s="126"/>
      <c r="BK81" s="108"/>
      <c r="BL81" s="108"/>
      <c r="BM81" s="108"/>
      <c r="BN81" s="107"/>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107"/>
      <c r="CR81" s="108"/>
      <c r="CS81" s="108"/>
      <c r="CT81" s="108"/>
      <c r="CU81" s="128"/>
    </row>
    <row r="82" spans="2:99" ht="9.75" customHeight="1">
      <c r="B82" s="626"/>
      <c r="C82" s="565"/>
      <c r="D82" s="565"/>
      <c r="E82" s="565"/>
      <c r="F82" s="565"/>
      <c r="G82" s="565"/>
      <c r="H82" s="565"/>
      <c r="I82" s="565"/>
      <c r="J82" s="565"/>
      <c r="K82" s="565"/>
      <c r="L82" s="565"/>
      <c r="M82" s="565"/>
      <c r="N82" s="565"/>
      <c r="O82" s="565"/>
      <c r="P82" s="565"/>
      <c r="Q82" s="565"/>
      <c r="R82" s="565"/>
      <c r="S82" s="565"/>
      <c r="T82" s="565"/>
      <c r="U82" s="565"/>
      <c r="V82" s="565"/>
      <c r="W82" s="603"/>
      <c r="X82" s="126"/>
      <c r="Y82" s="108"/>
      <c r="Z82" s="108"/>
      <c r="AA82" s="108"/>
      <c r="AB82" s="10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107"/>
      <c r="BF82" s="108"/>
      <c r="BG82" s="108"/>
      <c r="BH82" s="108"/>
      <c r="BI82" s="127"/>
      <c r="BJ82" s="126"/>
      <c r="BK82" s="108"/>
      <c r="BL82" s="108"/>
      <c r="BM82" s="108"/>
      <c r="BN82" s="107"/>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107"/>
      <c r="CR82" s="108"/>
      <c r="CS82" s="108"/>
      <c r="CT82" s="108"/>
      <c r="CU82" s="128"/>
    </row>
    <row r="83" spans="2:99" ht="9.75" customHeight="1">
      <c r="B83" s="626"/>
      <c r="C83" s="565"/>
      <c r="D83" s="565"/>
      <c r="E83" s="565"/>
      <c r="F83" s="565"/>
      <c r="G83" s="565"/>
      <c r="H83" s="565"/>
      <c r="I83" s="565"/>
      <c r="J83" s="565"/>
      <c r="K83" s="565"/>
      <c r="L83" s="565"/>
      <c r="M83" s="565"/>
      <c r="N83" s="565"/>
      <c r="O83" s="565"/>
      <c r="P83" s="565"/>
      <c r="Q83" s="565"/>
      <c r="R83" s="565"/>
      <c r="S83" s="565"/>
      <c r="T83" s="565"/>
      <c r="U83" s="565"/>
      <c r="V83" s="565"/>
      <c r="W83" s="603"/>
      <c r="X83" s="126"/>
      <c r="Y83" s="108"/>
      <c r="Z83" s="108"/>
      <c r="AA83" s="108"/>
      <c r="AB83" s="10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107"/>
      <c r="BF83" s="108"/>
      <c r="BG83" s="108"/>
      <c r="BH83" s="108"/>
      <c r="BI83" s="127"/>
      <c r="BJ83" s="126"/>
      <c r="BK83" s="108"/>
      <c r="BL83" s="108"/>
      <c r="BM83" s="108"/>
      <c r="BN83" s="107"/>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107"/>
      <c r="CR83" s="108"/>
      <c r="CS83" s="108"/>
      <c r="CT83" s="108"/>
      <c r="CU83" s="128"/>
    </row>
    <row r="84" spans="2:99" ht="9.75" customHeight="1">
      <c r="B84" s="626"/>
      <c r="C84" s="565"/>
      <c r="D84" s="565"/>
      <c r="E84" s="565"/>
      <c r="F84" s="565"/>
      <c r="G84" s="565"/>
      <c r="H84" s="565"/>
      <c r="I84" s="565"/>
      <c r="J84" s="565"/>
      <c r="K84" s="565"/>
      <c r="L84" s="565"/>
      <c r="M84" s="565"/>
      <c r="N84" s="565"/>
      <c r="O84" s="565"/>
      <c r="P84" s="565"/>
      <c r="Q84" s="565"/>
      <c r="R84" s="565"/>
      <c r="S84" s="565"/>
      <c r="T84" s="565"/>
      <c r="U84" s="565"/>
      <c r="V84" s="565"/>
      <c r="W84" s="603"/>
      <c r="X84" s="126"/>
      <c r="Y84" s="108"/>
      <c r="Z84" s="108"/>
      <c r="AA84" s="108"/>
      <c r="AB84" s="107"/>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107"/>
      <c r="BF84" s="108"/>
      <c r="BG84" s="108"/>
      <c r="BH84" s="108"/>
      <c r="BI84" s="127"/>
      <c r="BJ84" s="126"/>
      <c r="BK84" s="108"/>
      <c r="BL84" s="108"/>
      <c r="BM84" s="108"/>
      <c r="BN84" s="107"/>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107"/>
      <c r="CR84" s="108"/>
      <c r="CS84" s="108"/>
      <c r="CT84" s="108"/>
      <c r="CU84" s="128"/>
    </row>
    <row r="85" spans="2:99" ht="9.75" customHeight="1">
      <c r="B85" s="626"/>
      <c r="C85" s="565"/>
      <c r="D85" s="565"/>
      <c r="E85" s="565"/>
      <c r="F85" s="565"/>
      <c r="G85" s="565"/>
      <c r="H85" s="565"/>
      <c r="I85" s="565"/>
      <c r="J85" s="565"/>
      <c r="K85" s="565"/>
      <c r="L85" s="565"/>
      <c r="M85" s="565"/>
      <c r="N85" s="565"/>
      <c r="O85" s="565"/>
      <c r="P85" s="565"/>
      <c r="Q85" s="565"/>
      <c r="R85" s="565"/>
      <c r="S85" s="565"/>
      <c r="T85" s="565"/>
      <c r="U85" s="565"/>
      <c r="V85" s="565"/>
      <c r="W85" s="603"/>
      <c r="X85" s="126"/>
      <c r="Y85" s="108"/>
      <c r="Z85" s="108"/>
      <c r="AA85" s="108"/>
      <c r="AB85" s="107"/>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107"/>
      <c r="BF85" s="108"/>
      <c r="BG85" s="108"/>
      <c r="BH85" s="108"/>
      <c r="BI85" s="127"/>
      <c r="BJ85" s="126"/>
      <c r="BK85" s="108"/>
      <c r="BL85" s="108"/>
      <c r="BM85" s="108"/>
      <c r="BN85" s="107"/>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107"/>
      <c r="CR85" s="108"/>
      <c r="CS85" s="108"/>
      <c r="CT85" s="108"/>
      <c r="CU85" s="128"/>
    </row>
    <row r="86" spans="2:99" ht="9.75" customHeight="1">
      <c r="B86" s="626"/>
      <c r="C86" s="565"/>
      <c r="D86" s="565"/>
      <c r="E86" s="565"/>
      <c r="F86" s="565"/>
      <c r="G86" s="565"/>
      <c r="H86" s="565"/>
      <c r="I86" s="565"/>
      <c r="J86" s="565"/>
      <c r="K86" s="565"/>
      <c r="L86" s="565"/>
      <c r="M86" s="565"/>
      <c r="N86" s="565"/>
      <c r="O86" s="565"/>
      <c r="P86" s="565"/>
      <c r="Q86" s="565"/>
      <c r="R86" s="565"/>
      <c r="S86" s="565"/>
      <c r="T86" s="565"/>
      <c r="U86" s="565"/>
      <c r="V86" s="565"/>
      <c r="W86" s="603"/>
      <c r="X86" s="126"/>
      <c r="Y86" s="108"/>
      <c r="Z86" s="108"/>
      <c r="AA86" s="108"/>
      <c r="AB86" s="107"/>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107"/>
      <c r="BF86" s="108"/>
      <c r="BG86" s="108"/>
      <c r="BH86" s="108"/>
      <c r="BI86" s="127"/>
      <c r="BJ86" s="126"/>
      <c r="BK86" s="108"/>
      <c r="BL86" s="108"/>
      <c r="BM86" s="108"/>
      <c r="BN86" s="107"/>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107"/>
      <c r="CR86" s="108"/>
      <c r="CS86" s="108"/>
      <c r="CT86" s="108"/>
      <c r="CU86" s="128"/>
    </row>
    <row r="87" spans="2:99" ht="9.75" customHeight="1">
      <c r="B87" s="626"/>
      <c r="C87" s="565"/>
      <c r="D87" s="565"/>
      <c r="E87" s="565"/>
      <c r="F87" s="565"/>
      <c r="G87" s="565"/>
      <c r="H87" s="565"/>
      <c r="I87" s="565"/>
      <c r="J87" s="565"/>
      <c r="K87" s="565"/>
      <c r="L87" s="565"/>
      <c r="M87" s="565"/>
      <c r="N87" s="565"/>
      <c r="O87" s="565"/>
      <c r="P87" s="565"/>
      <c r="Q87" s="565"/>
      <c r="R87" s="565"/>
      <c r="S87" s="565"/>
      <c r="T87" s="565"/>
      <c r="U87" s="565"/>
      <c r="V87" s="565"/>
      <c r="W87" s="603"/>
      <c r="X87" s="126"/>
      <c r="Y87" s="108"/>
      <c r="Z87" s="108"/>
      <c r="AA87" s="108"/>
      <c r="AB87" s="107"/>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107"/>
      <c r="BF87" s="108"/>
      <c r="BG87" s="108"/>
      <c r="BH87" s="108"/>
      <c r="BI87" s="127"/>
      <c r="BJ87" s="126"/>
      <c r="BK87" s="108"/>
      <c r="BL87" s="108"/>
      <c r="BM87" s="108"/>
      <c r="BN87" s="107"/>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107"/>
      <c r="CR87" s="108"/>
      <c r="CS87" s="108"/>
      <c r="CT87" s="108"/>
      <c r="CU87" s="128"/>
    </row>
    <row r="88" spans="2:99" ht="9.75" customHeight="1">
      <c r="B88" s="626"/>
      <c r="C88" s="565"/>
      <c r="D88" s="565"/>
      <c r="E88" s="565"/>
      <c r="F88" s="565"/>
      <c r="G88" s="565"/>
      <c r="H88" s="565"/>
      <c r="I88" s="565"/>
      <c r="J88" s="565"/>
      <c r="K88" s="565"/>
      <c r="L88" s="565"/>
      <c r="M88" s="565"/>
      <c r="N88" s="565"/>
      <c r="O88" s="565"/>
      <c r="P88" s="565"/>
      <c r="Q88" s="565"/>
      <c r="R88" s="565"/>
      <c r="S88" s="565"/>
      <c r="T88" s="565"/>
      <c r="U88" s="565"/>
      <c r="V88" s="565"/>
      <c r="W88" s="603"/>
      <c r="X88" s="126"/>
      <c r="Y88" s="108"/>
      <c r="Z88" s="108"/>
      <c r="AA88" s="108"/>
      <c r="AB88" s="107"/>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107"/>
      <c r="BF88" s="108"/>
      <c r="BG88" s="108"/>
      <c r="BH88" s="108"/>
      <c r="BI88" s="127"/>
      <c r="BJ88" s="126"/>
      <c r="BK88" s="108"/>
      <c r="BL88" s="108"/>
      <c r="BM88" s="108"/>
      <c r="BN88" s="107"/>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107"/>
      <c r="CR88" s="108"/>
      <c r="CS88" s="108"/>
      <c r="CT88" s="108"/>
      <c r="CU88" s="128"/>
    </row>
    <row r="89" spans="2:99" ht="9.75" customHeight="1">
      <c r="B89" s="626"/>
      <c r="C89" s="565"/>
      <c r="D89" s="565"/>
      <c r="E89" s="565"/>
      <c r="F89" s="565"/>
      <c r="G89" s="565"/>
      <c r="H89" s="565"/>
      <c r="I89" s="565"/>
      <c r="J89" s="565"/>
      <c r="K89" s="565"/>
      <c r="L89" s="565"/>
      <c r="M89" s="565"/>
      <c r="N89" s="565"/>
      <c r="O89" s="565"/>
      <c r="P89" s="565"/>
      <c r="Q89" s="565"/>
      <c r="R89" s="565"/>
      <c r="S89" s="565"/>
      <c r="T89" s="565"/>
      <c r="U89" s="565"/>
      <c r="V89" s="565"/>
      <c r="W89" s="603"/>
      <c r="X89" s="126"/>
      <c r="Y89" s="108"/>
      <c r="Z89" s="108"/>
      <c r="AA89" s="108"/>
      <c r="AB89" s="107"/>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107"/>
      <c r="BF89" s="108"/>
      <c r="BG89" s="108"/>
      <c r="BH89" s="108"/>
      <c r="BI89" s="127"/>
      <c r="BJ89" s="126"/>
      <c r="BK89" s="108"/>
      <c r="BL89" s="108"/>
      <c r="BM89" s="108"/>
      <c r="BN89" s="107"/>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107"/>
      <c r="CR89" s="108"/>
      <c r="CS89" s="108"/>
      <c r="CT89" s="108"/>
      <c r="CU89" s="128"/>
    </row>
    <row r="90" spans="2:99" ht="9.75" customHeight="1">
      <c r="B90" s="600"/>
      <c r="C90" s="601"/>
      <c r="D90" s="601"/>
      <c r="E90" s="601"/>
      <c r="F90" s="601"/>
      <c r="G90" s="601"/>
      <c r="H90" s="601"/>
      <c r="I90" s="601"/>
      <c r="J90" s="601"/>
      <c r="K90" s="601"/>
      <c r="L90" s="601"/>
      <c r="M90" s="601"/>
      <c r="N90" s="601"/>
      <c r="O90" s="601"/>
      <c r="P90" s="601"/>
      <c r="Q90" s="601"/>
      <c r="R90" s="601"/>
      <c r="S90" s="601"/>
      <c r="T90" s="601"/>
      <c r="U90" s="601"/>
      <c r="V90" s="601"/>
      <c r="W90" s="605"/>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62" t="s">
        <v>222</v>
      </c>
      <c r="C91" s="565"/>
      <c r="D91" s="565"/>
      <c r="E91" s="565"/>
      <c r="F91" s="565"/>
      <c r="G91" s="565"/>
      <c r="H91" s="565"/>
      <c r="I91" s="565"/>
      <c r="J91" s="565"/>
      <c r="K91" s="565"/>
      <c r="L91" s="565"/>
      <c r="M91" s="565"/>
      <c r="N91" s="565"/>
      <c r="O91" s="565"/>
      <c r="P91" s="565"/>
      <c r="Q91" s="565"/>
      <c r="R91" s="565"/>
      <c r="S91" s="565"/>
      <c r="T91" s="565"/>
      <c r="U91" s="565"/>
      <c r="V91" s="565"/>
      <c r="W91" s="60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626"/>
      <c r="C92" s="565"/>
      <c r="D92" s="565"/>
      <c r="E92" s="565"/>
      <c r="F92" s="565"/>
      <c r="G92" s="565"/>
      <c r="H92" s="565"/>
      <c r="I92" s="565"/>
      <c r="J92" s="565"/>
      <c r="K92" s="565"/>
      <c r="L92" s="565"/>
      <c r="M92" s="565"/>
      <c r="N92" s="565"/>
      <c r="O92" s="565"/>
      <c r="P92" s="565"/>
      <c r="Q92" s="565"/>
      <c r="R92" s="565"/>
      <c r="S92" s="565"/>
      <c r="T92" s="565"/>
      <c r="U92" s="565"/>
      <c r="V92" s="565"/>
      <c r="W92" s="603"/>
      <c r="X92" s="126"/>
      <c r="Y92" s="108"/>
      <c r="Z92" s="108"/>
      <c r="AA92" s="108"/>
      <c r="AC92" s="558" t="s">
        <v>222</v>
      </c>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107"/>
      <c r="BF92" s="108"/>
      <c r="BG92" s="108"/>
      <c r="BH92" s="108"/>
      <c r="BI92" s="127"/>
      <c r="BJ92" s="126"/>
      <c r="BK92" s="108"/>
      <c r="BL92" s="108"/>
      <c r="BM92" s="108"/>
      <c r="BO92" s="558" t="s">
        <v>222</v>
      </c>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107"/>
      <c r="CR92" s="108"/>
      <c r="CS92" s="108"/>
      <c r="CT92" s="108"/>
      <c r="CU92" s="128"/>
    </row>
    <row r="93" spans="2:99" ht="9.75" customHeight="1">
      <c r="B93" s="626"/>
      <c r="C93" s="565"/>
      <c r="D93" s="565"/>
      <c r="E93" s="565"/>
      <c r="F93" s="565"/>
      <c r="G93" s="565"/>
      <c r="H93" s="565"/>
      <c r="I93" s="565"/>
      <c r="J93" s="565"/>
      <c r="K93" s="565"/>
      <c r="L93" s="565"/>
      <c r="M93" s="565"/>
      <c r="N93" s="565"/>
      <c r="O93" s="565"/>
      <c r="P93" s="565"/>
      <c r="Q93" s="565"/>
      <c r="R93" s="565"/>
      <c r="S93" s="565"/>
      <c r="T93" s="565"/>
      <c r="U93" s="565"/>
      <c r="V93" s="565"/>
      <c r="W93" s="603"/>
      <c r="X93" s="126"/>
      <c r="Y93" s="108"/>
      <c r="Z93" s="108"/>
      <c r="AA93" s="108"/>
      <c r="AB93" s="107"/>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107"/>
      <c r="BF93" s="108"/>
      <c r="BG93" s="108"/>
      <c r="BH93" s="108"/>
      <c r="BI93" s="127"/>
      <c r="BJ93" s="126"/>
      <c r="BK93" s="108"/>
      <c r="BL93" s="108"/>
      <c r="BM93" s="108"/>
      <c r="BN93" s="107"/>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107"/>
      <c r="CR93" s="108"/>
      <c r="CS93" s="108"/>
      <c r="CT93" s="108"/>
      <c r="CU93" s="128"/>
    </row>
    <row r="94" spans="2:99" ht="9.75" customHeight="1">
      <c r="B94" s="626"/>
      <c r="C94" s="565"/>
      <c r="D94" s="565"/>
      <c r="E94" s="565"/>
      <c r="F94" s="565"/>
      <c r="G94" s="565"/>
      <c r="H94" s="565"/>
      <c r="I94" s="565"/>
      <c r="J94" s="565"/>
      <c r="K94" s="565"/>
      <c r="L94" s="565"/>
      <c r="M94" s="565"/>
      <c r="N94" s="565"/>
      <c r="O94" s="565"/>
      <c r="P94" s="565"/>
      <c r="Q94" s="565"/>
      <c r="R94" s="565"/>
      <c r="S94" s="565"/>
      <c r="T94" s="565"/>
      <c r="U94" s="565"/>
      <c r="V94" s="565"/>
      <c r="W94" s="603"/>
      <c r="X94" s="126"/>
      <c r="Y94" s="108"/>
      <c r="Z94" s="108"/>
      <c r="AA94" s="108"/>
      <c r="AB94" s="107"/>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107"/>
      <c r="BF94" s="108"/>
      <c r="BG94" s="108"/>
      <c r="BH94" s="108"/>
      <c r="BI94" s="127"/>
      <c r="BJ94" s="126"/>
      <c r="BK94" s="108"/>
      <c r="BL94" s="108"/>
      <c r="BM94" s="108"/>
      <c r="BN94" s="107"/>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107"/>
      <c r="CR94" s="108"/>
      <c r="CS94" s="108"/>
      <c r="CT94" s="108"/>
      <c r="CU94" s="128"/>
    </row>
    <row r="95" spans="2:99" ht="9.75" customHeight="1">
      <c r="B95" s="626"/>
      <c r="C95" s="565"/>
      <c r="D95" s="565"/>
      <c r="E95" s="565"/>
      <c r="F95" s="565"/>
      <c r="G95" s="565"/>
      <c r="H95" s="565"/>
      <c r="I95" s="565"/>
      <c r="J95" s="565"/>
      <c r="K95" s="565"/>
      <c r="L95" s="565"/>
      <c r="M95" s="565"/>
      <c r="N95" s="565"/>
      <c r="O95" s="565"/>
      <c r="P95" s="565"/>
      <c r="Q95" s="565"/>
      <c r="R95" s="565"/>
      <c r="S95" s="565"/>
      <c r="T95" s="565"/>
      <c r="U95" s="565"/>
      <c r="V95" s="565"/>
      <c r="W95" s="603"/>
      <c r="X95" s="126"/>
      <c r="Y95" s="108"/>
      <c r="Z95" s="108"/>
      <c r="AA95" s="108"/>
      <c r="AB95" s="107"/>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107"/>
      <c r="BF95" s="108"/>
      <c r="BG95" s="108"/>
      <c r="BH95" s="108"/>
      <c r="BI95" s="127"/>
      <c r="BJ95" s="126"/>
      <c r="BK95" s="108"/>
      <c r="BL95" s="108"/>
      <c r="BM95" s="108"/>
      <c r="BN95" s="107"/>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107"/>
      <c r="CR95" s="108"/>
      <c r="CS95" s="108"/>
      <c r="CT95" s="108"/>
      <c r="CU95" s="128"/>
    </row>
    <row r="96" spans="2:99" ht="9.75" customHeight="1">
      <c r="B96" s="626"/>
      <c r="C96" s="565"/>
      <c r="D96" s="565"/>
      <c r="E96" s="565"/>
      <c r="F96" s="565"/>
      <c r="G96" s="565"/>
      <c r="H96" s="565"/>
      <c r="I96" s="565"/>
      <c r="J96" s="565"/>
      <c r="K96" s="565"/>
      <c r="L96" s="565"/>
      <c r="M96" s="565"/>
      <c r="N96" s="565"/>
      <c r="O96" s="565"/>
      <c r="P96" s="565"/>
      <c r="Q96" s="565"/>
      <c r="R96" s="565"/>
      <c r="S96" s="565"/>
      <c r="T96" s="565"/>
      <c r="U96" s="565"/>
      <c r="V96" s="565"/>
      <c r="W96" s="603"/>
      <c r="X96" s="126"/>
      <c r="Y96" s="108"/>
      <c r="Z96" s="108"/>
      <c r="AA96" s="108"/>
      <c r="AB96" s="107"/>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107"/>
      <c r="BF96" s="108"/>
      <c r="BG96" s="108"/>
      <c r="BH96" s="108"/>
      <c r="BI96" s="127"/>
      <c r="BJ96" s="126"/>
      <c r="BK96" s="108"/>
      <c r="BL96" s="108"/>
      <c r="BM96" s="108"/>
      <c r="BN96" s="107"/>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107"/>
      <c r="CR96" s="108"/>
      <c r="CS96" s="108"/>
      <c r="CT96" s="108"/>
      <c r="CU96" s="128"/>
    </row>
    <row r="97" spans="2:99" ht="9.75" customHeight="1">
      <c r="B97" s="626"/>
      <c r="C97" s="565"/>
      <c r="D97" s="565"/>
      <c r="E97" s="565"/>
      <c r="F97" s="565"/>
      <c r="G97" s="565"/>
      <c r="H97" s="565"/>
      <c r="I97" s="565"/>
      <c r="J97" s="565"/>
      <c r="K97" s="565"/>
      <c r="L97" s="565"/>
      <c r="M97" s="565"/>
      <c r="N97" s="565"/>
      <c r="O97" s="565"/>
      <c r="P97" s="565"/>
      <c r="Q97" s="565"/>
      <c r="R97" s="565"/>
      <c r="S97" s="565"/>
      <c r="T97" s="565"/>
      <c r="U97" s="565"/>
      <c r="V97" s="565"/>
      <c r="W97" s="603"/>
      <c r="X97" s="126"/>
      <c r="Y97" s="108"/>
      <c r="Z97" s="108"/>
      <c r="AA97" s="108"/>
      <c r="AB97" s="107"/>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107"/>
      <c r="BF97" s="108"/>
      <c r="BG97" s="108"/>
      <c r="BH97" s="108"/>
      <c r="BI97" s="127"/>
      <c r="BJ97" s="126"/>
      <c r="BK97" s="108"/>
      <c r="BL97" s="108"/>
      <c r="BM97" s="108"/>
      <c r="BN97" s="107"/>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107"/>
      <c r="CR97" s="108"/>
      <c r="CS97" s="108"/>
      <c r="CT97" s="108"/>
      <c r="CU97" s="128"/>
    </row>
    <row r="98" spans="2:99" ht="9.75" customHeight="1">
      <c r="B98" s="626"/>
      <c r="C98" s="565"/>
      <c r="D98" s="565"/>
      <c r="E98" s="565"/>
      <c r="F98" s="565"/>
      <c r="G98" s="565"/>
      <c r="H98" s="565"/>
      <c r="I98" s="565"/>
      <c r="J98" s="565"/>
      <c r="K98" s="565"/>
      <c r="L98" s="565"/>
      <c r="M98" s="565"/>
      <c r="N98" s="565"/>
      <c r="O98" s="565"/>
      <c r="P98" s="565"/>
      <c r="Q98" s="565"/>
      <c r="R98" s="565"/>
      <c r="S98" s="565"/>
      <c r="T98" s="565"/>
      <c r="U98" s="565"/>
      <c r="V98" s="565"/>
      <c r="W98" s="603"/>
      <c r="X98" s="126"/>
      <c r="Y98" s="108"/>
      <c r="Z98" s="108"/>
      <c r="AA98" s="108"/>
      <c r="AB98" s="107"/>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107"/>
      <c r="BF98" s="108"/>
      <c r="BG98" s="108"/>
      <c r="BH98" s="108"/>
      <c r="BI98" s="127"/>
      <c r="BJ98" s="126"/>
      <c r="BK98" s="108"/>
      <c r="BL98" s="108"/>
      <c r="BM98" s="108"/>
      <c r="BN98" s="107"/>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107"/>
      <c r="CR98" s="108"/>
      <c r="CS98" s="108"/>
      <c r="CT98" s="108"/>
      <c r="CU98" s="128"/>
    </row>
    <row r="99" spans="2:99" ht="9.75" customHeight="1">
      <c r="B99" s="626"/>
      <c r="C99" s="565"/>
      <c r="D99" s="565"/>
      <c r="E99" s="565"/>
      <c r="F99" s="565"/>
      <c r="G99" s="565"/>
      <c r="H99" s="565"/>
      <c r="I99" s="565"/>
      <c r="J99" s="565"/>
      <c r="K99" s="565"/>
      <c r="L99" s="565"/>
      <c r="M99" s="565"/>
      <c r="N99" s="565"/>
      <c r="O99" s="565"/>
      <c r="P99" s="565"/>
      <c r="Q99" s="565"/>
      <c r="R99" s="565"/>
      <c r="S99" s="565"/>
      <c r="T99" s="565"/>
      <c r="U99" s="565"/>
      <c r="V99" s="565"/>
      <c r="W99" s="603"/>
      <c r="X99" s="126"/>
      <c r="Y99" s="108"/>
      <c r="Z99" s="108"/>
      <c r="AA99" s="108"/>
      <c r="AB99" s="107"/>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107"/>
      <c r="BF99" s="108"/>
      <c r="BG99" s="108"/>
      <c r="BH99" s="108"/>
      <c r="BI99" s="127"/>
      <c r="BJ99" s="126"/>
      <c r="BK99" s="108"/>
      <c r="BL99" s="108"/>
      <c r="BM99" s="108"/>
      <c r="BN99" s="107"/>
      <c r="BO99" s="558"/>
      <c r="BP99" s="558"/>
      <c r="BQ99" s="558"/>
      <c r="BR99" s="558"/>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107"/>
      <c r="CR99" s="108"/>
      <c r="CS99" s="108"/>
      <c r="CT99" s="108"/>
      <c r="CU99" s="128"/>
    </row>
    <row r="100" spans="2:99" ht="9.75" customHeight="1">
      <c r="B100" s="626"/>
      <c r="C100" s="565"/>
      <c r="D100" s="565"/>
      <c r="E100" s="565"/>
      <c r="F100" s="565"/>
      <c r="G100" s="565"/>
      <c r="H100" s="565"/>
      <c r="I100" s="565"/>
      <c r="J100" s="565"/>
      <c r="K100" s="565"/>
      <c r="L100" s="565"/>
      <c r="M100" s="565"/>
      <c r="N100" s="565"/>
      <c r="O100" s="565"/>
      <c r="P100" s="565"/>
      <c r="Q100" s="565"/>
      <c r="R100" s="565"/>
      <c r="S100" s="565"/>
      <c r="T100" s="565"/>
      <c r="U100" s="565"/>
      <c r="V100" s="565"/>
      <c r="W100" s="603"/>
      <c r="X100" s="126"/>
      <c r="Y100" s="108"/>
      <c r="Z100" s="108"/>
      <c r="AA100" s="108"/>
      <c r="AB100" s="107"/>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107"/>
      <c r="BF100" s="108"/>
      <c r="BG100" s="108"/>
      <c r="BH100" s="108"/>
      <c r="BI100" s="127"/>
      <c r="BJ100" s="126"/>
      <c r="BK100" s="108"/>
      <c r="BL100" s="108"/>
      <c r="BM100" s="108"/>
      <c r="BN100" s="107"/>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107"/>
      <c r="CR100" s="108"/>
      <c r="CS100" s="108"/>
      <c r="CT100" s="108"/>
      <c r="CU100" s="128"/>
    </row>
    <row r="101" spans="2:99" ht="9.75" customHeight="1">
      <c r="B101" s="626"/>
      <c r="C101" s="565"/>
      <c r="D101" s="565"/>
      <c r="E101" s="565"/>
      <c r="F101" s="565"/>
      <c r="G101" s="565"/>
      <c r="H101" s="565"/>
      <c r="I101" s="565"/>
      <c r="J101" s="565"/>
      <c r="K101" s="565"/>
      <c r="L101" s="565"/>
      <c r="M101" s="565"/>
      <c r="N101" s="565"/>
      <c r="O101" s="565"/>
      <c r="P101" s="565"/>
      <c r="Q101" s="565"/>
      <c r="R101" s="565"/>
      <c r="S101" s="565"/>
      <c r="T101" s="565"/>
      <c r="U101" s="565"/>
      <c r="V101" s="565"/>
      <c r="W101" s="603"/>
      <c r="X101" s="126"/>
      <c r="Y101" s="108"/>
      <c r="Z101" s="108"/>
      <c r="AA101" s="108"/>
      <c r="AB101" s="107"/>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107"/>
      <c r="BF101" s="108"/>
      <c r="BG101" s="108"/>
      <c r="BH101" s="108"/>
      <c r="BI101" s="127"/>
      <c r="BJ101" s="126"/>
      <c r="BK101" s="108"/>
      <c r="BL101" s="108"/>
      <c r="BM101" s="108"/>
      <c r="BN101" s="107"/>
      <c r="BO101" s="558"/>
      <c r="BP101" s="558"/>
      <c r="BQ101" s="558"/>
      <c r="BR101" s="558"/>
      <c r="BS101" s="558"/>
      <c r="BT101" s="558"/>
      <c r="BU101" s="558"/>
      <c r="BV101" s="558"/>
      <c r="BW101" s="558"/>
      <c r="BX101" s="558"/>
      <c r="BY101" s="558"/>
      <c r="BZ101" s="558"/>
      <c r="CA101" s="558"/>
      <c r="CB101" s="558"/>
      <c r="CC101" s="558"/>
      <c r="CD101" s="558"/>
      <c r="CE101" s="558"/>
      <c r="CF101" s="558"/>
      <c r="CG101" s="558"/>
      <c r="CH101" s="558"/>
      <c r="CI101" s="558"/>
      <c r="CJ101" s="558"/>
      <c r="CK101" s="558"/>
      <c r="CL101" s="558"/>
      <c r="CM101" s="558"/>
      <c r="CN101" s="558"/>
      <c r="CO101" s="558"/>
      <c r="CP101" s="558"/>
      <c r="CQ101" s="107"/>
      <c r="CR101" s="108"/>
      <c r="CS101" s="108"/>
      <c r="CT101" s="108"/>
      <c r="CU101" s="128"/>
    </row>
    <row r="102" spans="2:99" ht="9.75" customHeight="1">
      <c r="B102" s="626"/>
      <c r="C102" s="565"/>
      <c r="D102" s="565"/>
      <c r="E102" s="565"/>
      <c r="F102" s="565"/>
      <c r="G102" s="565"/>
      <c r="H102" s="565"/>
      <c r="I102" s="565"/>
      <c r="J102" s="565"/>
      <c r="K102" s="565"/>
      <c r="L102" s="565"/>
      <c r="M102" s="565"/>
      <c r="N102" s="565"/>
      <c r="O102" s="565"/>
      <c r="P102" s="565"/>
      <c r="Q102" s="565"/>
      <c r="R102" s="565"/>
      <c r="S102" s="565"/>
      <c r="T102" s="565"/>
      <c r="U102" s="565"/>
      <c r="V102" s="565"/>
      <c r="W102" s="603"/>
      <c r="X102" s="126"/>
      <c r="Y102" s="108"/>
      <c r="Z102" s="108"/>
      <c r="AA102" s="108"/>
      <c r="AB102" s="107"/>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107"/>
      <c r="BF102" s="108"/>
      <c r="BG102" s="108"/>
      <c r="BH102" s="108"/>
      <c r="BI102" s="127"/>
      <c r="BJ102" s="126"/>
      <c r="BK102" s="108"/>
      <c r="BL102" s="108"/>
      <c r="BM102" s="108"/>
      <c r="BN102" s="107"/>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107"/>
      <c r="CR102" s="108"/>
      <c r="CS102" s="108"/>
      <c r="CT102" s="108"/>
      <c r="CU102" s="128"/>
    </row>
    <row r="103" spans="2:99" ht="9.75" customHeight="1">
      <c r="B103" s="626"/>
      <c r="C103" s="565"/>
      <c r="D103" s="565"/>
      <c r="E103" s="565"/>
      <c r="F103" s="565"/>
      <c r="G103" s="565"/>
      <c r="H103" s="565"/>
      <c r="I103" s="565"/>
      <c r="J103" s="565"/>
      <c r="K103" s="565"/>
      <c r="L103" s="565"/>
      <c r="M103" s="565"/>
      <c r="N103" s="565"/>
      <c r="O103" s="565"/>
      <c r="P103" s="565"/>
      <c r="Q103" s="565"/>
      <c r="R103" s="565"/>
      <c r="S103" s="565"/>
      <c r="T103" s="565"/>
      <c r="U103" s="565"/>
      <c r="V103" s="565"/>
      <c r="W103" s="603"/>
      <c r="X103" s="126"/>
      <c r="Y103" s="108"/>
      <c r="Z103" s="108"/>
      <c r="AA103" s="108"/>
      <c r="AB103" s="107"/>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107"/>
      <c r="BF103" s="108"/>
      <c r="BG103" s="108"/>
      <c r="BH103" s="108"/>
      <c r="BI103" s="127"/>
      <c r="BJ103" s="126"/>
      <c r="BK103" s="108"/>
      <c r="BL103" s="108"/>
      <c r="BM103" s="108"/>
      <c r="BN103" s="107"/>
      <c r="BO103" s="558"/>
      <c r="BP103" s="558"/>
      <c r="BQ103" s="558"/>
      <c r="BR103" s="558"/>
      <c r="BS103" s="558"/>
      <c r="BT103" s="558"/>
      <c r="BU103" s="558"/>
      <c r="BV103" s="558"/>
      <c r="BW103" s="558"/>
      <c r="BX103" s="558"/>
      <c r="BY103" s="558"/>
      <c r="BZ103" s="558"/>
      <c r="CA103" s="558"/>
      <c r="CB103" s="558"/>
      <c r="CC103" s="558"/>
      <c r="CD103" s="558"/>
      <c r="CE103" s="558"/>
      <c r="CF103" s="558"/>
      <c r="CG103" s="558"/>
      <c r="CH103" s="558"/>
      <c r="CI103" s="558"/>
      <c r="CJ103" s="558"/>
      <c r="CK103" s="558"/>
      <c r="CL103" s="558"/>
      <c r="CM103" s="558"/>
      <c r="CN103" s="558"/>
      <c r="CO103" s="558"/>
      <c r="CP103" s="558"/>
      <c r="CQ103" s="107"/>
      <c r="CR103" s="108"/>
      <c r="CS103" s="108"/>
      <c r="CT103" s="108"/>
      <c r="CU103" s="128"/>
    </row>
    <row r="104" spans="2:99" ht="9.75" customHeight="1">
      <c r="B104" s="626"/>
      <c r="C104" s="565"/>
      <c r="D104" s="565"/>
      <c r="E104" s="565"/>
      <c r="F104" s="565"/>
      <c r="G104" s="565"/>
      <c r="H104" s="565"/>
      <c r="I104" s="565"/>
      <c r="J104" s="565"/>
      <c r="K104" s="565"/>
      <c r="L104" s="565"/>
      <c r="M104" s="565"/>
      <c r="N104" s="565"/>
      <c r="O104" s="565"/>
      <c r="P104" s="565"/>
      <c r="Q104" s="565"/>
      <c r="R104" s="565"/>
      <c r="S104" s="565"/>
      <c r="T104" s="565"/>
      <c r="U104" s="565"/>
      <c r="V104" s="565"/>
      <c r="W104" s="603"/>
      <c r="X104" s="126"/>
      <c r="Y104" s="108"/>
      <c r="Z104" s="108"/>
      <c r="AA104" s="108"/>
      <c r="AB104" s="107"/>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107"/>
      <c r="BF104" s="108"/>
      <c r="BG104" s="108"/>
      <c r="BH104" s="108"/>
      <c r="BI104" s="127"/>
      <c r="BJ104" s="126"/>
      <c r="BK104" s="108"/>
      <c r="BL104" s="108"/>
      <c r="BM104" s="108"/>
      <c r="BN104" s="107"/>
      <c r="BO104" s="558"/>
      <c r="BP104" s="558"/>
      <c r="BQ104" s="558"/>
      <c r="BR104" s="558"/>
      <c r="BS104" s="558"/>
      <c r="BT104" s="558"/>
      <c r="BU104" s="558"/>
      <c r="BV104" s="558"/>
      <c r="BW104" s="558"/>
      <c r="BX104" s="558"/>
      <c r="BY104" s="558"/>
      <c r="BZ104" s="558"/>
      <c r="CA104" s="558"/>
      <c r="CB104" s="558"/>
      <c r="CC104" s="558"/>
      <c r="CD104" s="558"/>
      <c r="CE104" s="558"/>
      <c r="CF104" s="558"/>
      <c r="CG104" s="558"/>
      <c r="CH104" s="558"/>
      <c r="CI104" s="558"/>
      <c r="CJ104" s="558"/>
      <c r="CK104" s="558"/>
      <c r="CL104" s="558"/>
      <c r="CM104" s="558"/>
      <c r="CN104" s="558"/>
      <c r="CO104" s="558"/>
      <c r="CP104" s="558"/>
      <c r="CQ104" s="107"/>
      <c r="CR104" s="108"/>
      <c r="CS104" s="108"/>
      <c r="CT104" s="108"/>
      <c r="CU104" s="128"/>
    </row>
    <row r="105" spans="2:99" ht="9.75" customHeight="1">
      <c r="B105" s="626"/>
      <c r="C105" s="565"/>
      <c r="D105" s="565"/>
      <c r="E105" s="565"/>
      <c r="F105" s="565"/>
      <c r="G105" s="565"/>
      <c r="H105" s="565"/>
      <c r="I105" s="565"/>
      <c r="J105" s="565"/>
      <c r="K105" s="565"/>
      <c r="L105" s="565"/>
      <c r="M105" s="565"/>
      <c r="N105" s="565"/>
      <c r="O105" s="565"/>
      <c r="P105" s="565"/>
      <c r="Q105" s="565"/>
      <c r="R105" s="565"/>
      <c r="S105" s="565"/>
      <c r="T105" s="565"/>
      <c r="U105" s="565"/>
      <c r="V105" s="565"/>
      <c r="W105" s="603"/>
      <c r="X105" s="126"/>
      <c r="Y105" s="108"/>
      <c r="Z105" s="108"/>
      <c r="AA105" s="108"/>
      <c r="AB105" s="107"/>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107"/>
      <c r="BF105" s="108"/>
      <c r="BG105" s="108"/>
      <c r="BH105" s="108"/>
      <c r="BI105" s="127"/>
      <c r="BJ105" s="126"/>
      <c r="BK105" s="108"/>
      <c r="BL105" s="108"/>
      <c r="BM105" s="108"/>
      <c r="BN105" s="107"/>
      <c r="BO105" s="558"/>
      <c r="BP105" s="558"/>
      <c r="BQ105" s="558"/>
      <c r="BR105" s="558"/>
      <c r="BS105" s="558"/>
      <c r="BT105" s="558"/>
      <c r="BU105" s="558"/>
      <c r="BV105" s="558"/>
      <c r="BW105" s="558"/>
      <c r="BX105" s="558"/>
      <c r="BY105" s="558"/>
      <c r="BZ105" s="558"/>
      <c r="CA105" s="558"/>
      <c r="CB105" s="558"/>
      <c r="CC105" s="558"/>
      <c r="CD105" s="558"/>
      <c r="CE105" s="558"/>
      <c r="CF105" s="558"/>
      <c r="CG105" s="558"/>
      <c r="CH105" s="558"/>
      <c r="CI105" s="558"/>
      <c r="CJ105" s="558"/>
      <c r="CK105" s="558"/>
      <c r="CL105" s="558"/>
      <c r="CM105" s="558"/>
      <c r="CN105" s="558"/>
      <c r="CO105" s="558"/>
      <c r="CP105" s="558"/>
      <c r="CQ105" s="107"/>
      <c r="CR105" s="108"/>
      <c r="CS105" s="108"/>
      <c r="CT105" s="108"/>
      <c r="CU105" s="128"/>
    </row>
    <row r="106" spans="2:99" ht="9.75" customHeight="1">
      <c r="B106" s="626"/>
      <c r="C106" s="565"/>
      <c r="D106" s="565"/>
      <c r="E106" s="565"/>
      <c r="F106" s="565"/>
      <c r="G106" s="565"/>
      <c r="H106" s="565"/>
      <c r="I106" s="565"/>
      <c r="J106" s="565"/>
      <c r="K106" s="565"/>
      <c r="L106" s="565"/>
      <c r="M106" s="565"/>
      <c r="N106" s="565"/>
      <c r="O106" s="565"/>
      <c r="P106" s="565"/>
      <c r="Q106" s="565"/>
      <c r="R106" s="565"/>
      <c r="S106" s="565"/>
      <c r="T106" s="565"/>
      <c r="U106" s="565"/>
      <c r="V106" s="565"/>
      <c r="W106" s="603"/>
      <c r="X106" s="126"/>
      <c r="Y106" s="108"/>
      <c r="Z106" s="108"/>
      <c r="AA106" s="108"/>
      <c r="AB106" s="107"/>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107"/>
      <c r="BF106" s="108"/>
      <c r="BG106" s="108"/>
      <c r="BH106" s="108"/>
      <c r="BI106" s="127"/>
      <c r="BJ106" s="126"/>
      <c r="BK106" s="108"/>
      <c r="BL106" s="108"/>
      <c r="BM106" s="108"/>
      <c r="BN106" s="107"/>
      <c r="BO106" s="558"/>
      <c r="BP106" s="558"/>
      <c r="BQ106" s="558"/>
      <c r="BR106" s="558"/>
      <c r="BS106" s="558"/>
      <c r="BT106" s="558"/>
      <c r="BU106" s="558"/>
      <c r="BV106" s="558"/>
      <c r="BW106" s="558"/>
      <c r="BX106" s="558"/>
      <c r="BY106" s="558"/>
      <c r="BZ106" s="558"/>
      <c r="CA106" s="558"/>
      <c r="CB106" s="558"/>
      <c r="CC106" s="558"/>
      <c r="CD106" s="558"/>
      <c r="CE106" s="558"/>
      <c r="CF106" s="558"/>
      <c r="CG106" s="558"/>
      <c r="CH106" s="558"/>
      <c r="CI106" s="558"/>
      <c r="CJ106" s="558"/>
      <c r="CK106" s="558"/>
      <c r="CL106" s="558"/>
      <c r="CM106" s="558"/>
      <c r="CN106" s="558"/>
      <c r="CO106" s="558"/>
      <c r="CP106" s="558"/>
      <c r="CQ106" s="107"/>
      <c r="CR106" s="108"/>
      <c r="CS106" s="108"/>
      <c r="CT106" s="108"/>
      <c r="CU106" s="128"/>
    </row>
    <row r="107" spans="2:99" ht="9.75" customHeight="1">
      <c r="B107" s="600"/>
      <c r="C107" s="601"/>
      <c r="D107" s="601"/>
      <c r="E107" s="601"/>
      <c r="F107" s="601"/>
      <c r="G107" s="601"/>
      <c r="H107" s="601"/>
      <c r="I107" s="601"/>
      <c r="J107" s="601"/>
      <c r="K107" s="601"/>
      <c r="L107" s="601"/>
      <c r="M107" s="601"/>
      <c r="N107" s="601"/>
      <c r="O107" s="601"/>
      <c r="P107" s="601"/>
      <c r="Q107" s="601"/>
      <c r="R107" s="601"/>
      <c r="S107" s="601"/>
      <c r="T107" s="601"/>
      <c r="U107" s="601"/>
      <c r="V107" s="601"/>
      <c r="W107" s="605"/>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663" t="s">
        <v>223</v>
      </c>
      <c r="C108" s="664"/>
      <c r="D108" s="664"/>
      <c r="E108" s="664"/>
      <c r="F108" s="664"/>
      <c r="G108" s="664"/>
      <c r="H108" s="669" t="s">
        <v>208</v>
      </c>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70"/>
    </row>
    <row r="109" spans="2:99" ht="7.5" customHeight="1">
      <c r="B109" s="665"/>
      <c r="C109" s="666"/>
      <c r="D109" s="666"/>
      <c r="E109" s="666"/>
      <c r="F109" s="666"/>
      <c r="G109" s="66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1"/>
      <c r="CM109" s="671"/>
      <c r="CN109" s="671"/>
      <c r="CO109" s="671"/>
      <c r="CP109" s="671"/>
      <c r="CQ109" s="671"/>
      <c r="CR109" s="671"/>
      <c r="CS109" s="671"/>
      <c r="CT109" s="671"/>
      <c r="CU109" s="672"/>
    </row>
    <row r="110" spans="2:99" ht="7.5" customHeight="1">
      <c r="B110" s="665"/>
      <c r="C110" s="666"/>
      <c r="D110" s="666"/>
      <c r="E110" s="666"/>
      <c r="F110" s="666"/>
      <c r="G110" s="666"/>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1"/>
      <c r="CO110" s="671"/>
      <c r="CP110" s="671"/>
      <c r="CQ110" s="671"/>
      <c r="CR110" s="671"/>
      <c r="CS110" s="671"/>
      <c r="CT110" s="671"/>
      <c r="CU110" s="672"/>
    </row>
    <row r="111" spans="2:99" ht="7.5" customHeight="1" thickBot="1">
      <c r="B111" s="667"/>
      <c r="C111" s="668"/>
      <c r="D111" s="668"/>
      <c r="E111" s="668"/>
      <c r="F111" s="668"/>
      <c r="G111" s="668"/>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4"/>
    </row>
    <row r="112" spans="2:99" ht="10.95" customHeight="1">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c r="BN112" s="675"/>
      <c r="BO112" s="675"/>
      <c r="BP112" s="675"/>
      <c r="BQ112" s="675"/>
      <c r="BR112" s="675"/>
      <c r="BS112" s="675"/>
      <c r="BT112" s="675"/>
      <c r="BU112" s="675"/>
      <c r="BV112" s="675"/>
      <c r="BW112" s="675"/>
      <c r="BX112" s="675"/>
      <c r="BY112" s="675"/>
      <c r="BZ112" s="675"/>
      <c r="CA112" s="675"/>
      <c r="CB112" s="675"/>
      <c r="CC112" s="675"/>
      <c r="CD112" s="675"/>
      <c r="CE112" s="675"/>
      <c r="CF112" s="675"/>
      <c r="CG112" s="675"/>
      <c r="CH112" s="675"/>
      <c r="CI112" s="675"/>
      <c r="CJ112" s="675"/>
      <c r="CK112" s="675"/>
      <c r="CL112" s="675"/>
      <c r="CM112" s="675"/>
      <c r="CN112" s="675"/>
      <c r="CO112" s="675"/>
      <c r="CP112" s="675"/>
      <c r="CQ112" s="675"/>
      <c r="CR112" s="675"/>
      <c r="CS112" s="675"/>
      <c r="CT112" s="675"/>
      <c r="CU112" s="675"/>
    </row>
    <row r="113" spans="2:99" ht="10.95" customHeight="1">
      <c r="B113" s="676" t="s">
        <v>224</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c r="CN113" s="676"/>
      <c r="CO113" s="676"/>
      <c r="CP113" s="676"/>
      <c r="CQ113" s="676"/>
      <c r="CR113" s="676"/>
      <c r="CS113" s="676"/>
      <c r="CT113" s="676"/>
      <c r="CU113" s="676"/>
    </row>
    <row r="114" spans="2:99" ht="10.95" customHeight="1">
      <c r="B114" s="676" t="s">
        <v>225</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row>
  </sheetData>
  <mergeCells count="116">
    <mergeCell ref="B108:G111"/>
    <mergeCell ref="H108:CU111"/>
    <mergeCell ref="B112:CU112"/>
    <mergeCell ref="B113:CU113"/>
    <mergeCell ref="B114:CU114"/>
    <mergeCell ref="B74:W90"/>
    <mergeCell ref="AC75:BD89"/>
    <mergeCell ref="BO75:CP89"/>
    <mergeCell ref="B91:W107"/>
    <mergeCell ref="AC92:BD106"/>
    <mergeCell ref="BO92:CP106"/>
    <mergeCell ref="B55:W56"/>
    <mergeCell ref="X55:BI56"/>
    <mergeCell ref="BJ55:CU56"/>
    <mergeCell ref="B57:W73"/>
    <mergeCell ref="AC58:BD72"/>
    <mergeCell ref="BO58:CP72"/>
    <mergeCell ref="CW51:CW52"/>
    <mergeCell ref="CX51:CX52"/>
    <mergeCell ref="CY51:CY52"/>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Z47:AJ48"/>
    <mergeCell ref="AK47:CD48"/>
    <mergeCell ref="CW47:CW48"/>
    <mergeCell ref="CX47:CX48"/>
    <mergeCell ref="CY47:CY48"/>
    <mergeCell ref="CZ47:CZ48"/>
    <mergeCell ref="DA47:DA48"/>
    <mergeCell ref="B49:D50"/>
    <mergeCell ref="E49:K50"/>
    <mergeCell ref="L49:Y50"/>
    <mergeCell ref="Z49:AJ50"/>
    <mergeCell ref="AK49:CD50"/>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B35:R36"/>
    <mergeCell ref="T35:CU36"/>
    <mergeCell ref="B37:CU38"/>
    <mergeCell ref="B39:CD40"/>
    <mergeCell ref="CE39:CU42"/>
    <mergeCell ref="B41:D42"/>
    <mergeCell ref="E41:K42"/>
    <mergeCell ref="L41:Y42"/>
    <mergeCell ref="Z41:AJ42"/>
    <mergeCell ref="AK41:CD42"/>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14:K15"/>
    <mergeCell ref="M14:Y15"/>
    <mergeCell ref="Z14:AC15"/>
    <mergeCell ref="AD14:AP15"/>
    <mergeCell ref="B16:K17"/>
    <mergeCell ref="M16:Z17"/>
    <mergeCell ref="A7:AE9"/>
    <mergeCell ref="AF7:AL9"/>
    <mergeCell ref="CA8:CF9"/>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s>
  <phoneticPr fontId="3"/>
  <conditionalFormatting sqref="B43:CD52">
    <cfRule type="expression" dxfId="5" priority="1">
      <formula>($AK43&lt;&gt;"-")</formula>
    </cfRule>
  </conditionalFormatting>
  <conditionalFormatting sqref="CE43">
    <cfRule type="cellIs" dxfId="4" priority="2" operator="equal">
      <formula>"検出"</formula>
    </cfRule>
  </conditionalFormatting>
  <dataValidations count="2">
    <dataValidation type="list" allowBlank="1" showInputMessage="1" showErrorMessage="1" sqref="M16:Z17" xr:uid="{96405E95-44EE-4092-BCC9-140F2B939022}">
      <formula1>"持ち込み,郵送"</formula1>
    </dataValidation>
    <dataValidation allowBlank="1" showErrorMessage="1" sqref="CW43:DA43 CW45:DA45 CW47:DA47 CW49:DA49 CW51:DA51" xr:uid="{5DBFBEB6-AD34-412B-B839-4DC9DADF203A}"/>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46478-A900-41C6-B767-1318D60BBDA3}">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3" width="1.33203125" style="105" customWidth="1"/>
    <col min="94" max="94" width="1.88671875" style="105" customWidth="1"/>
    <col min="95"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561">
        <f>CR6</f>
        <v>29</v>
      </c>
      <c r="CP1" s="689"/>
      <c r="CQ1" s="569" t="s">
        <v>247</v>
      </c>
      <c r="CR1" s="569"/>
      <c r="CS1" s="568">
        <f>'★成績書 (29)'!$CW$1</f>
        <v>0</v>
      </c>
      <c r="CT1" s="568"/>
      <c r="CU1" s="141" t="s">
        <v>246</v>
      </c>
      <c r="CW1" s="144">
        <f>'★成績書 (9)'!CW1</f>
        <v>0</v>
      </c>
      <c r="CX1" s="143" t="s">
        <v>249</v>
      </c>
    </row>
    <row r="2" spans="1:102" ht="9" customHeight="1" thickTop="1">
      <c r="B2" s="562" t="s">
        <v>175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row>
    <row r="3" spans="1:102" ht="9" customHeight="1">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W3" s="556" t="s">
        <v>221</v>
      </c>
    </row>
    <row r="4" spans="1:102" ht="9"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W4" s="556"/>
    </row>
    <row r="5" spans="1:102" ht="9"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W5" s="556"/>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558" t="s">
        <v>176</v>
      </c>
      <c r="CB6" s="558"/>
      <c r="CC6" s="558"/>
      <c r="CD6" s="558"/>
      <c r="CE6" s="558"/>
      <c r="CF6" s="558"/>
      <c r="CG6" s="557" t="str">
        <f>'★成績書 (29)'!$CW$3</f>
        <v>A04942-A1</v>
      </c>
      <c r="CH6" s="557"/>
      <c r="CI6" s="557"/>
      <c r="CJ6" s="557"/>
      <c r="CK6" s="557"/>
      <c r="CL6" s="557"/>
      <c r="CM6" s="557"/>
      <c r="CN6" s="557"/>
      <c r="CO6" s="557"/>
      <c r="CP6" s="557"/>
      <c r="CQ6" s="558" t="s">
        <v>189</v>
      </c>
      <c r="CR6" s="581">
        <v>29</v>
      </c>
      <c r="CS6" s="581"/>
      <c r="CT6" s="581"/>
      <c r="CU6" s="581"/>
      <c r="CW6" s="556"/>
    </row>
    <row r="7" spans="1:102" ht="9" customHeight="1">
      <c r="A7" s="566">
        <f>★注文シート!C31</f>
        <v>0</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7" t="str">
        <f>IF(COUNTIF(★注文シート!C31,"*株式会社*")+COUNTIF(★注文シート!C31,"*有限会社*"),"御中","様")</f>
        <v>様</v>
      </c>
      <c r="AG7" s="567"/>
      <c r="AH7" s="567"/>
      <c r="AI7" s="567"/>
      <c r="AJ7" s="567"/>
      <c r="AK7" s="567"/>
      <c r="AL7" s="56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558"/>
      <c r="CB7" s="558"/>
      <c r="CC7" s="558"/>
      <c r="CD7" s="558"/>
      <c r="CE7" s="558"/>
      <c r="CF7" s="558"/>
      <c r="CG7" s="557"/>
      <c r="CH7" s="557"/>
      <c r="CI7" s="557"/>
      <c r="CJ7" s="557"/>
      <c r="CK7" s="557"/>
      <c r="CL7" s="557"/>
      <c r="CM7" s="557"/>
      <c r="CN7" s="557"/>
      <c r="CO7" s="557"/>
      <c r="CP7" s="557"/>
      <c r="CQ7" s="558"/>
      <c r="CR7" s="581"/>
      <c r="CS7" s="581"/>
      <c r="CT7" s="581"/>
      <c r="CU7" s="581"/>
    </row>
    <row r="8" spans="1:102" ht="9" customHeight="1">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567"/>
      <c r="AH8" s="567"/>
      <c r="AI8" s="567"/>
      <c r="AJ8" s="567"/>
      <c r="AK8" s="567"/>
      <c r="AL8" s="56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558" t="s">
        <v>177</v>
      </c>
      <c r="CB8" s="558"/>
      <c r="CC8" s="558"/>
      <c r="CD8" s="558"/>
      <c r="CE8" s="558"/>
      <c r="CF8" s="558"/>
      <c r="CG8" s="564">
        <f>'★成績書 (27)'!CG8:CU9</f>
        <v>0</v>
      </c>
      <c r="CH8" s="564"/>
      <c r="CI8" s="564"/>
      <c r="CJ8" s="564"/>
      <c r="CK8" s="564"/>
      <c r="CL8" s="564"/>
      <c r="CM8" s="564"/>
      <c r="CN8" s="564"/>
      <c r="CO8" s="564"/>
      <c r="CP8" s="564"/>
      <c r="CQ8" s="564"/>
      <c r="CR8" s="564"/>
      <c r="CS8" s="564"/>
      <c r="CT8" s="564"/>
      <c r="CU8" s="564"/>
      <c r="CW8" s="677" t="s">
        <v>256</v>
      </c>
    </row>
    <row r="9" spans="1:102" ht="9" customHeight="1">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c r="AG9" s="567"/>
      <c r="AH9" s="567"/>
      <c r="AI9" s="567"/>
      <c r="AJ9" s="567"/>
      <c r="AK9" s="567"/>
      <c r="AL9" s="56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558"/>
      <c r="CB9" s="558"/>
      <c r="CC9" s="558"/>
      <c r="CD9" s="558"/>
      <c r="CE9" s="558"/>
      <c r="CF9" s="558"/>
      <c r="CG9" s="564"/>
      <c r="CH9" s="564"/>
      <c r="CI9" s="564"/>
      <c r="CJ9" s="564"/>
      <c r="CK9" s="564"/>
      <c r="CL9" s="564"/>
      <c r="CM9" s="564"/>
      <c r="CN9" s="564"/>
      <c r="CO9" s="564"/>
      <c r="CP9" s="564"/>
      <c r="CQ9" s="564"/>
      <c r="CR9" s="564"/>
      <c r="CS9" s="564"/>
      <c r="CT9" s="564"/>
      <c r="CU9" s="564"/>
      <c r="CW9" s="677"/>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560" t="s">
        <v>258</v>
      </c>
      <c r="CX11" s="560"/>
    </row>
    <row r="12" spans="1:102" ht="10.95" customHeight="1">
      <c r="B12" s="558" t="s">
        <v>178</v>
      </c>
      <c r="C12" s="565"/>
      <c r="D12" s="565"/>
      <c r="E12" s="565"/>
      <c r="F12" s="565"/>
      <c r="G12" s="565"/>
      <c r="H12" s="565"/>
      <c r="I12" s="565"/>
      <c r="J12" s="565"/>
      <c r="K12" s="565"/>
      <c r="L12" s="109"/>
      <c r="M12" s="570">
        <f>★注文シート!C16</f>
        <v>0</v>
      </c>
      <c r="N12" s="570"/>
      <c r="O12" s="570"/>
      <c r="P12" s="570"/>
      <c r="Q12" s="570"/>
      <c r="R12" s="570"/>
      <c r="S12" s="570"/>
      <c r="T12" s="570"/>
      <c r="U12" s="570"/>
      <c r="V12" s="570"/>
      <c r="W12" s="570"/>
      <c r="X12" s="570"/>
      <c r="Y12" s="57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560"/>
      <c r="CX12" s="560"/>
    </row>
    <row r="13" spans="1:102" ht="10.95" customHeight="1">
      <c r="B13" s="565"/>
      <c r="C13" s="565"/>
      <c r="D13" s="565"/>
      <c r="E13" s="565"/>
      <c r="F13" s="565"/>
      <c r="G13" s="565"/>
      <c r="H13" s="565"/>
      <c r="I13" s="565"/>
      <c r="J13" s="565"/>
      <c r="K13" s="565"/>
      <c r="L13" s="109"/>
      <c r="M13" s="570"/>
      <c r="N13" s="570"/>
      <c r="O13" s="570"/>
      <c r="P13" s="570"/>
      <c r="Q13" s="570"/>
      <c r="R13" s="570"/>
      <c r="S13" s="570"/>
      <c r="T13" s="570"/>
      <c r="U13" s="570"/>
      <c r="V13" s="570"/>
      <c r="W13" s="570"/>
      <c r="X13" s="570"/>
      <c r="Y13" s="57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558" t="s">
        <v>179</v>
      </c>
      <c r="C14" s="565"/>
      <c r="D14" s="565"/>
      <c r="E14" s="565"/>
      <c r="F14" s="565"/>
      <c r="G14" s="565"/>
      <c r="H14" s="565"/>
      <c r="I14" s="565"/>
      <c r="J14" s="565"/>
      <c r="K14" s="565"/>
      <c r="L14" s="109"/>
      <c r="M14" s="570">
        <f>M12</f>
        <v>0</v>
      </c>
      <c r="N14" s="570"/>
      <c r="O14" s="570"/>
      <c r="P14" s="570"/>
      <c r="Q14" s="570"/>
      <c r="R14" s="570"/>
      <c r="S14" s="570"/>
      <c r="T14" s="570"/>
      <c r="U14" s="570"/>
      <c r="V14" s="570"/>
      <c r="W14" s="570"/>
      <c r="X14" s="570"/>
      <c r="Y14" s="570"/>
      <c r="Z14" s="564" t="s">
        <v>180</v>
      </c>
      <c r="AA14" s="564"/>
      <c r="AB14" s="564"/>
      <c r="AC14" s="564"/>
      <c r="AD14" s="570">
        <f>CG8</f>
        <v>0</v>
      </c>
      <c r="AE14" s="570"/>
      <c r="AF14" s="570"/>
      <c r="AG14" s="570"/>
      <c r="AH14" s="570"/>
      <c r="AI14" s="570"/>
      <c r="AJ14" s="570"/>
      <c r="AK14" s="570"/>
      <c r="AL14" s="570"/>
      <c r="AM14" s="570"/>
      <c r="AN14" s="570"/>
      <c r="AO14" s="570"/>
      <c r="AP14" s="57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565"/>
      <c r="C15" s="565"/>
      <c r="D15" s="565"/>
      <c r="E15" s="565"/>
      <c r="F15" s="565"/>
      <c r="G15" s="565"/>
      <c r="H15" s="565"/>
      <c r="I15" s="565"/>
      <c r="J15" s="565"/>
      <c r="K15" s="565"/>
      <c r="L15" s="109"/>
      <c r="M15" s="570"/>
      <c r="N15" s="570"/>
      <c r="O15" s="570"/>
      <c r="P15" s="570"/>
      <c r="Q15" s="570"/>
      <c r="R15" s="570"/>
      <c r="S15" s="570"/>
      <c r="T15" s="570"/>
      <c r="U15" s="570"/>
      <c r="V15" s="570"/>
      <c r="W15" s="570"/>
      <c r="X15" s="570"/>
      <c r="Y15" s="570"/>
      <c r="Z15" s="564"/>
      <c r="AA15" s="564"/>
      <c r="AB15" s="564"/>
      <c r="AC15" s="564"/>
      <c r="AD15" s="570"/>
      <c r="AE15" s="570"/>
      <c r="AF15" s="570"/>
      <c r="AG15" s="570"/>
      <c r="AH15" s="570"/>
      <c r="AI15" s="570"/>
      <c r="AJ15" s="570"/>
      <c r="AK15" s="570"/>
      <c r="AL15" s="570"/>
      <c r="AM15" s="570"/>
      <c r="AN15" s="570"/>
      <c r="AO15" s="570"/>
      <c r="AP15" s="57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558" t="s">
        <v>181</v>
      </c>
      <c r="C16" s="565"/>
      <c r="D16" s="565"/>
      <c r="E16" s="565"/>
      <c r="F16" s="565"/>
      <c r="G16" s="565"/>
      <c r="H16" s="565"/>
      <c r="I16" s="565"/>
      <c r="J16" s="565"/>
      <c r="K16" s="565"/>
      <c r="L16" s="107"/>
      <c r="M16" s="581" t="s">
        <v>182</v>
      </c>
      <c r="N16" s="581"/>
      <c r="O16" s="581"/>
      <c r="P16" s="581"/>
      <c r="Q16" s="581"/>
      <c r="R16" s="581"/>
      <c r="S16" s="581"/>
      <c r="T16" s="581"/>
      <c r="U16" s="581"/>
      <c r="V16" s="581"/>
      <c r="W16" s="581"/>
      <c r="X16" s="581"/>
      <c r="Y16" s="581"/>
      <c r="Z16" s="581"/>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565"/>
      <c r="C17" s="565"/>
      <c r="D17" s="565"/>
      <c r="E17" s="565"/>
      <c r="F17" s="565"/>
      <c r="G17" s="565"/>
      <c r="H17" s="565"/>
      <c r="I17" s="565"/>
      <c r="J17" s="565"/>
      <c r="K17" s="565"/>
      <c r="L17" s="107"/>
      <c r="M17" s="581"/>
      <c r="N17" s="581"/>
      <c r="O17" s="581"/>
      <c r="P17" s="581"/>
      <c r="Q17" s="581"/>
      <c r="R17" s="581"/>
      <c r="S17" s="581"/>
      <c r="T17" s="581"/>
      <c r="U17" s="581"/>
      <c r="V17" s="581"/>
      <c r="W17" s="581"/>
      <c r="X17" s="581"/>
      <c r="Y17" s="581"/>
      <c r="Z17" s="581"/>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558" t="s">
        <v>183</v>
      </c>
      <c r="C18" s="565"/>
      <c r="D18" s="565"/>
      <c r="E18" s="565"/>
      <c r="F18" s="565"/>
      <c r="G18" s="565"/>
      <c r="H18" s="565"/>
      <c r="I18" s="565"/>
      <c r="J18" s="565"/>
      <c r="K18" s="565"/>
      <c r="L18" s="107"/>
      <c r="M18" s="582">
        <f>★注文シート!G70</f>
        <v>0</v>
      </c>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565"/>
      <c r="C19" s="565"/>
      <c r="D19" s="565"/>
      <c r="E19" s="565"/>
      <c r="F19" s="565"/>
      <c r="G19" s="565"/>
      <c r="H19" s="565"/>
      <c r="I19" s="565"/>
      <c r="J19" s="565"/>
      <c r="K19" s="565"/>
      <c r="L19" s="107"/>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583" t="s">
        <v>184</v>
      </c>
      <c r="C24" s="584"/>
      <c r="D24" s="584"/>
      <c r="E24" s="584"/>
      <c r="F24" s="584"/>
      <c r="G24" s="584"/>
      <c r="H24" s="584"/>
      <c r="I24" s="584"/>
      <c r="J24" s="584"/>
      <c r="K24" s="584"/>
      <c r="L24" s="113"/>
      <c r="M24" s="585">
        <f>★注文シート!C38</f>
        <v>0</v>
      </c>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row>
    <row r="25" spans="2:104" ht="9" customHeight="1">
      <c r="B25" s="584"/>
      <c r="C25" s="584"/>
      <c r="D25" s="584"/>
      <c r="E25" s="584"/>
      <c r="F25" s="584"/>
      <c r="G25" s="584"/>
      <c r="H25" s="584"/>
      <c r="I25" s="584"/>
      <c r="J25" s="584"/>
      <c r="K25" s="584"/>
      <c r="L25" s="113"/>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row>
    <row r="26" spans="2:104" ht="9" customHeight="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row>
    <row r="27" spans="2:104" ht="7.5" customHeight="1">
      <c r="B27" s="558" t="s">
        <v>185</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row>
    <row r="28" spans="2:104" ht="7.5" customHeight="1" thickBot="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row>
    <row r="29" spans="2:104" ht="9" customHeight="1">
      <c r="B29" s="586" t="s">
        <v>186</v>
      </c>
      <c r="C29" s="587"/>
      <c r="D29" s="587"/>
      <c r="E29" s="587"/>
      <c r="F29" s="587"/>
      <c r="G29" s="587"/>
      <c r="H29" s="587"/>
      <c r="I29" s="587"/>
      <c r="J29" s="587"/>
      <c r="K29" s="587"/>
      <c r="L29" s="587"/>
      <c r="M29" s="587"/>
      <c r="N29" s="587"/>
      <c r="O29" s="587"/>
      <c r="P29" s="587"/>
      <c r="Q29" s="587"/>
      <c r="R29" s="588"/>
      <c r="S29" s="114"/>
      <c r="T29" s="589">
        <f>★注文シート!D70</f>
        <v>0</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90"/>
      <c r="CX29" s="148" t="s">
        <v>195</v>
      </c>
      <c r="CY29" s="148" t="s">
        <v>196</v>
      </c>
      <c r="CZ29" s="148" t="s">
        <v>197</v>
      </c>
    </row>
    <row r="30" spans="2:104" ht="9" customHeight="1">
      <c r="B30" s="574"/>
      <c r="C30" s="575"/>
      <c r="D30" s="575"/>
      <c r="E30" s="575"/>
      <c r="F30" s="575"/>
      <c r="G30" s="575"/>
      <c r="H30" s="575"/>
      <c r="I30" s="575"/>
      <c r="J30" s="575"/>
      <c r="K30" s="575"/>
      <c r="L30" s="575"/>
      <c r="M30" s="575"/>
      <c r="N30" s="575"/>
      <c r="O30" s="575"/>
      <c r="P30" s="575"/>
      <c r="Q30" s="575"/>
      <c r="R30" s="576"/>
      <c r="S30" s="1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80"/>
      <c r="CW30" s="105" t="s">
        <v>203</v>
      </c>
      <c r="CX30" s="105" t="s">
        <v>204</v>
      </c>
      <c r="CY30" s="105" t="s">
        <v>205</v>
      </c>
      <c r="CZ30" s="149">
        <v>0</v>
      </c>
    </row>
    <row r="31" spans="2:104" ht="9" customHeight="1">
      <c r="B31" s="571" t="s">
        <v>187</v>
      </c>
      <c r="C31" s="572"/>
      <c r="D31" s="572"/>
      <c r="E31" s="572"/>
      <c r="F31" s="572"/>
      <c r="G31" s="572"/>
      <c r="H31" s="572"/>
      <c r="I31" s="572"/>
      <c r="J31" s="572"/>
      <c r="K31" s="572"/>
      <c r="L31" s="572"/>
      <c r="M31" s="572"/>
      <c r="N31" s="572"/>
      <c r="O31" s="572"/>
      <c r="P31" s="572"/>
      <c r="Q31" s="572"/>
      <c r="R31" s="573"/>
      <c r="S31" s="117"/>
      <c r="T31" s="577">
        <f>★注文シート!F70</f>
        <v>0</v>
      </c>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8"/>
      <c r="CW31" s="105" t="s">
        <v>206</v>
      </c>
      <c r="CX31" s="105" t="s">
        <v>207</v>
      </c>
      <c r="CY31" s="105" t="s">
        <v>205</v>
      </c>
      <c r="CZ31" s="149">
        <v>0</v>
      </c>
    </row>
    <row r="32" spans="2:104" ht="9" customHeight="1">
      <c r="B32" s="574"/>
      <c r="C32" s="575"/>
      <c r="D32" s="575"/>
      <c r="E32" s="575"/>
      <c r="F32" s="575"/>
      <c r="G32" s="575"/>
      <c r="H32" s="575"/>
      <c r="I32" s="575"/>
      <c r="J32" s="575"/>
      <c r="K32" s="575"/>
      <c r="L32" s="575"/>
      <c r="M32" s="575"/>
      <c r="N32" s="575"/>
      <c r="O32" s="575"/>
      <c r="P32" s="575"/>
      <c r="Q32" s="575"/>
      <c r="R32" s="576"/>
      <c r="S32" s="116"/>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80"/>
      <c r="CW32" s="105" t="s">
        <v>209</v>
      </c>
      <c r="CX32" s="105" t="s">
        <v>210</v>
      </c>
      <c r="CY32" s="105" t="s">
        <v>205</v>
      </c>
      <c r="CZ32" s="149">
        <v>0</v>
      </c>
    </row>
    <row r="33" spans="2:105" ht="9" customHeight="1">
      <c r="B33" s="571" t="s">
        <v>188</v>
      </c>
      <c r="C33" s="572"/>
      <c r="D33" s="572"/>
      <c r="E33" s="572"/>
      <c r="F33" s="572"/>
      <c r="G33" s="572"/>
      <c r="H33" s="572"/>
      <c r="I33" s="572"/>
      <c r="J33" s="572"/>
      <c r="K33" s="572"/>
      <c r="L33" s="572"/>
      <c r="M33" s="572"/>
      <c r="N33" s="572"/>
      <c r="O33" s="572"/>
      <c r="P33" s="572"/>
      <c r="Q33" s="572"/>
      <c r="R33" s="573"/>
      <c r="S33" s="118"/>
      <c r="T33" s="613">
        <f>★注文シート!E70</f>
        <v>0</v>
      </c>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4"/>
      <c r="CW33" s="66" t="s">
        <v>211</v>
      </c>
      <c r="CX33" s="105" t="s">
        <v>212</v>
      </c>
      <c r="CY33" s="105" t="s">
        <v>205</v>
      </c>
      <c r="CZ33" s="149">
        <v>0</v>
      </c>
    </row>
    <row r="34" spans="2:105" ht="9" customHeight="1">
      <c r="B34" s="574"/>
      <c r="C34" s="575"/>
      <c r="D34" s="575"/>
      <c r="E34" s="575"/>
      <c r="F34" s="575"/>
      <c r="G34" s="575"/>
      <c r="H34" s="575"/>
      <c r="I34" s="575"/>
      <c r="J34" s="575"/>
      <c r="K34" s="575"/>
      <c r="L34" s="575"/>
      <c r="M34" s="575"/>
      <c r="N34" s="575"/>
      <c r="O34" s="575"/>
      <c r="P34" s="575"/>
      <c r="Q34" s="575"/>
      <c r="R34" s="576"/>
      <c r="S34" s="1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c r="CU34" s="616"/>
      <c r="CW34" s="66" t="s">
        <v>213</v>
      </c>
      <c r="CX34" s="105" t="s">
        <v>214</v>
      </c>
      <c r="CY34" s="105" t="s">
        <v>205</v>
      </c>
      <c r="CZ34" s="149">
        <v>0</v>
      </c>
    </row>
    <row r="35" spans="2:105" ht="9" customHeight="1">
      <c r="B35" s="571" t="s">
        <v>190</v>
      </c>
      <c r="C35" s="572"/>
      <c r="D35" s="572"/>
      <c r="E35" s="572"/>
      <c r="F35" s="572"/>
      <c r="G35" s="572"/>
      <c r="H35" s="572"/>
      <c r="I35" s="572"/>
      <c r="J35" s="572"/>
      <c r="K35" s="572"/>
      <c r="L35" s="572"/>
      <c r="M35" s="572"/>
      <c r="N35" s="572"/>
      <c r="O35" s="572"/>
      <c r="P35" s="572"/>
      <c r="Q35" s="572"/>
      <c r="R35" s="573"/>
      <c r="S35" s="119"/>
      <c r="T35" s="620" t="s">
        <v>191</v>
      </c>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1"/>
      <c r="CW35" s="105" t="s">
        <v>215</v>
      </c>
      <c r="CX35" s="105" t="s">
        <v>216</v>
      </c>
      <c r="CY35" s="105" t="s">
        <v>205</v>
      </c>
      <c r="CZ35" s="149">
        <v>0</v>
      </c>
    </row>
    <row r="36" spans="2:105" ht="9" customHeight="1" thickBot="1">
      <c r="B36" s="617"/>
      <c r="C36" s="618"/>
      <c r="D36" s="618"/>
      <c r="E36" s="618"/>
      <c r="F36" s="618"/>
      <c r="G36" s="618"/>
      <c r="H36" s="618"/>
      <c r="I36" s="618"/>
      <c r="J36" s="618"/>
      <c r="K36" s="618"/>
      <c r="L36" s="618"/>
      <c r="M36" s="618"/>
      <c r="N36" s="618"/>
      <c r="O36" s="618"/>
      <c r="P36" s="618"/>
      <c r="Q36" s="618"/>
      <c r="R36" s="619"/>
      <c r="S36" s="120"/>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3"/>
    </row>
    <row r="37" spans="2:105" ht="9" customHeight="1">
      <c r="B37" s="624" t="s">
        <v>192</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625"/>
    </row>
    <row r="38" spans="2:105" ht="9" customHeight="1" thickBot="1">
      <c r="B38" s="626"/>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625"/>
    </row>
    <row r="39" spans="2:105" ht="9" customHeight="1">
      <c r="B39" s="586" t="s">
        <v>193</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2"/>
      <c r="CE39" s="586" t="s">
        <v>194</v>
      </c>
      <c r="CF39" s="591"/>
      <c r="CG39" s="591"/>
      <c r="CH39" s="591"/>
      <c r="CI39" s="591"/>
      <c r="CJ39" s="591"/>
      <c r="CK39" s="591"/>
      <c r="CL39" s="591"/>
      <c r="CM39" s="591"/>
      <c r="CN39" s="591"/>
      <c r="CO39" s="591"/>
      <c r="CP39" s="591"/>
      <c r="CQ39" s="591"/>
      <c r="CR39" s="591"/>
      <c r="CS39" s="591"/>
      <c r="CT39" s="591"/>
      <c r="CU39" s="592"/>
    </row>
    <row r="40" spans="2:105" ht="9"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5"/>
      <c r="CE40" s="593"/>
      <c r="CF40" s="594"/>
      <c r="CG40" s="594"/>
      <c r="CH40" s="594"/>
      <c r="CI40" s="594"/>
      <c r="CJ40" s="594"/>
      <c r="CK40" s="594"/>
      <c r="CL40" s="594"/>
      <c r="CM40" s="594"/>
      <c r="CN40" s="594"/>
      <c r="CO40" s="594"/>
      <c r="CP40" s="594"/>
      <c r="CQ40" s="594"/>
      <c r="CR40" s="594"/>
      <c r="CS40" s="594"/>
      <c r="CT40" s="594"/>
      <c r="CU40" s="595"/>
    </row>
    <row r="41" spans="2:105" ht="9" customHeight="1">
      <c r="B41" s="593" t="s">
        <v>198</v>
      </c>
      <c r="C41" s="599"/>
      <c r="D41" s="599"/>
      <c r="E41" s="602" t="s">
        <v>199</v>
      </c>
      <c r="F41" s="599"/>
      <c r="G41" s="599"/>
      <c r="H41" s="599"/>
      <c r="I41" s="599"/>
      <c r="J41" s="599"/>
      <c r="K41" s="603"/>
      <c r="L41" s="602" t="s">
        <v>200</v>
      </c>
      <c r="M41" s="599"/>
      <c r="N41" s="599"/>
      <c r="O41" s="599"/>
      <c r="P41" s="599"/>
      <c r="Q41" s="599"/>
      <c r="R41" s="599"/>
      <c r="S41" s="599"/>
      <c r="T41" s="599"/>
      <c r="U41" s="599"/>
      <c r="V41" s="599"/>
      <c r="W41" s="599"/>
      <c r="X41" s="599"/>
      <c r="Y41" s="603"/>
      <c r="Z41" s="602" t="s">
        <v>201</v>
      </c>
      <c r="AA41" s="594"/>
      <c r="AB41" s="594"/>
      <c r="AC41" s="594"/>
      <c r="AD41" s="594"/>
      <c r="AE41" s="594"/>
      <c r="AF41" s="594"/>
      <c r="AG41" s="594"/>
      <c r="AH41" s="594"/>
      <c r="AI41" s="594"/>
      <c r="AJ41" s="594"/>
      <c r="AK41" s="607" t="s">
        <v>202</v>
      </c>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9"/>
      <c r="CE41" s="593"/>
      <c r="CF41" s="594"/>
      <c r="CG41" s="594"/>
      <c r="CH41" s="594"/>
      <c r="CI41" s="594"/>
      <c r="CJ41" s="594"/>
      <c r="CK41" s="594"/>
      <c r="CL41" s="594"/>
      <c r="CM41" s="594"/>
      <c r="CN41" s="594"/>
      <c r="CO41" s="594"/>
      <c r="CP41" s="594"/>
      <c r="CQ41" s="594"/>
      <c r="CR41" s="594"/>
      <c r="CS41" s="594"/>
      <c r="CT41" s="594"/>
      <c r="CU41" s="595"/>
    </row>
    <row r="42" spans="2:105" ht="9" customHeight="1">
      <c r="B42" s="600"/>
      <c r="C42" s="601"/>
      <c r="D42" s="601"/>
      <c r="E42" s="604"/>
      <c r="F42" s="601"/>
      <c r="G42" s="601"/>
      <c r="H42" s="601"/>
      <c r="I42" s="601"/>
      <c r="J42" s="601"/>
      <c r="K42" s="605"/>
      <c r="L42" s="604"/>
      <c r="M42" s="601"/>
      <c r="N42" s="601"/>
      <c r="O42" s="601"/>
      <c r="P42" s="601"/>
      <c r="Q42" s="601"/>
      <c r="R42" s="601"/>
      <c r="S42" s="601"/>
      <c r="T42" s="601"/>
      <c r="U42" s="601"/>
      <c r="V42" s="601"/>
      <c r="W42" s="601"/>
      <c r="X42" s="601"/>
      <c r="Y42" s="605"/>
      <c r="Z42" s="606"/>
      <c r="AA42" s="597"/>
      <c r="AB42" s="597"/>
      <c r="AC42" s="597"/>
      <c r="AD42" s="597"/>
      <c r="AE42" s="597"/>
      <c r="AF42" s="597"/>
      <c r="AG42" s="597"/>
      <c r="AH42" s="597"/>
      <c r="AI42" s="597"/>
      <c r="AJ42" s="597"/>
      <c r="AK42" s="610"/>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2"/>
      <c r="CE42" s="596"/>
      <c r="CF42" s="597"/>
      <c r="CG42" s="597"/>
      <c r="CH42" s="597"/>
      <c r="CI42" s="597"/>
      <c r="CJ42" s="597"/>
      <c r="CK42" s="597"/>
      <c r="CL42" s="597"/>
      <c r="CM42" s="597"/>
      <c r="CN42" s="597"/>
      <c r="CO42" s="597"/>
      <c r="CP42" s="597"/>
      <c r="CQ42" s="597"/>
      <c r="CR42" s="597"/>
      <c r="CS42" s="597"/>
      <c r="CT42" s="597"/>
      <c r="CU42" s="598"/>
      <c r="CW42" s="145" t="s">
        <v>250</v>
      </c>
      <c r="CX42" s="146" t="s">
        <v>251</v>
      </c>
      <c r="CY42" s="146" t="s">
        <v>252</v>
      </c>
      <c r="CZ42" s="146" t="s">
        <v>253</v>
      </c>
      <c r="DA42" s="147" t="s">
        <v>254</v>
      </c>
    </row>
    <row r="43" spans="2:105" ht="9" customHeight="1">
      <c r="B43" s="633">
        <v>1</v>
      </c>
      <c r="C43" s="634"/>
      <c r="D43" s="635"/>
      <c r="E43" s="636" t="str">
        <f>CW43</f>
        <v>-</v>
      </c>
      <c r="F43" s="637"/>
      <c r="G43" s="637"/>
      <c r="H43" s="637"/>
      <c r="I43" s="637"/>
      <c r="J43" s="637"/>
      <c r="K43" s="638"/>
      <c r="L43" s="642" t="str">
        <f>CY43</f>
        <v>-</v>
      </c>
      <c r="M43" s="643"/>
      <c r="N43" s="643"/>
      <c r="O43" s="643"/>
      <c r="P43" s="643"/>
      <c r="Q43" s="643"/>
      <c r="R43" s="643"/>
      <c r="S43" s="643"/>
      <c r="T43" s="643"/>
      <c r="U43" s="643"/>
      <c r="V43" s="643"/>
      <c r="W43" s="643"/>
      <c r="X43" s="643"/>
      <c r="Y43" s="644"/>
      <c r="Z43" s="648" t="str">
        <f>CX43</f>
        <v>-</v>
      </c>
      <c r="AA43" s="649"/>
      <c r="AB43" s="649"/>
      <c r="AC43" s="649"/>
      <c r="AD43" s="649"/>
      <c r="AE43" s="649"/>
      <c r="AF43" s="649"/>
      <c r="AG43" s="649"/>
      <c r="AH43" s="649"/>
      <c r="AI43" s="649"/>
      <c r="AJ43" s="649"/>
      <c r="AK43" s="648" t="str">
        <f>IF(DA43="","-",DA43)</f>
        <v>-</v>
      </c>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52"/>
      <c r="CE43" s="680" t="str">
        <f>IF(DA43&amp;DA45&amp;DA47&amp;DA49&amp;DA51&lt;&gt;"","検出","不検出")</f>
        <v>不検出</v>
      </c>
      <c r="CF43" s="681"/>
      <c r="CG43" s="681"/>
      <c r="CH43" s="681"/>
      <c r="CI43" s="681"/>
      <c r="CJ43" s="681"/>
      <c r="CK43" s="681"/>
      <c r="CL43" s="681"/>
      <c r="CM43" s="681"/>
      <c r="CN43" s="681"/>
      <c r="CO43" s="681"/>
      <c r="CP43" s="681"/>
      <c r="CQ43" s="681"/>
      <c r="CR43" s="681"/>
      <c r="CS43" s="681"/>
      <c r="CT43" s="681"/>
      <c r="CU43" s="682"/>
      <c r="CW43" s="552" t="s">
        <v>255</v>
      </c>
      <c r="CX43" s="554" t="s">
        <v>255</v>
      </c>
      <c r="CY43" s="554" t="s">
        <v>255</v>
      </c>
      <c r="CZ43" s="554" t="s">
        <v>255</v>
      </c>
      <c r="DA43" s="554"/>
    </row>
    <row r="44" spans="2:105" ht="9" customHeight="1">
      <c r="B44" s="600"/>
      <c r="C44" s="601"/>
      <c r="D44" s="605"/>
      <c r="E44" s="639"/>
      <c r="F44" s="640"/>
      <c r="G44" s="640"/>
      <c r="H44" s="640"/>
      <c r="I44" s="640"/>
      <c r="J44" s="640"/>
      <c r="K44" s="641"/>
      <c r="L44" s="645"/>
      <c r="M44" s="646"/>
      <c r="N44" s="646"/>
      <c r="O44" s="646"/>
      <c r="P44" s="646"/>
      <c r="Q44" s="646"/>
      <c r="R44" s="646"/>
      <c r="S44" s="646"/>
      <c r="T44" s="646"/>
      <c r="U44" s="646"/>
      <c r="V44" s="646"/>
      <c r="W44" s="646"/>
      <c r="X44" s="646"/>
      <c r="Y44" s="647"/>
      <c r="Z44" s="650"/>
      <c r="AA44" s="651"/>
      <c r="AB44" s="651"/>
      <c r="AC44" s="651"/>
      <c r="AD44" s="651"/>
      <c r="AE44" s="651"/>
      <c r="AF44" s="651"/>
      <c r="AG44" s="651"/>
      <c r="AH44" s="651"/>
      <c r="AI44" s="651"/>
      <c r="AJ44" s="651"/>
      <c r="AK44" s="627"/>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9"/>
      <c r="CE44" s="683"/>
      <c r="CF44" s="684"/>
      <c r="CG44" s="684"/>
      <c r="CH44" s="684"/>
      <c r="CI44" s="684"/>
      <c r="CJ44" s="684"/>
      <c r="CK44" s="684"/>
      <c r="CL44" s="684"/>
      <c r="CM44" s="684"/>
      <c r="CN44" s="684"/>
      <c r="CO44" s="684"/>
      <c r="CP44" s="684"/>
      <c r="CQ44" s="684"/>
      <c r="CR44" s="684"/>
      <c r="CS44" s="684"/>
      <c r="CT44" s="684"/>
      <c r="CU44" s="685"/>
      <c r="CW44" s="553"/>
      <c r="CX44" s="555"/>
      <c r="CY44" s="555"/>
      <c r="CZ44" s="555"/>
      <c r="DA44" s="555"/>
    </row>
    <row r="45" spans="2:105" ht="9" customHeight="1">
      <c r="B45" s="653">
        <v>2</v>
      </c>
      <c r="C45" s="634"/>
      <c r="D45" s="635"/>
      <c r="E45" s="636" t="str">
        <f t="shared" ref="E45" si="0">CW45</f>
        <v>-</v>
      </c>
      <c r="F45" s="637"/>
      <c r="G45" s="637"/>
      <c r="H45" s="637"/>
      <c r="I45" s="637"/>
      <c r="J45" s="637"/>
      <c r="K45" s="638"/>
      <c r="L45" s="654" t="str">
        <f t="shared" ref="L45" si="1">CY45</f>
        <v>-</v>
      </c>
      <c r="M45" s="643"/>
      <c r="N45" s="643"/>
      <c r="O45" s="643"/>
      <c r="P45" s="643"/>
      <c r="Q45" s="643"/>
      <c r="R45" s="643"/>
      <c r="S45" s="643"/>
      <c r="T45" s="643"/>
      <c r="U45" s="643"/>
      <c r="V45" s="643"/>
      <c r="W45" s="643"/>
      <c r="X45" s="643"/>
      <c r="Y45" s="644"/>
      <c r="Z45" s="648" t="str">
        <f t="shared" ref="Z45" si="2">CX45</f>
        <v>-</v>
      </c>
      <c r="AA45" s="649"/>
      <c r="AB45" s="649"/>
      <c r="AC45" s="649"/>
      <c r="AD45" s="649"/>
      <c r="AE45" s="649"/>
      <c r="AF45" s="649"/>
      <c r="AG45" s="649"/>
      <c r="AH45" s="649"/>
      <c r="AI45" s="649"/>
      <c r="AJ45" s="649"/>
      <c r="AK45" s="648" t="str">
        <f t="shared" ref="AK45" si="3">IF(DA45="","-",DA45)</f>
        <v>-</v>
      </c>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49"/>
      <c r="CD45" s="652"/>
      <c r="CE45" s="683"/>
      <c r="CF45" s="684"/>
      <c r="CG45" s="684"/>
      <c r="CH45" s="684"/>
      <c r="CI45" s="684"/>
      <c r="CJ45" s="684"/>
      <c r="CK45" s="684"/>
      <c r="CL45" s="684"/>
      <c r="CM45" s="684"/>
      <c r="CN45" s="684"/>
      <c r="CO45" s="684"/>
      <c r="CP45" s="684"/>
      <c r="CQ45" s="684"/>
      <c r="CR45" s="684"/>
      <c r="CS45" s="684"/>
      <c r="CT45" s="684"/>
      <c r="CU45" s="685"/>
      <c r="CW45" s="552" t="s">
        <v>255</v>
      </c>
      <c r="CX45" s="554" t="s">
        <v>255</v>
      </c>
      <c r="CY45" s="554" t="s">
        <v>255</v>
      </c>
      <c r="CZ45" s="554" t="s">
        <v>255</v>
      </c>
      <c r="DA45" s="554"/>
    </row>
    <row r="46" spans="2:105" ht="9" customHeight="1">
      <c r="B46" s="600"/>
      <c r="C46" s="601"/>
      <c r="D46" s="605"/>
      <c r="E46" s="639"/>
      <c r="F46" s="640"/>
      <c r="G46" s="640"/>
      <c r="H46" s="640"/>
      <c r="I46" s="640"/>
      <c r="J46" s="640"/>
      <c r="K46" s="641"/>
      <c r="L46" s="645"/>
      <c r="M46" s="646"/>
      <c r="N46" s="646"/>
      <c r="O46" s="646"/>
      <c r="P46" s="646"/>
      <c r="Q46" s="646"/>
      <c r="R46" s="646"/>
      <c r="S46" s="646"/>
      <c r="T46" s="646"/>
      <c r="U46" s="646"/>
      <c r="V46" s="646"/>
      <c r="W46" s="646"/>
      <c r="X46" s="646"/>
      <c r="Y46" s="647"/>
      <c r="Z46" s="650"/>
      <c r="AA46" s="651"/>
      <c r="AB46" s="651"/>
      <c r="AC46" s="651"/>
      <c r="AD46" s="651"/>
      <c r="AE46" s="651"/>
      <c r="AF46" s="651"/>
      <c r="AG46" s="651"/>
      <c r="AH46" s="651"/>
      <c r="AI46" s="651"/>
      <c r="AJ46" s="651"/>
      <c r="AK46" s="650"/>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79"/>
      <c r="CE46" s="683"/>
      <c r="CF46" s="684"/>
      <c r="CG46" s="684"/>
      <c r="CH46" s="684"/>
      <c r="CI46" s="684"/>
      <c r="CJ46" s="684"/>
      <c r="CK46" s="684"/>
      <c r="CL46" s="684"/>
      <c r="CM46" s="684"/>
      <c r="CN46" s="684"/>
      <c r="CO46" s="684"/>
      <c r="CP46" s="684"/>
      <c r="CQ46" s="684"/>
      <c r="CR46" s="684"/>
      <c r="CS46" s="684"/>
      <c r="CT46" s="684"/>
      <c r="CU46" s="685"/>
      <c r="CW46" s="553"/>
      <c r="CX46" s="555"/>
      <c r="CY46" s="555"/>
      <c r="CZ46" s="555"/>
      <c r="DA46" s="555"/>
    </row>
    <row r="47" spans="2:105" ht="9" customHeight="1">
      <c r="B47" s="653">
        <v>3</v>
      </c>
      <c r="C47" s="634"/>
      <c r="D47" s="635"/>
      <c r="E47" s="636" t="str">
        <f t="shared" ref="E47" si="4">CW47</f>
        <v>-</v>
      </c>
      <c r="F47" s="637"/>
      <c r="G47" s="637"/>
      <c r="H47" s="637"/>
      <c r="I47" s="637"/>
      <c r="J47" s="637"/>
      <c r="K47" s="638"/>
      <c r="L47" s="654" t="str">
        <f t="shared" ref="L47" si="5">CY47</f>
        <v>-</v>
      </c>
      <c r="M47" s="643"/>
      <c r="N47" s="643"/>
      <c r="O47" s="643"/>
      <c r="P47" s="643"/>
      <c r="Q47" s="643"/>
      <c r="R47" s="643"/>
      <c r="S47" s="643"/>
      <c r="T47" s="643"/>
      <c r="U47" s="643"/>
      <c r="V47" s="643"/>
      <c r="W47" s="643"/>
      <c r="X47" s="643"/>
      <c r="Y47" s="644"/>
      <c r="Z47" s="648" t="str">
        <f t="shared" ref="Z47" si="6">CX47</f>
        <v>-</v>
      </c>
      <c r="AA47" s="649"/>
      <c r="AB47" s="649"/>
      <c r="AC47" s="649"/>
      <c r="AD47" s="649"/>
      <c r="AE47" s="649"/>
      <c r="AF47" s="649"/>
      <c r="AG47" s="649"/>
      <c r="AH47" s="649"/>
      <c r="AI47" s="649"/>
      <c r="AJ47" s="649"/>
      <c r="AK47" s="627" t="str">
        <f t="shared" ref="AK47" si="7">IF(DA47="","-",DA47)</f>
        <v>-</v>
      </c>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9"/>
      <c r="CE47" s="683"/>
      <c r="CF47" s="684"/>
      <c r="CG47" s="684"/>
      <c r="CH47" s="684"/>
      <c r="CI47" s="684"/>
      <c r="CJ47" s="684"/>
      <c r="CK47" s="684"/>
      <c r="CL47" s="684"/>
      <c r="CM47" s="684"/>
      <c r="CN47" s="684"/>
      <c r="CO47" s="684"/>
      <c r="CP47" s="684"/>
      <c r="CQ47" s="684"/>
      <c r="CR47" s="684"/>
      <c r="CS47" s="684"/>
      <c r="CT47" s="684"/>
      <c r="CU47" s="685"/>
      <c r="CW47" s="552" t="s">
        <v>255</v>
      </c>
      <c r="CX47" s="554" t="s">
        <v>255</v>
      </c>
      <c r="CY47" s="554" t="s">
        <v>255</v>
      </c>
      <c r="CZ47" s="554" t="s">
        <v>255</v>
      </c>
      <c r="DA47" s="554"/>
    </row>
    <row r="48" spans="2:105" ht="9" customHeight="1">
      <c r="B48" s="600"/>
      <c r="C48" s="601"/>
      <c r="D48" s="605"/>
      <c r="E48" s="639"/>
      <c r="F48" s="640"/>
      <c r="G48" s="640"/>
      <c r="H48" s="640"/>
      <c r="I48" s="640"/>
      <c r="J48" s="640"/>
      <c r="K48" s="641"/>
      <c r="L48" s="645"/>
      <c r="M48" s="646"/>
      <c r="N48" s="646"/>
      <c r="O48" s="646"/>
      <c r="P48" s="646"/>
      <c r="Q48" s="646"/>
      <c r="R48" s="646"/>
      <c r="S48" s="646"/>
      <c r="T48" s="646"/>
      <c r="U48" s="646"/>
      <c r="V48" s="646"/>
      <c r="W48" s="646"/>
      <c r="X48" s="646"/>
      <c r="Y48" s="647"/>
      <c r="Z48" s="650"/>
      <c r="AA48" s="651"/>
      <c r="AB48" s="651"/>
      <c r="AC48" s="651"/>
      <c r="AD48" s="651"/>
      <c r="AE48" s="651"/>
      <c r="AF48" s="651"/>
      <c r="AG48" s="651"/>
      <c r="AH48" s="651"/>
      <c r="AI48" s="651"/>
      <c r="AJ48" s="651"/>
      <c r="AK48" s="627"/>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8"/>
      <c r="CD48" s="629"/>
      <c r="CE48" s="683"/>
      <c r="CF48" s="684"/>
      <c r="CG48" s="684"/>
      <c r="CH48" s="684"/>
      <c r="CI48" s="684"/>
      <c r="CJ48" s="684"/>
      <c r="CK48" s="684"/>
      <c r="CL48" s="684"/>
      <c r="CM48" s="684"/>
      <c r="CN48" s="684"/>
      <c r="CO48" s="684"/>
      <c r="CP48" s="684"/>
      <c r="CQ48" s="684"/>
      <c r="CR48" s="684"/>
      <c r="CS48" s="684"/>
      <c r="CT48" s="684"/>
      <c r="CU48" s="685"/>
      <c r="CW48" s="553"/>
      <c r="CX48" s="555"/>
      <c r="CY48" s="555"/>
      <c r="CZ48" s="555"/>
      <c r="DA48" s="555"/>
    </row>
    <row r="49" spans="2:105" ht="9" customHeight="1">
      <c r="B49" s="653">
        <v>4</v>
      </c>
      <c r="C49" s="634"/>
      <c r="D49" s="635"/>
      <c r="E49" s="636" t="str">
        <f t="shared" ref="E49" si="8">CW49</f>
        <v>-</v>
      </c>
      <c r="F49" s="637"/>
      <c r="G49" s="637"/>
      <c r="H49" s="637"/>
      <c r="I49" s="637"/>
      <c r="J49" s="637"/>
      <c r="K49" s="638"/>
      <c r="L49" s="654" t="str">
        <f t="shared" ref="L49" si="9">CY49</f>
        <v>-</v>
      </c>
      <c r="M49" s="643"/>
      <c r="N49" s="643"/>
      <c r="O49" s="643"/>
      <c r="P49" s="643"/>
      <c r="Q49" s="643"/>
      <c r="R49" s="643"/>
      <c r="S49" s="643"/>
      <c r="T49" s="643"/>
      <c r="U49" s="643"/>
      <c r="V49" s="643"/>
      <c r="W49" s="643"/>
      <c r="X49" s="643"/>
      <c r="Y49" s="644"/>
      <c r="Z49" s="648" t="str">
        <f t="shared" ref="Z49" si="10">CX49</f>
        <v>-</v>
      </c>
      <c r="AA49" s="649"/>
      <c r="AB49" s="649"/>
      <c r="AC49" s="649"/>
      <c r="AD49" s="649"/>
      <c r="AE49" s="649"/>
      <c r="AF49" s="649"/>
      <c r="AG49" s="649"/>
      <c r="AH49" s="649"/>
      <c r="AI49" s="649"/>
      <c r="AJ49" s="649"/>
      <c r="AK49" s="648" t="str">
        <f t="shared" ref="AK49" si="11">IF(DA49="","-",DA49)</f>
        <v>-</v>
      </c>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B49" s="649"/>
      <c r="CC49" s="649"/>
      <c r="CD49" s="652"/>
      <c r="CE49" s="683"/>
      <c r="CF49" s="684"/>
      <c r="CG49" s="684"/>
      <c r="CH49" s="684"/>
      <c r="CI49" s="684"/>
      <c r="CJ49" s="684"/>
      <c r="CK49" s="684"/>
      <c r="CL49" s="684"/>
      <c r="CM49" s="684"/>
      <c r="CN49" s="684"/>
      <c r="CO49" s="684"/>
      <c r="CP49" s="684"/>
      <c r="CQ49" s="684"/>
      <c r="CR49" s="684"/>
      <c r="CS49" s="684"/>
      <c r="CT49" s="684"/>
      <c r="CU49" s="685"/>
      <c r="CW49" s="552" t="s">
        <v>255</v>
      </c>
      <c r="CX49" s="554" t="s">
        <v>255</v>
      </c>
      <c r="CY49" s="554" t="s">
        <v>255</v>
      </c>
      <c r="CZ49" s="554" t="s">
        <v>255</v>
      </c>
      <c r="DA49" s="554"/>
    </row>
    <row r="50" spans="2:105" ht="9" customHeight="1">
      <c r="B50" s="600"/>
      <c r="C50" s="601"/>
      <c r="D50" s="605"/>
      <c r="E50" s="639"/>
      <c r="F50" s="640"/>
      <c r="G50" s="640"/>
      <c r="H50" s="640"/>
      <c r="I50" s="640"/>
      <c r="J50" s="640"/>
      <c r="K50" s="641"/>
      <c r="L50" s="645"/>
      <c r="M50" s="646"/>
      <c r="N50" s="646"/>
      <c r="O50" s="646"/>
      <c r="P50" s="646"/>
      <c r="Q50" s="646"/>
      <c r="R50" s="646"/>
      <c r="S50" s="646"/>
      <c r="T50" s="646"/>
      <c r="U50" s="646"/>
      <c r="V50" s="646"/>
      <c r="W50" s="646"/>
      <c r="X50" s="646"/>
      <c r="Y50" s="647"/>
      <c r="Z50" s="650"/>
      <c r="AA50" s="651"/>
      <c r="AB50" s="651"/>
      <c r="AC50" s="651"/>
      <c r="AD50" s="651"/>
      <c r="AE50" s="651"/>
      <c r="AF50" s="651"/>
      <c r="AG50" s="651"/>
      <c r="AH50" s="651"/>
      <c r="AI50" s="651"/>
      <c r="AJ50" s="651"/>
      <c r="AK50" s="650"/>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79"/>
      <c r="CE50" s="683"/>
      <c r="CF50" s="684"/>
      <c r="CG50" s="684"/>
      <c r="CH50" s="684"/>
      <c r="CI50" s="684"/>
      <c r="CJ50" s="684"/>
      <c r="CK50" s="684"/>
      <c r="CL50" s="684"/>
      <c r="CM50" s="684"/>
      <c r="CN50" s="684"/>
      <c r="CO50" s="684"/>
      <c r="CP50" s="684"/>
      <c r="CQ50" s="684"/>
      <c r="CR50" s="684"/>
      <c r="CS50" s="684"/>
      <c r="CT50" s="684"/>
      <c r="CU50" s="685"/>
      <c r="CW50" s="553"/>
      <c r="CX50" s="555"/>
      <c r="CY50" s="555"/>
      <c r="CZ50" s="555"/>
      <c r="DA50" s="555"/>
    </row>
    <row r="51" spans="2:105" ht="9" customHeight="1">
      <c r="B51" s="653">
        <v>5</v>
      </c>
      <c r="C51" s="634"/>
      <c r="D51" s="635"/>
      <c r="E51" s="636" t="str">
        <f t="shared" ref="E51" si="12">CW51</f>
        <v>-</v>
      </c>
      <c r="F51" s="637"/>
      <c r="G51" s="637"/>
      <c r="H51" s="637"/>
      <c r="I51" s="637"/>
      <c r="J51" s="637"/>
      <c r="K51" s="638"/>
      <c r="L51" s="654" t="str">
        <f t="shared" ref="L51" si="13">CY51</f>
        <v>-</v>
      </c>
      <c r="M51" s="643"/>
      <c r="N51" s="643"/>
      <c r="O51" s="643"/>
      <c r="P51" s="643"/>
      <c r="Q51" s="643"/>
      <c r="R51" s="643"/>
      <c r="S51" s="643"/>
      <c r="T51" s="643"/>
      <c r="U51" s="643"/>
      <c r="V51" s="643"/>
      <c r="W51" s="643"/>
      <c r="X51" s="643"/>
      <c r="Y51" s="644"/>
      <c r="Z51" s="648" t="str">
        <f t="shared" ref="Z51" si="14">CX51</f>
        <v>-</v>
      </c>
      <c r="AA51" s="649"/>
      <c r="AB51" s="649"/>
      <c r="AC51" s="649"/>
      <c r="AD51" s="649"/>
      <c r="AE51" s="649"/>
      <c r="AF51" s="649"/>
      <c r="AG51" s="649"/>
      <c r="AH51" s="649"/>
      <c r="AI51" s="649"/>
      <c r="AJ51" s="649"/>
      <c r="AK51" s="627" t="str">
        <f t="shared" ref="AK51" si="15">IF(DA51="","-",DA51)</f>
        <v>-</v>
      </c>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9"/>
      <c r="CE51" s="683"/>
      <c r="CF51" s="684"/>
      <c r="CG51" s="684"/>
      <c r="CH51" s="684"/>
      <c r="CI51" s="684"/>
      <c r="CJ51" s="684"/>
      <c r="CK51" s="684"/>
      <c r="CL51" s="684"/>
      <c r="CM51" s="684"/>
      <c r="CN51" s="684"/>
      <c r="CO51" s="684"/>
      <c r="CP51" s="684"/>
      <c r="CQ51" s="684"/>
      <c r="CR51" s="684"/>
      <c r="CS51" s="684"/>
      <c r="CT51" s="684"/>
      <c r="CU51" s="685"/>
      <c r="CW51" s="552" t="s">
        <v>255</v>
      </c>
      <c r="CX51" s="554" t="s">
        <v>255</v>
      </c>
      <c r="CY51" s="554" t="s">
        <v>255</v>
      </c>
      <c r="CZ51" s="554" t="s">
        <v>255</v>
      </c>
      <c r="DA51" s="554"/>
    </row>
    <row r="52" spans="2:105" ht="9" customHeight="1" thickBot="1">
      <c r="B52" s="617"/>
      <c r="C52" s="618"/>
      <c r="D52" s="619"/>
      <c r="E52" s="639"/>
      <c r="F52" s="640"/>
      <c r="G52" s="640"/>
      <c r="H52" s="640"/>
      <c r="I52" s="640"/>
      <c r="J52" s="640"/>
      <c r="K52" s="641"/>
      <c r="L52" s="655"/>
      <c r="M52" s="656"/>
      <c r="N52" s="656"/>
      <c r="O52" s="656"/>
      <c r="P52" s="656"/>
      <c r="Q52" s="656"/>
      <c r="R52" s="656"/>
      <c r="S52" s="656"/>
      <c r="T52" s="656"/>
      <c r="U52" s="656"/>
      <c r="V52" s="656"/>
      <c r="W52" s="656"/>
      <c r="X52" s="656"/>
      <c r="Y52" s="657"/>
      <c r="Z52" s="630"/>
      <c r="AA52" s="631"/>
      <c r="AB52" s="631"/>
      <c r="AC52" s="631"/>
      <c r="AD52" s="631"/>
      <c r="AE52" s="631"/>
      <c r="AF52" s="631"/>
      <c r="AG52" s="631"/>
      <c r="AH52" s="631"/>
      <c r="AI52" s="631"/>
      <c r="AJ52" s="631"/>
      <c r="AK52" s="630"/>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2"/>
      <c r="CE52" s="686"/>
      <c r="CF52" s="687"/>
      <c r="CG52" s="687"/>
      <c r="CH52" s="687"/>
      <c r="CI52" s="687"/>
      <c r="CJ52" s="687"/>
      <c r="CK52" s="687"/>
      <c r="CL52" s="687"/>
      <c r="CM52" s="687"/>
      <c r="CN52" s="687"/>
      <c r="CO52" s="687"/>
      <c r="CP52" s="687"/>
      <c r="CQ52" s="687"/>
      <c r="CR52" s="687"/>
      <c r="CS52" s="687"/>
      <c r="CT52" s="687"/>
      <c r="CU52" s="688"/>
      <c r="CW52" s="553"/>
      <c r="CX52" s="555"/>
      <c r="CY52" s="555"/>
      <c r="CZ52" s="555"/>
      <c r="DA52" s="555"/>
    </row>
    <row r="53" spans="2:105" ht="9" customHeight="1">
      <c r="B53" s="586" t="s">
        <v>217</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678"/>
      <c r="CY53" s="66"/>
    </row>
    <row r="54" spans="2:105" ht="9" customHeight="1">
      <c r="B54" s="626"/>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625"/>
      <c r="CY54" s="66"/>
    </row>
    <row r="55" spans="2:105" ht="7.5" customHeight="1">
      <c r="B55" s="633" t="s">
        <v>218</v>
      </c>
      <c r="C55" s="658"/>
      <c r="D55" s="658"/>
      <c r="E55" s="658"/>
      <c r="F55" s="658"/>
      <c r="G55" s="658"/>
      <c r="H55" s="658"/>
      <c r="I55" s="658"/>
      <c r="J55" s="658"/>
      <c r="K55" s="658"/>
      <c r="L55" s="658"/>
      <c r="M55" s="658"/>
      <c r="N55" s="658"/>
      <c r="O55" s="658"/>
      <c r="P55" s="658"/>
      <c r="Q55" s="658"/>
      <c r="R55" s="658"/>
      <c r="S55" s="658"/>
      <c r="T55" s="658"/>
      <c r="U55" s="658"/>
      <c r="V55" s="658"/>
      <c r="W55" s="635"/>
      <c r="X55" s="659" t="s">
        <v>219</v>
      </c>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35"/>
      <c r="BJ55" s="659" t="s">
        <v>220</v>
      </c>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60"/>
      <c r="CW55" s="151">
        <f>SUM(CW43:CW52)</f>
        <v>0</v>
      </c>
      <c r="CX55" s="122"/>
      <c r="CY55" s="66"/>
    </row>
    <row r="56" spans="2:105" ht="9.75" customHeight="1">
      <c r="B56" s="600"/>
      <c r="C56" s="601"/>
      <c r="D56" s="601"/>
      <c r="E56" s="601"/>
      <c r="F56" s="601"/>
      <c r="G56" s="601"/>
      <c r="H56" s="601"/>
      <c r="I56" s="601"/>
      <c r="J56" s="601"/>
      <c r="K56" s="601"/>
      <c r="L56" s="601"/>
      <c r="M56" s="601"/>
      <c r="N56" s="601"/>
      <c r="O56" s="601"/>
      <c r="P56" s="601"/>
      <c r="Q56" s="601"/>
      <c r="R56" s="601"/>
      <c r="S56" s="601"/>
      <c r="T56" s="601"/>
      <c r="U56" s="601"/>
      <c r="V56" s="601"/>
      <c r="W56" s="605"/>
      <c r="X56" s="604"/>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5"/>
      <c r="BJ56" s="604"/>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61"/>
      <c r="CX56" s="122"/>
      <c r="CY56" s="66"/>
    </row>
    <row r="57" spans="2:105" ht="9.75" customHeight="1">
      <c r="B57" s="662" t="str">
        <f>IF(CE43="不検出","不検出",IF(CE43="検出","クリソタイル",""))</f>
        <v>不検出</v>
      </c>
      <c r="C57" s="565"/>
      <c r="D57" s="565"/>
      <c r="E57" s="565"/>
      <c r="F57" s="565"/>
      <c r="G57" s="565"/>
      <c r="H57" s="565"/>
      <c r="I57" s="565"/>
      <c r="J57" s="565"/>
      <c r="K57" s="565"/>
      <c r="L57" s="565"/>
      <c r="M57" s="565"/>
      <c r="N57" s="565"/>
      <c r="O57" s="565"/>
      <c r="P57" s="565"/>
      <c r="Q57" s="565"/>
      <c r="R57" s="565"/>
      <c r="S57" s="565"/>
      <c r="T57" s="565"/>
      <c r="U57" s="565"/>
      <c r="V57" s="565"/>
      <c r="W57" s="60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626"/>
      <c r="C58" s="565"/>
      <c r="D58" s="565"/>
      <c r="E58" s="565"/>
      <c r="F58" s="565"/>
      <c r="G58" s="565"/>
      <c r="H58" s="565"/>
      <c r="I58" s="565"/>
      <c r="J58" s="565"/>
      <c r="K58" s="565"/>
      <c r="L58" s="565"/>
      <c r="M58" s="565"/>
      <c r="N58" s="565"/>
      <c r="O58" s="565"/>
      <c r="P58" s="565"/>
      <c r="Q58" s="565"/>
      <c r="R58" s="565"/>
      <c r="S58" s="565"/>
      <c r="T58" s="565"/>
      <c r="U58" s="565"/>
      <c r="V58" s="565"/>
      <c r="W58" s="603"/>
      <c r="X58" s="126"/>
      <c r="Y58" s="108"/>
      <c r="Z58" s="108"/>
      <c r="AA58" s="108"/>
      <c r="AC58" s="558" t="s">
        <v>222</v>
      </c>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107"/>
      <c r="BF58" s="108"/>
      <c r="BG58" s="108"/>
      <c r="BH58" s="108"/>
      <c r="BI58" s="127"/>
      <c r="BJ58" s="126"/>
      <c r="BK58" s="108"/>
      <c r="BL58" s="108"/>
      <c r="BM58" s="108"/>
      <c r="BO58" s="558" t="s">
        <v>222</v>
      </c>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107"/>
      <c r="CR58" s="108"/>
      <c r="CS58" s="108"/>
      <c r="CT58" s="108"/>
      <c r="CU58" s="128"/>
      <c r="CX58" s="122"/>
      <c r="CY58" s="66"/>
    </row>
    <row r="59" spans="2:105" ht="9.75" customHeight="1">
      <c r="B59" s="626"/>
      <c r="C59" s="565"/>
      <c r="D59" s="565"/>
      <c r="E59" s="565"/>
      <c r="F59" s="565"/>
      <c r="G59" s="565"/>
      <c r="H59" s="565"/>
      <c r="I59" s="565"/>
      <c r="J59" s="565"/>
      <c r="K59" s="565"/>
      <c r="L59" s="565"/>
      <c r="M59" s="565"/>
      <c r="N59" s="565"/>
      <c r="O59" s="565"/>
      <c r="P59" s="565"/>
      <c r="Q59" s="565"/>
      <c r="R59" s="565"/>
      <c r="S59" s="565"/>
      <c r="T59" s="565"/>
      <c r="U59" s="565"/>
      <c r="V59" s="565"/>
      <c r="W59" s="603"/>
      <c r="X59" s="126"/>
      <c r="Y59" s="108"/>
      <c r="Z59" s="108"/>
      <c r="AA59" s="108"/>
      <c r="AB59" s="107"/>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107"/>
      <c r="BF59" s="108"/>
      <c r="BG59" s="108"/>
      <c r="BH59" s="108"/>
      <c r="BI59" s="127"/>
      <c r="BJ59" s="126"/>
      <c r="BK59" s="108"/>
      <c r="BL59" s="108"/>
      <c r="BM59" s="108"/>
      <c r="BN59" s="107"/>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107"/>
      <c r="CR59" s="108"/>
      <c r="CS59" s="108"/>
      <c r="CT59" s="108"/>
      <c r="CU59" s="128"/>
      <c r="CX59" s="122"/>
      <c r="CY59" s="66"/>
    </row>
    <row r="60" spans="2:105" ht="9.75" customHeight="1">
      <c r="B60" s="626"/>
      <c r="C60" s="565"/>
      <c r="D60" s="565"/>
      <c r="E60" s="565"/>
      <c r="F60" s="565"/>
      <c r="G60" s="565"/>
      <c r="H60" s="565"/>
      <c r="I60" s="565"/>
      <c r="J60" s="565"/>
      <c r="K60" s="565"/>
      <c r="L60" s="565"/>
      <c r="M60" s="565"/>
      <c r="N60" s="565"/>
      <c r="O60" s="565"/>
      <c r="P60" s="565"/>
      <c r="Q60" s="565"/>
      <c r="R60" s="565"/>
      <c r="S60" s="565"/>
      <c r="T60" s="565"/>
      <c r="U60" s="565"/>
      <c r="V60" s="565"/>
      <c r="W60" s="603"/>
      <c r="X60" s="126"/>
      <c r="Y60" s="108"/>
      <c r="Z60" s="108"/>
      <c r="AA60" s="108"/>
      <c r="AB60" s="107"/>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107"/>
      <c r="BF60" s="108"/>
      <c r="BG60" s="108"/>
      <c r="BH60" s="108"/>
      <c r="BI60" s="127"/>
      <c r="BJ60" s="126"/>
      <c r="BK60" s="108"/>
      <c r="BL60" s="108"/>
      <c r="BM60" s="108"/>
      <c r="BN60" s="107"/>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107"/>
      <c r="CR60" s="108"/>
      <c r="CS60" s="108"/>
      <c r="CT60" s="108"/>
      <c r="CU60" s="128"/>
      <c r="CX60" s="122"/>
    </row>
    <row r="61" spans="2:105" ht="9.75" customHeight="1">
      <c r="B61" s="626"/>
      <c r="C61" s="565"/>
      <c r="D61" s="565"/>
      <c r="E61" s="565"/>
      <c r="F61" s="565"/>
      <c r="G61" s="565"/>
      <c r="H61" s="565"/>
      <c r="I61" s="565"/>
      <c r="J61" s="565"/>
      <c r="K61" s="565"/>
      <c r="L61" s="565"/>
      <c r="M61" s="565"/>
      <c r="N61" s="565"/>
      <c r="O61" s="565"/>
      <c r="P61" s="565"/>
      <c r="Q61" s="565"/>
      <c r="R61" s="565"/>
      <c r="S61" s="565"/>
      <c r="T61" s="565"/>
      <c r="U61" s="565"/>
      <c r="V61" s="565"/>
      <c r="W61" s="603"/>
      <c r="X61" s="126"/>
      <c r="Y61" s="108"/>
      <c r="Z61" s="108"/>
      <c r="AA61" s="108"/>
      <c r="AB61" s="107"/>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107"/>
      <c r="BF61" s="108"/>
      <c r="BG61" s="108"/>
      <c r="BH61" s="108"/>
      <c r="BI61" s="127"/>
      <c r="BJ61" s="126"/>
      <c r="BK61" s="108"/>
      <c r="BL61" s="108"/>
      <c r="BM61" s="108"/>
      <c r="BN61" s="107"/>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107"/>
      <c r="CR61" s="108"/>
      <c r="CS61" s="108"/>
      <c r="CT61" s="108"/>
      <c r="CU61" s="128"/>
    </row>
    <row r="62" spans="2:105" ht="9.75" customHeight="1">
      <c r="B62" s="626"/>
      <c r="C62" s="565"/>
      <c r="D62" s="565"/>
      <c r="E62" s="565"/>
      <c r="F62" s="565"/>
      <c r="G62" s="565"/>
      <c r="H62" s="565"/>
      <c r="I62" s="565"/>
      <c r="J62" s="565"/>
      <c r="K62" s="565"/>
      <c r="L62" s="565"/>
      <c r="M62" s="565"/>
      <c r="N62" s="565"/>
      <c r="O62" s="565"/>
      <c r="P62" s="565"/>
      <c r="Q62" s="565"/>
      <c r="R62" s="565"/>
      <c r="S62" s="565"/>
      <c r="T62" s="565"/>
      <c r="U62" s="565"/>
      <c r="V62" s="565"/>
      <c r="W62" s="603"/>
      <c r="X62" s="126"/>
      <c r="Y62" s="108"/>
      <c r="Z62" s="108"/>
      <c r="AA62" s="108"/>
      <c r="AB62" s="107"/>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107"/>
      <c r="BF62" s="108"/>
      <c r="BG62" s="108"/>
      <c r="BH62" s="108"/>
      <c r="BI62" s="127"/>
      <c r="BJ62" s="126"/>
      <c r="BK62" s="108"/>
      <c r="BL62" s="108"/>
      <c r="BM62" s="108"/>
      <c r="BN62" s="107"/>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107"/>
      <c r="CR62" s="108"/>
      <c r="CS62" s="108"/>
      <c r="CT62" s="108"/>
      <c r="CU62" s="128"/>
      <c r="CX62" s="122"/>
    </row>
    <row r="63" spans="2:105" ht="9.75" customHeight="1">
      <c r="B63" s="626"/>
      <c r="C63" s="565"/>
      <c r="D63" s="565"/>
      <c r="E63" s="565"/>
      <c r="F63" s="565"/>
      <c r="G63" s="565"/>
      <c r="H63" s="565"/>
      <c r="I63" s="565"/>
      <c r="J63" s="565"/>
      <c r="K63" s="565"/>
      <c r="L63" s="565"/>
      <c r="M63" s="565"/>
      <c r="N63" s="565"/>
      <c r="O63" s="565"/>
      <c r="P63" s="565"/>
      <c r="Q63" s="565"/>
      <c r="R63" s="565"/>
      <c r="S63" s="565"/>
      <c r="T63" s="565"/>
      <c r="U63" s="565"/>
      <c r="V63" s="565"/>
      <c r="W63" s="603"/>
      <c r="X63" s="126"/>
      <c r="Y63" s="108"/>
      <c r="Z63" s="108"/>
      <c r="AA63" s="108"/>
      <c r="AB63" s="107"/>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107"/>
      <c r="BF63" s="108"/>
      <c r="BG63" s="108"/>
      <c r="BH63" s="108"/>
      <c r="BI63" s="127"/>
      <c r="BJ63" s="126"/>
      <c r="BK63" s="108"/>
      <c r="BL63" s="108"/>
      <c r="BM63" s="108"/>
      <c r="BN63" s="107"/>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107"/>
      <c r="CR63" s="108"/>
      <c r="CS63" s="108"/>
      <c r="CT63" s="108"/>
      <c r="CU63" s="128"/>
    </row>
    <row r="64" spans="2:105" ht="9.75" customHeight="1">
      <c r="B64" s="626"/>
      <c r="C64" s="565"/>
      <c r="D64" s="565"/>
      <c r="E64" s="565"/>
      <c r="F64" s="565"/>
      <c r="G64" s="565"/>
      <c r="H64" s="565"/>
      <c r="I64" s="565"/>
      <c r="J64" s="565"/>
      <c r="K64" s="565"/>
      <c r="L64" s="565"/>
      <c r="M64" s="565"/>
      <c r="N64" s="565"/>
      <c r="O64" s="565"/>
      <c r="P64" s="565"/>
      <c r="Q64" s="565"/>
      <c r="R64" s="565"/>
      <c r="S64" s="565"/>
      <c r="T64" s="565"/>
      <c r="U64" s="565"/>
      <c r="V64" s="565"/>
      <c r="W64" s="603"/>
      <c r="X64" s="126"/>
      <c r="Y64" s="108"/>
      <c r="Z64" s="108"/>
      <c r="AA64" s="108"/>
      <c r="AB64" s="107"/>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107"/>
      <c r="BF64" s="108"/>
      <c r="BG64" s="108"/>
      <c r="BH64" s="108"/>
      <c r="BI64" s="127"/>
      <c r="BJ64" s="126"/>
      <c r="BK64" s="108"/>
      <c r="BL64" s="108"/>
      <c r="BM64" s="108"/>
      <c r="BN64" s="107"/>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107"/>
      <c r="CR64" s="108"/>
      <c r="CS64" s="108"/>
      <c r="CT64" s="108"/>
      <c r="CU64" s="128"/>
    </row>
    <row r="65" spans="2:99" ht="9.75" customHeight="1">
      <c r="B65" s="626"/>
      <c r="C65" s="565"/>
      <c r="D65" s="565"/>
      <c r="E65" s="565"/>
      <c r="F65" s="565"/>
      <c r="G65" s="565"/>
      <c r="H65" s="565"/>
      <c r="I65" s="565"/>
      <c r="J65" s="565"/>
      <c r="K65" s="565"/>
      <c r="L65" s="565"/>
      <c r="M65" s="565"/>
      <c r="N65" s="565"/>
      <c r="O65" s="565"/>
      <c r="P65" s="565"/>
      <c r="Q65" s="565"/>
      <c r="R65" s="565"/>
      <c r="S65" s="565"/>
      <c r="T65" s="565"/>
      <c r="U65" s="565"/>
      <c r="V65" s="565"/>
      <c r="W65" s="603"/>
      <c r="X65" s="126"/>
      <c r="Y65" s="108"/>
      <c r="Z65" s="108"/>
      <c r="AA65" s="108"/>
      <c r="AB65" s="107"/>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107"/>
      <c r="BF65" s="108"/>
      <c r="BG65" s="108"/>
      <c r="BH65" s="108"/>
      <c r="BI65" s="127"/>
      <c r="BJ65" s="126"/>
      <c r="BK65" s="108"/>
      <c r="BL65" s="108"/>
      <c r="BM65" s="108"/>
      <c r="BN65" s="107"/>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107"/>
      <c r="CR65" s="108"/>
      <c r="CS65" s="108"/>
      <c r="CT65" s="108"/>
      <c r="CU65" s="128"/>
    </row>
    <row r="66" spans="2:99" ht="9.75" customHeight="1">
      <c r="B66" s="626"/>
      <c r="C66" s="565"/>
      <c r="D66" s="565"/>
      <c r="E66" s="565"/>
      <c r="F66" s="565"/>
      <c r="G66" s="565"/>
      <c r="H66" s="565"/>
      <c r="I66" s="565"/>
      <c r="J66" s="565"/>
      <c r="K66" s="565"/>
      <c r="L66" s="565"/>
      <c r="M66" s="565"/>
      <c r="N66" s="565"/>
      <c r="O66" s="565"/>
      <c r="P66" s="565"/>
      <c r="Q66" s="565"/>
      <c r="R66" s="565"/>
      <c r="S66" s="565"/>
      <c r="T66" s="565"/>
      <c r="U66" s="565"/>
      <c r="V66" s="565"/>
      <c r="W66" s="603"/>
      <c r="X66" s="126"/>
      <c r="Y66" s="108"/>
      <c r="Z66" s="108"/>
      <c r="AA66" s="108"/>
      <c r="AB66" s="107"/>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107"/>
      <c r="BF66" s="108"/>
      <c r="BG66" s="108"/>
      <c r="BH66" s="108"/>
      <c r="BI66" s="127"/>
      <c r="BJ66" s="126"/>
      <c r="BK66" s="108"/>
      <c r="BL66" s="108"/>
      <c r="BM66" s="108"/>
      <c r="BN66" s="107"/>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107"/>
      <c r="CR66" s="108"/>
      <c r="CS66" s="108"/>
      <c r="CT66" s="108"/>
      <c r="CU66" s="128"/>
    </row>
    <row r="67" spans="2:99" ht="9.75" customHeight="1">
      <c r="B67" s="626"/>
      <c r="C67" s="565"/>
      <c r="D67" s="565"/>
      <c r="E67" s="565"/>
      <c r="F67" s="565"/>
      <c r="G67" s="565"/>
      <c r="H67" s="565"/>
      <c r="I67" s="565"/>
      <c r="J67" s="565"/>
      <c r="K67" s="565"/>
      <c r="L67" s="565"/>
      <c r="M67" s="565"/>
      <c r="N67" s="565"/>
      <c r="O67" s="565"/>
      <c r="P67" s="565"/>
      <c r="Q67" s="565"/>
      <c r="R67" s="565"/>
      <c r="S67" s="565"/>
      <c r="T67" s="565"/>
      <c r="U67" s="565"/>
      <c r="V67" s="565"/>
      <c r="W67" s="603"/>
      <c r="X67" s="126"/>
      <c r="Y67" s="108"/>
      <c r="Z67" s="108"/>
      <c r="AA67" s="108"/>
      <c r="AB67" s="107"/>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107"/>
      <c r="BF67" s="108"/>
      <c r="BG67" s="108"/>
      <c r="BH67" s="108"/>
      <c r="BI67" s="127"/>
      <c r="BJ67" s="126"/>
      <c r="BK67" s="108"/>
      <c r="BL67" s="108"/>
      <c r="BM67" s="108"/>
      <c r="BN67" s="107"/>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107"/>
      <c r="CR67" s="108"/>
      <c r="CS67" s="108"/>
      <c r="CT67" s="108"/>
      <c r="CU67" s="128"/>
    </row>
    <row r="68" spans="2:99" ht="9.75" customHeight="1">
      <c r="B68" s="626"/>
      <c r="C68" s="565"/>
      <c r="D68" s="565"/>
      <c r="E68" s="565"/>
      <c r="F68" s="565"/>
      <c r="G68" s="565"/>
      <c r="H68" s="565"/>
      <c r="I68" s="565"/>
      <c r="J68" s="565"/>
      <c r="K68" s="565"/>
      <c r="L68" s="565"/>
      <c r="M68" s="565"/>
      <c r="N68" s="565"/>
      <c r="O68" s="565"/>
      <c r="P68" s="565"/>
      <c r="Q68" s="565"/>
      <c r="R68" s="565"/>
      <c r="S68" s="565"/>
      <c r="T68" s="565"/>
      <c r="U68" s="565"/>
      <c r="V68" s="565"/>
      <c r="W68" s="603"/>
      <c r="X68" s="126"/>
      <c r="Y68" s="108"/>
      <c r="Z68" s="108"/>
      <c r="AA68" s="108"/>
      <c r="AB68" s="107"/>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107"/>
      <c r="BF68" s="108"/>
      <c r="BG68" s="108"/>
      <c r="BH68" s="108"/>
      <c r="BI68" s="127"/>
      <c r="BJ68" s="126"/>
      <c r="BK68" s="108"/>
      <c r="BL68" s="108"/>
      <c r="BM68" s="108"/>
      <c r="BN68" s="107"/>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107"/>
      <c r="CR68" s="108"/>
      <c r="CS68" s="108"/>
      <c r="CT68" s="108"/>
      <c r="CU68" s="128"/>
    </row>
    <row r="69" spans="2:99" ht="9.75" customHeight="1">
      <c r="B69" s="626"/>
      <c r="C69" s="565"/>
      <c r="D69" s="565"/>
      <c r="E69" s="565"/>
      <c r="F69" s="565"/>
      <c r="G69" s="565"/>
      <c r="H69" s="565"/>
      <c r="I69" s="565"/>
      <c r="J69" s="565"/>
      <c r="K69" s="565"/>
      <c r="L69" s="565"/>
      <c r="M69" s="565"/>
      <c r="N69" s="565"/>
      <c r="O69" s="565"/>
      <c r="P69" s="565"/>
      <c r="Q69" s="565"/>
      <c r="R69" s="565"/>
      <c r="S69" s="565"/>
      <c r="T69" s="565"/>
      <c r="U69" s="565"/>
      <c r="V69" s="565"/>
      <c r="W69" s="603"/>
      <c r="X69" s="126"/>
      <c r="Y69" s="108"/>
      <c r="Z69" s="108"/>
      <c r="AA69" s="108"/>
      <c r="AB69" s="107"/>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107"/>
      <c r="BF69" s="108"/>
      <c r="BG69" s="108"/>
      <c r="BH69" s="108"/>
      <c r="BI69" s="127"/>
      <c r="BJ69" s="126"/>
      <c r="BK69" s="108"/>
      <c r="BL69" s="108"/>
      <c r="BM69" s="108"/>
      <c r="BN69" s="107"/>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107"/>
      <c r="CR69" s="108"/>
      <c r="CS69" s="108"/>
      <c r="CT69" s="108"/>
      <c r="CU69" s="128"/>
    </row>
    <row r="70" spans="2:99" ht="9.75" customHeight="1">
      <c r="B70" s="626"/>
      <c r="C70" s="565"/>
      <c r="D70" s="565"/>
      <c r="E70" s="565"/>
      <c r="F70" s="565"/>
      <c r="G70" s="565"/>
      <c r="H70" s="565"/>
      <c r="I70" s="565"/>
      <c r="J70" s="565"/>
      <c r="K70" s="565"/>
      <c r="L70" s="565"/>
      <c r="M70" s="565"/>
      <c r="N70" s="565"/>
      <c r="O70" s="565"/>
      <c r="P70" s="565"/>
      <c r="Q70" s="565"/>
      <c r="R70" s="565"/>
      <c r="S70" s="565"/>
      <c r="T70" s="565"/>
      <c r="U70" s="565"/>
      <c r="V70" s="565"/>
      <c r="W70" s="603"/>
      <c r="X70" s="126"/>
      <c r="Y70" s="108"/>
      <c r="Z70" s="108"/>
      <c r="AA70" s="108"/>
      <c r="AB70" s="107"/>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107"/>
      <c r="BF70" s="108"/>
      <c r="BG70" s="108"/>
      <c r="BH70" s="108"/>
      <c r="BI70" s="127"/>
      <c r="BJ70" s="126"/>
      <c r="BK70" s="108"/>
      <c r="BL70" s="108"/>
      <c r="BM70" s="108"/>
      <c r="BN70" s="107"/>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107"/>
      <c r="CR70" s="108"/>
      <c r="CS70" s="108"/>
      <c r="CT70" s="108"/>
      <c r="CU70" s="128"/>
    </row>
    <row r="71" spans="2:99" ht="9.75" customHeight="1">
      <c r="B71" s="626"/>
      <c r="C71" s="565"/>
      <c r="D71" s="565"/>
      <c r="E71" s="565"/>
      <c r="F71" s="565"/>
      <c r="G71" s="565"/>
      <c r="H71" s="565"/>
      <c r="I71" s="565"/>
      <c r="J71" s="565"/>
      <c r="K71" s="565"/>
      <c r="L71" s="565"/>
      <c r="M71" s="565"/>
      <c r="N71" s="565"/>
      <c r="O71" s="565"/>
      <c r="P71" s="565"/>
      <c r="Q71" s="565"/>
      <c r="R71" s="565"/>
      <c r="S71" s="565"/>
      <c r="T71" s="565"/>
      <c r="U71" s="565"/>
      <c r="V71" s="565"/>
      <c r="W71" s="603"/>
      <c r="X71" s="126"/>
      <c r="Y71" s="108"/>
      <c r="Z71" s="108"/>
      <c r="AA71" s="108"/>
      <c r="AB71" s="107"/>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107"/>
      <c r="BF71" s="108"/>
      <c r="BG71" s="108"/>
      <c r="BH71" s="108"/>
      <c r="BI71" s="127"/>
      <c r="BJ71" s="126"/>
      <c r="BK71" s="108"/>
      <c r="BL71" s="108"/>
      <c r="BM71" s="108"/>
      <c r="BN71" s="107"/>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107"/>
      <c r="CR71" s="108"/>
      <c r="CS71" s="108"/>
      <c r="CT71" s="108"/>
      <c r="CU71" s="128"/>
    </row>
    <row r="72" spans="2:99" ht="9.75" customHeight="1">
      <c r="B72" s="626"/>
      <c r="C72" s="565"/>
      <c r="D72" s="565"/>
      <c r="E72" s="565"/>
      <c r="F72" s="565"/>
      <c r="G72" s="565"/>
      <c r="H72" s="565"/>
      <c r="I72" s="565"/>
      <c r="J72" s="565"/>
      <c r="K72" s="565"/>
      <c r="L72" s="565"/>
      <c r="M72" s="565"/>
      <c r="N72" s="565"/>
      <c r="O72" s="565"/>
      <c r="P72" s="565"/>
      <c r="Q72" s="565"/>
      <c r="R72" s="565"/>
      <c r="S72" s="565"/>
      <c r="T72" s="565"/>
      <c r="U72" s="565"/>
      <c r="V72" s="565"/>
      <c r="W72" s="603"/>
      <c r="X72" s="126"/>
      <c r="Y72" s="108"/>
      <c r="Z72" s="108"/>
      <c r="AA72" s="108"/>
      <c r="AB72" s="107"/>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107"/>
      <c r="BF72" s="108"/>
      <c r="BG72" s="108"/>
      <c r="BH72" s="108"/>
      <c r="BI72" s="127"/>
      <c r="BJ72" s="126"/>
      <c r="BK72" s="108"/>
      <c r="BL72" s="108"/>
      <c r="BM72" s="108"/>
      <c r="BN72" s="107"/>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107"/>
      <c r="CR72" s="108"/>
      <c r="CS72" s="108"/>
      <c r="CT72" s="108"/>
      <c r="CU72" s="128"/>
    </row>
    <row r="73" spans="2:99" ht="9.75" customHeight="1">
      <c r="B73" s="600"/>
      <c r="C73" s="601"/>
      <c r="D73" s="601"/>
      <c r="E73" s="601"/>
      <c r="F73" s="601"/>
      <c r="G73" s="601"/>
      <c r="H73" s="601"/>
      <c r="I73" s="601"/>
      <c r="J73" s="601"/>
      <c r="K73" s="601"/>
      <c r="L73" s="601"/>
      <c r="M73" s="601"/>
      <c r="N73" s="601"/>
      <c r="O73" s="601"/>
      <c r="P73" s="601"/>
      <c r="Q73" s="601"/>
      <c r="R73" s="601"/>
      <c r="S73" s="601"/>
      <c r="T73" s="601"/>
      <c r="U73" s="601"/>
      <c r="V73" s="601"/>
      <c r="W73" s="605"/>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62" t="s">
        <v>222</v>
      </c>
      <c r="C74" s="565"/>
      <c r="D74" s="565"/>
      <c r="E74" s="565"/>
      <c r="F74" s="565"/>
      <c r="G74" s="565"/>
      <c r="H74" s="565"/>
      <c r="I74" s="565"/>
      <c r="J74" s="565"/>
      <c r="K74" s="565"/>
      <c r="L74" s="565"/>
      <c r="M74" s="565"/>
      <c r="N74" s="565"/>
      <c r="O74" s="565"/>
      <c r="P74" s="565"/>
      <c r="Q74" s="565"/>
      <c r="R74" s="565"/>
      <c r="S74" s="565"/>
      <c r="T74" s="565"/>
      <c r="U74" s="565"/>
      <c r="V74" s="565"/>
      <c r="W74" s="60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626"/>
      <c r="C75" s="565"/>
      <c r="D75" s="565"/>
      <c r="E75" s="565"/>
      <c r="F75" s="565"/>
      <c r="G75" s="565"/>
      <c r="H75" s="565"/>
      <c r="I75" s="565"/>
      <c r="J75" s="565"/>
      <c r="K75" s="565"/>
      <c r="L75" s="565"/>
      <c r="M75" s="565"/>
      <c r="N75" s="565"/>
      <c r="O75" s="565"/>
      <c r="P75" s="565"/>
      <c r="Q75" s="565"/>
      <c r="R75" s="565"/>
      <c r="S75" s="565"/>
      <c r="T75" s="565"/>
      <c r="U75" s="565"/>
      <c r="V75" s="565"/>
      <c r="W75" s="603"/>
      <c r="X75" s="126"/>
      <c r="Y75" s="108"/>
      <c r="Z75" s="108"/>
      <c r="AA75" s="108"/>
      <c r="AC75" s="558" t="s">
        <v>222</v>
      </c>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107"/>
      <c r="BF75" s="108"/>
      <c r="BG75" s="108"/>
      <c r="BH75" s="108"/>
      <c r="BI75" s="127"/>
      <c r="BJ75" s="126"/>
      <c r="BK75" s="108"/>
      <c r="BL75" s="108"/>
      <c r="BM75" s="108"/>
      <c r="BO75" s="558" t="s">
        <v>222</v>
      </c>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107"/>
      <c r="CR75" s="108"/>
      <c r="CS75" s="108"/>
      <c r="CT75" s="108"/>
      <c r="CU75" s="128"/>
    </row>
    <row r="76" spans="2:99" ht="9.75" customHeight="1">
      <c r="B76" s="626"/>
      <c r="C76" s="565"/>
      <c r="D76" s="565"/>
      <c r="E76" s="565"/>
      <c r="F76" s="565"/>
      <c r="G76" s="565"/>
      <c r="H76" s="565"/>
      <c r="I76" s="565"/>
      <c r="J76" s="565"/>
      <c r="K76" s="565"/>
      <c r="L76" s="565"/>
      <c r="M76" s="565"/>
      <c r="N76" s="565"/>
      <c r="O76" s="565"/>
      <c r="P76" s="565"/>
      <c r="Q76" s="565"/>
      <c r="R76" s="565"/>
      <c r="S76" s="565"/>
      <c r="T76" s="565"/>
      <c r="U76" s="565"/>
      <c r="V76" s="565"/>
      <c r="W76" s="603"/>
      <c r="X76" s="126"/>
      <c r="Y76" s="108"/>
      <c r="Z76" s="108"/>
      <c r="AA76" s="108"/>
      <c r="AB76" s="107"/>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107"/>
      <c r="BF76" s="108"/>
      <c r="BG76" s="108"/>
      <c r="BH76" s="108"/>
      <c r="BI76" s="127"/>
      <c r="BJ76" s="126"/>
      <c r="BK76" s="108"/>
      <c r="BL76" s="108"/>
      <c r="BM76" s="108"/>
      <c r="BN76" s="107"/>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107"/>
      <c r="CR76" s="108"/>
      <c r="CS76" s="108"/>
      <c r="CT76" s="108"/>
      <c r="CU76" s="128"/>
    </row>
    <row r="77" spans="2:99" ht="9.75" customHeight="1">
      <c r="B77" s="626"/>
      <c r="C77" s="565"/>
      <c r="D77" s="565"/>
      <c r="E77" s="565"/>
      <c r="F77" s="565"/>
      <c r="G77" s="565"/>
      <c r="H77" s="565"/>
      <c r="I77" s="565"/>
      <c r="J77" s="565"/>
      <c r="K77" s="565"/>
      <c r="L77" s="565"/>
      <c r="M77" s="565"/>
      <c r="N77" s="565"/>
      <c r="O77" s="565"/>
      <c r="P77" s="565"/>
      <c r="Q77" s="565"/>
      <c r="R77" s="565"/>
      <c r="S77" s="565"/>
      <c r="T77" s="565"/>
      <c r="U77" s="565"/>
      <c r="V77" s="565"/>
      <c r="W77" s="603"/>
      <c r="X77" s="126"/>
      <c r="Y77" s="108"/>
      <c r="Z77" s="108"/>
      <c r="AA77" s="108"/>
      <c r="AB77" s="107"/>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107"/>
      <c r="BF77" s="108"/>
      <c r="BG77" s="108"/>
      <c r="BH77" s="108"/>
      <c r="BI77" s="127"/>
      <c r="BJ77" s="126"/>
      <c r="BK77" s="108"/>
      <c r="BL77" s="108"/>
      <c r="BM77" s="108"/>
      <c r="BN77" s="107"/>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107"/>
      <c r="CR77" s="108"/>
      <c r="CS77" s="108"/>
      <c r="CT77" s="108"/>
      <c r="CU77" s="128"/>
    </row>
    <row r="78" spans="2:99" ht="9.75" customHeight="1">
      <c r="B78" s="626"/>
      <c r="C78" s="565"/>
      <c r="D78" s="565"/>
      <c r="E78" s="565"/>
      <c r="F78" s="565"/>
      <c r="G78" s="565"/>
      <c r="H78" s="565"/>
      <c r="I78" s="565"/>
      <c r="J78" s="565"/>
      <c r="K78" s="565"/>
      <c r="L78" s="565"/>
      <c r="M78" s="565"/>
      <c r="N78" s="565"/>
      <c r="O78" s="565"/>
      <c r="P78" s="565"/>
      <c r="Q78" s="565"/>
      <c r="R78" s="565"/>
      <c r="S78" s="565"/>
      <c r="T78" s="565"/>
      <c r="U78" s="565"/>
      <c r="V78" s="565"/>
      <c r="W78" s="603"/>
      <c r="X78" s="126"/>
      <c r="Y78" s="108"/>
      <c r="Z78" s="108"/>
      <c r="AA78" s="108"/>
      <c r="AB78" s="107"/>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107"/>
      <c r="BF78" s="108"/>
      <c r="BG78" s="108"/>
      <c r="BH78" s="108"/>
      <c r="BI78" s="127"/>
      <c r="BJ78" s="126"/>
      <c r="BK78" s="108"/>
      <c r="BL78" s="108"/>
      <c r="BM78" s="108"/>
      <c r="BN78" s="107"/>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107"/>
      <c r="CR78" s="108"/>
      <c r="CS78" s="108"/>
      <c r="CT78" s="108"/>
      <c r="CU78" s="128"/>
    </row>
    <row r="79" spans="2:99" ht="9.75" customHeight="1">
      <c r="B79" s="626"/>
      <c r="C79" s="565"/>
      <c r="D79" s="565"/>
      <c r="E79" s="565"/>
      <c r="F79" s="565"/>
      <c r="G79" s="565"/>
      <c r="H79" s="565"/>
      <c r="I79" s="565"/>
      <c r="J79" s="565"/>
      <c r="K79" s="565"/>
      <c r="L79" s="565"/>
      <c r="M79" s="565"/>
      <c r="N79" s="565"/>
      <c r="O79" s="565"/>
      <c r="P79" s="565"/>
      <c r="Q79" s="565"/>
      <c r="R79" s="565"/>
      <c r="S79" s="565"/>
      <c r="T79" s="565"/>
      <c r="U79" s="565"/>
      <c r="V79" s="565"/>
      <c r="W79" s="603"/>
      <c r="X79" s="126"/>
      <c r="Y79" s="108"/>
      <c r="Z79" s="108"/>
      <c r="AA79" s="108"/>
      <c r="AB79" s="107"/>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107"/>
      <c r="BF79" s="108"/>
      <c r="BG79" s="108"/>
      <c r="BH79" s="108"/>
      <c r="BI79" s="127"/>
      <c r="BJ79" s="126"/>
      <c r="BK79" s="108"/>
      <c r="BL79" s="108"/>
      <c r="BM79" s="108"/>
      <c r="BN79" s="107"/>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107"/>
      <c r="CR79" s="108"/>
      <c r="CS79" s="108"/>
      <c r="CT79" s="108"/>
      <c r="CU79" s="128"/>
    </row>
    <row r="80" spans="2:99" ht="9.75" customHeight="1">
      <c r="B80" s="626"/>
      <c r="C80" s="565"/>
      <c r="D80" s="565"/>
      <c r="E80" s="565"/>
      <c r="F80" s="565"/>
      <c r="G80" s="565"/>
      <c r="H80" s="565"/>
      <c r="I80" s="565"/>
      <c r="J80" s="565"/>
      <c r="K80" s="565"/>
      <c r="L80" s="565"/>
      <c r="M80" s="565"/>
      <c r="N80" s="565"/>
      <c r="O80" s="565"/>
      <c r="P80" s="565"/>
      <c r="Q80" s="565"/>
      <c r="R80" s="565"/>
      <c r="S80" s="565"/>
      <c r="T80" s="565"/>
      <c r="U80" s="565"/>
      <c r="V80" s="565"/>
      <c r="W80" s="603"/>
      <c r="X80" s="126"/>
      <c r="Y80" s="108"/>
      <c r="Z80" s="108"/>
      <c r="AA80" s="108"/>
      <c r="AB80" s="107"/>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107"/>
      <c r="BF80" s="108"/>
      <c r="BG80" s="108"/>
      <c r="BH80" s="108"/>
      <c r="BI80" s="127"/>
      <c r="BJ80" s="126"/>
      <c r="BK80" s="108"/>
      <c r="BL80" s="108"/>
      <c r="BM80" s="108"/>
      <c r="BN80" s="107"/>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107"/>
      <c r="CR80" s="108"/>
      <c r="CS80" s="108"/>
      <c r="CT80" s="108"/>
      <c r="CU80" s="128"/>
    </row>
    <row r="81" spans="2:99" ht="9.75" customHeight="1">
      <c r="B81" s="626"/>
      <c r="C81" s="565"/>
      <c r="D81" s="565"/>
      <c r="E81" s="565"/>
      <c r="F81" s="565"/>
      <c r="G81" s="565"/>
      <c r="H81" s="565"/>
      <c r="I81" s="565"/>
      <c r="J81" s="565"/>
      <c r="K81" s="565"/>
      <c r="L81" s="565"/>
      <c r="M81" s="565"/>
      <c r="N81" s="565"/>
      <c r="O81" s="565"/>
      <c r="P81" s="565"/>
      <c r="Q81" s="565"/>
      <c r="R81" s="565"/>
      <c r="S81" s="565"/>
      <c r="T81" s="565"/>
      <c r="U81" s="565"/>
      <c r="V81" s="565"/>
      <c r="W81" s="603"/>
      <c r="X81" s="126"/>
      <c r="Y81" s="108"/>
      <c r="Z81" s="108"/>
      <c r="AA81" s="108"/>
      <c r="AB81" s="107"/>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107"/>
      <c r="BF81" s="108"/>
      <c r="BG81" s="108"/>
      <c r="BH81" s="108"/>
      <c r="BI81" s="127"/>
      <c r="BJ81" s="126"/>
      <c r="BK81" s="108"/>
      <c r="BL81" s="108"/>
      <c r="BM81" s="108"/>
      <c r="BN81" s="107"/>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107"/>
      <c r="CR81" s="108"/>
      <c r="CS81" s="108"/>
      <c r="CT81" s="108"/>
      <c r="CU81" s="128"/>
    </row>
    <row r="82" spans="2:99" ht="9.75" customHeight="1">
      <c r="B82" s="626"/>
      <c r="C82" s="565"/>
      <c r="D82" s="565"/>
      <c r="E82" s="565"/>
      <c r="F82" s="565"/>
      <c r="G82" s="565"/>
      <c r="H82" s="565"/>
      <c r="I82" s="565"/>
      <c r="J82" s="565"/>
      <c r="K82" s="565"/>
      <c r="L82" s="565"/>
      <c r="M82" s="565"/>
      <c r="N82" s="565"/>
      <c r="O82" s="565"/>
      <c r="P82" s="565"/>
      <c r="Q82" s="565"/>
      <c r="R82" s="565"/>
      <c r="S82" s="565"/>
      <c r="T82" s="565"/>
      <c r="U82" s="565"/>
      <c r="V82" s="565"/>
      <c r="W82" s="603"/>
      <c r="X82" s="126"/>
      <c r="Y82" s="108"/>
      <c r="Z82" s="108"/>
      <c r="AA82" s="108"/>
      <c r="AB82" s="10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107"/>
      <c r="BF82" s="108"/>
      <c r="BG82" s="108"/>
      <c r="BH82" s="108"/>
      <c r="BI82" s="127"/>
      <c r="BJ82" s="126"/>
      <c r="BK82" s="108"/>
      <c r="BL82" s="108"/>
      <c r="BM82" s="108"/>
      <c r="BN82" s="107"/>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107"/>
      <c r="CR82" s="108"/>
      <c r="CS82" s="108"/>
      <c r="CT82" s="108"/>
      <c r="CU82" s="128"/>
    </row>
    <row r="83" spans="2:99" ht="9.75" customHeight="1">
      <c r="B83" s="626"/>
      <c r="C83" s="565"/>
      <c r="D83" s="565"/>
      <c r="E83" s="565"/>
      <c r="F83" s="565"/>
      <c r="G83" s="565"/>
      <c r="H83" s="565"/>
      <c r="I83" s="565"/>
      <c r="J83" s="565"/>
      <c r="K83" s="565"/>
      <c r="L83" s="565"/>
      <c r="M83" s="565"/>
      <c r="N83" s="565"/>
      <c r="O83" s="565"/>
      <c r="P83" s="565"/>
      <c r="Q83" s="565"/>
      <c r="R83" s="565"/>
      <c r="S83" s="565"/>
      <c r="T83" s="565"/>
      <c r="U83" s="565"/>
      <c r="V83" s="565"/>
      <c r="W83" s="603"/>
      <c r="X83" s="126"/>
      <c r="Y83" s="108"/>
      <c r="Z83" s="108"/>
      <c r="AA83" s="108"/>
      <c r="AB83" s="10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107"/>
      <c r="BF83" s="108"/>
      <c r="BG83" s="108"/>
      <c r="BH83" s="108"/>
      <c r="BI83" s="127"/>
      <c r="BJ83" s="126"/>
      <c r="BK83" s="108"/>
      <c r="BL83" s="108"/>
      <c r="BM83" s="108"/>
      <c r="BN83" s="107"/>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107"/>
      <c r="CR83" s="108"/>
      <c r="CS83" s="108"/>
      <c r="CT83" s="108"/>
      <c r="CU83" s="128"/>
    </row>
    <row r="84" spans="2:99" ht="9.75" customHeight="1">
      <c r="B84" s="626"/>
      <c r="C84" s="565"/>
      <c r="D84" s="565"/>
      <c r="E84" s="565"/>
      <c r="F84" s="565"/>
      <c r="G84" s="565"/>
      <c r="H84" s="565"/>
      <c r="I84" s="565"/>
      <c r="J84" s="565"/>
      <c r="K84" s="565"/>
      <c r="L84" s="565"/>
      <c r="M84" s="565"/>
      <c r="N84" s="565"/>
      <c r="O84" s="565"/>
      <c r="P84" s="565"/>
      <c r="Q84" s="565"/>
      <c r="R84" s="565"/>
      <c r="S84" s="565"/>
      <c r="T84" s="565"/>
      <c r="U84" s="565"/>
      <c r="V84" s="565"/>
      <c r="W84" s="603"/>
      <c r="X84" s="126"/>
      <c r="Y84" s="108"/>
      <c r="Z84" s="108"/>
      <c r="AA84" s="108"/>
      <c r="AB84" s="107"/>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107"/>
      <c r="BF84" s="108"/>
      <c r="BG84" s="108"/>
      <c r="BH84" s="108"/>
      <c r="BI84" s="127"/>
      <c r="BJ84" s="126"/>
      <c r="BK84" s="108"/>
      <c r="BL84" s="108"/>
      <c r="BM84" s="108"/>
      <c r="BN84" s="107"/>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107"/>
      <c r="CR84" s="108"/>
      <c r="CS84" s="108"/>
      <c r="CT84" s="108"/>
      <c r="CU84" s="128"/>
    </row>
    <row r="85" spans="2:99" ht="9.75" customHeight="1">
      <c r="B85" s="626"/>
      <c r="C85" s="565"/>
      <c r="D85" s="565"/>
      <c r="E85" s="565"/>
      <c r="F85" s="565"/>
      <c r="G85" s="565"/>
      <c r="H85" s="565"/>
      <c r="I85" s="565"/>
      <c r="J85" s="565"/>
      <c r="K85" s="565"/>
      <c r="L85" s="565"/>
      <c r="M85" s="565"/>
      <c r="N85" s="565"/>
      <c r="O85" s="565"/>
      <c r="P85" s="565"/>
      <c r="Q85" s="565"/>
      <c r="R85" s="565"/>
      <c r="S85" s="565"/>
      <c r="T85" s="565"/>
      <c r="U85" s="565"/>
      <c r="V85" s="565"/>
      <c r="W85" s="603"/>
      <c r="X85" s="126"/>
      <c r="Y85" s="108"/>
      <c r="Z85" s="108"/>
      <c r="AA85" s="108"/>
      <c r="AB85" s="107"/>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107"/>
      <c r="BF85" s="108"/>
      <c r="BG85" s="108"/>
      <c r="BH85" s="108"/>
      <c r="BI85" s="127"/>
      <c r="BJ85" s="126"/>
      <c r="BK85" s="108"/>
      <c r="BL85" s="108"/>
      <c r="BM85" s="108"/>
      <c r="BN85" s="107"/>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107"/>
      <c r="CR85" s="108"/>
      <c r="CS85" s="108"/>
      <c r="CT85" s="108"/>
      <c r="CU85" s="128"/>
    </row>
    <row r="86" spans="2:99" ht="9.75" customHeight="1">
      <c r="B86" s="626"/>
      <c r="C86" s="565"/>
      <c r="D86" s="565"/>
      <c r="E86" s="565"/>
      <c r="F86" s="565"/>
      <c r="G86" s="565"/>
      <c r="H86" s="565"/>
      <c r="I86" s="565"/>
      <c r="J86" s="565"/>
      <c r="K86" s="565"/>
      <c r="L86" s="565"/>
      <c r="M86" s="565"/>
      <c r="N86" s="565"/>
      <c r="O86" s="565"/>
      <c r="P86" s="565"/>
      <c r="Q86" s="565"/>
      <c r="R86" s="565"/>
      <c r="S86" s="565"/>
      <c r="T86" s="565"/>
      <c r="U86" s="565"/>
      <c r="V86" s="565"/>
      <c r="W86" s="603"/>
      <c r="X86" s="126"/>
      <c r="Y86" s="108"/>
      <c r="Z86" s="108"/>
      <c r="AA86" s="108"/>
      <c r="AB86" s="107"/>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107"/>
      <c r="BF86" s="108"/>
      <c r="BG86" s="108"/>
      <c r="BH86" s="108"/>
      <c r="BI86" s="127"/>
      <c r="BJ86" s="126"/>
      <c r="BK86" s="108"/>
      <c r="BL86" s="108"/>
      <c r="BM86" s="108"/>
      <c r="BN86" s="107"/>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107"/>
      <c r="CR86" s="108"/>
      <c r="CS86" s="108"/>
      <c r="CT86" s="108"/>
      <c r="CU86" s="128"/>
    </row>
    <row r="87" spans="2:99" ht="9.75" customHeight="1">
      <c r="B87" s="626"/>
      <c r="C87" s="565"/>
      <c r="D87" s="565"/>
      <c r="E87" s="565"/>
      <c r="F87" s="565"/>
      <c r="G87" s="565"/>
      <c r="H87" s="565"/>
      <c r="I87" s="565"/>
      <c r="J87" s="565"/>
      <c r="K87" s="565"/>
      <c r="L87" s="565"/>
      <c r="M87" s="565"/>
      <c r="N87" s="565"/>
      <c r="O87" s="565"/>
      <c r="P87" s="565"/>
      <c r="Q87" s="565"/>
      <c r="R87" s="565"/>
      <c r="S87" s="565"/>
      <c r="T87" s="565"/>
      <c r="U87" s="565"/>
      <c r="V87" s="565"/>
      <c r="W87" s="603"/>
      <c r="X87" s="126"/>
      <c r="Y87" s="108"/>
      <c r="Z87" s="108"/>
      <c r="AA87" s="108"/>
      <c r="AB87" s="107"/>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107"/>
      <c r="BF87" s="108"/>
      <c r="BG87" s="108"/>
      <c r="BH87" s="108"/>
      <c r="BI87" s="127"/>
      <c r="BJ87" s="126"/>
      <c r="BK87" s="108"/>
      <c r="BL87" s="108"/>
      <c r="BM87" s="108"/>
      <c r="BN87" s="107"/>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107"/>
      <c r="CR87" s="108"/>
      <c r="CS87" s="108"/>
      <c r="CT87" s="108"/>
      <c r="CU87" s="128"/>
    </row>
    <row r="88" spans="2:99" ht="9.75" customHeight="1">
      <c r="B88" s="626"/>
      <c r="C88" s="565"/>
      <c r="D88" s="565"/>
      <c r="E88" s="565"/>
      <c r="F88" s="565"/>
      <c r="G88" s="565"/>
      <c r="H88" s="565"/>
      <c r="I88" s="565"/>
      <c r="J88" s="565"/>
      <c r="K88" s="565"/>
      <c r="L88" s="565"/>
      <c r="M88" s="565"/>
      <c r="N88" s="565"/>
      <c r="O88" s="565"/>
      <c r="P88" s="565"/>
      <c r="Q88" s="565"/>
      <c r="R88" s="565"/>
      <c r="S88" s="565"/>
      <c r="T88" s="565"/>
      <c r="U88" s="565"/>
      <c r="V88" s="565"/>
      <c r="W88" s="603"/>
      <c r="X88" s="126"/>
      <c r="Y88" s="108"/>
      <c r="Z88" s="108"/>
      <c r="AA88" s="108"/>
      <c r="AB88" s="107"/>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107"/>
      <c r="BF88" s="108"/>
      <c r="BG88" s="108"/>
      <c r="BH88" s="108"/>
      <c r="BI88" s="127"/>
      <c r="BJ88" s="126"/>
      <c r="BK88" s="108"/>
      <c r="BL88" s="108"/>
      <c r="BM88" s="108"/>
      <c r="BN88" s="107"/>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107"/>
      <c r="CR88" s="108"/>
      <c r="CS88" s="108"/>
      <c r="CT88" s="108"/>
      <c r="CU88" s="128"/>
    </row>
    <row r="89" spans="2:99" ht="9.75" customHeight="1">
      <c r="B89" s="626"/>
      <c r="C89" s="565"/>
      <c r="D89" s="565"/>
      <c r="E89" s="565"/>
      <c r="F89" s="565"/>
      <c r="G89" s="565"/>
      <c r="H89" s="565"/>
      <c r="I89" s="565"/>
      <c r="J89" s="565"/>
      <c r="K89" s="565"/>
      <c r="L89" s="565"/>
      <c r="M89" s="565"/>
      <c r="N89" s="565"/>
      <c r="O89" s="565"/>
      <c r="P89" s="565"/>
      <c r="Q89" s="565"/>
      <c r="R89" s="565"/>
      <c r="S89" s="565"/>
      <c r="T89" s="565"/>
      <c r="U89" s="565"/>
      <c r="V89" s="565"/>
      <c r="W89" s="603"/>
      <c r="X89" s="126"/>
      <c r="Y89" s="108"/>
      <c r="Z89" s="108"/>
      <c r="AA89" s="108"/>
      <c r="AB89" s="107"/>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107"/>
      <c r="BF89" s="108"/>
      <c r="BG89" s="108"/>
      <c r="BH89" s="108"/>
      <c r="BI89" s="127"/>
      <c r="BJ89" s="126"/>
      <c r="BK89" s="108"/>
      <c r="BL89" s="108"/>
      <c r="BM89" s="108"/>
      <c r="BN89" s="107"/>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107"/>
      <c r="CR89" s="108"/>
      <c r="CS89" s="108"/>
      <c r="CT89" s="108"/>
      <c r="CU89" s="128"/>
    </row>
    <row r="90" spans="2:99" ht="9.75" customHeight="1">
      <c r="B90" s="600"/>
      <c r="C90" s="601"/>
      <c r="D90" s="601"/>
      <c r="E90" s="601"/>
      <c r="F90" s="601"/>
      <c r="G90" s="601"/>
      <c r="H90" s="601"/>
      <c r="I90" s="601"/>
      <c r="J90" s="601"/>
      <c r="K90" s="601"/>
      <c r="L90" s="601"/>
      <c r="M90" s="601"/>
      <c r="N90" s="601"/>
      <c r="O90" s="601"/>
      <c r="P90" s="601"/>
      <c r="Q90" s="601"/>
      <c r="R90" s="601"/>
      <c r="S90" s="601"/>
      <c r="T90" s="601"/>
      <c r="U90" s="601"/>
      <c r="V90" s="601"/>
      <c r="W90" s="605"/>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62" t="s">
        <v>222</v>
      </c>
      <c r="C91" s="565"/>
      <c r="D91" s="565"/>
      <c r="E91" s="565"/>
      <c r="F91" s="565"/>
      <c r="G91" s="565"/>
      <c r="H91" s="565"/>
      <c r="I91" s="565"/>
      <c r="J91" s="565"/>
      <c r="K91" s="565"/>
      <c r="L91" s="565"/>
      <c r="M91" s="565"/>
      <c r="N91" s="565"/>
      <c r="O91" s="565"/>
      <c r="P91" s="565"/>
      <c r="Q91" s="565"/>
      <c r="R91" s="565"/>
      <c r="S91" s="565"/>
      <c r="T91" s="565"/>
      <c r="U91" s="565"/>
      <c r="V91" s="565"/>
      <c r="W91" s="60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626"/>
      <c r="C92" s="565"/>
      <c r="D92" s="565"/>
      <c r="E92" s="565"/>
      <c r="F92" s="565"/>
      <c r="G92" s="565"/>
      <c r="H92" s="565"/>
      <c r="I92" s="565"/>
      <c r="J92" s="565"/>
      <c r="K92" s="565"/>
      <c r="L92" s="565"/>
      <c r="M92" s="565"/>
      <c r="N92" s="565"/>
      <c r="O92" s="565"/>
      <c r="P92" s="565"/>
      <c r="Q92" s="565"/>
      <c r="R92" s="565"/>
      <c r="S92" s="565"/>
      <c r="T92" s="565"/>
      <c r="U92" s="565"/>
      <c r="V92" s="565"/>
      <c r="W92" s="603"/>
      <c r="X92" s="126"/>
      <c r="Y92" s="108"/>
      <c r="Z92" s="108"/>
      <c r="AA92" s="108"/>
      <c r="AC92" s="558" t="s">
        <v>222</v>
      </c>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107"/>
      <c r="BF92" s="108"/>
      <c r="BG92" s="108"/>
      <c r="BH92" s="108"/>
      <c r="BI92" s="127"/>
      <c r="BJ92" s="126"/>
      <c r="BK92" s="108"/>
      <c r="BL92" s="108"/>
      <c r="BM92" s="108"/>
      <c r="BO92" s="558" t="s">
        <v>222</v>
      </c>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107"/>
      <c r="CR92" s="108"/>
      <c r="CS92" s="108"/>
      <c r="CT92" s="108"/>
      <c r="CU92" s="128"/>
    </row>
    <row r="93" spans="2:99" ht="9.75" customHeight="1">
      <c r="B93" s="626"/>
      <c r="C93" s="565"/>
      <c r="D93" s="565"/>
      <c r="E93" s="565"/>
      <c r="F93" s="565"/>
      <c r="G93" s="565"/>
      <c r="H93" s="565"/>
      <c r="I93" s="565"/>
      <c r="J93" s="565"/>
      <c r="K93" s="565"/>
      <c r="L93" s="565"/>
      <c r="M93" s="565"/>
      <c r="N93" s="565"/>
      <c r="O93" s="565"/>
      <c r="P93" s="565"/>
      <c r="Q93" s="565"/>
      <c r="R93" s="565"/>
      <c r="S93" s="565"/>
      <c r="T93" s="565"/>
      <c r="U93" s="565"/>
      <c r="V93" s="565"/>
      <c r="W93" s="603"/>
      <c r="X93" s="126"/>
      <c r="Y93" s="108"/>
      <c r="Z93" s="108"/>
      <c r="AA93" s="108"/>
      <c r="AB93" s="107"/>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107"/>
      <c r="BF93" s="108"/>
      <c r="BG93" s="108"/>
      <c r="BH93" s="108"/>
      <c r="BI93" s="127"/>
      <c r="BJ93" s="126"/>
      <c r="BK93" s="108"/>
      <c r="BL93" s="108"/>
      <c r="BM93" s="108"/>
      <c r="BN93" s="107"/>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107"/>
      <c r="CR93" s="108"/>
      <c r="CS93" s="108"/>
      <c r="CT93" s="108"/>
      <c r="CU93" s="128"/>
    </row>
    <row r="94" spans="2:99" ht="9.75" customHeight="1">
      <c r="B94" s="626"/>
      <c r="C94" s="565"/>
      <c r="D94" s="565"/>
      <c r="E94" s="565"/>
      <c r="F94" s="565"/>
      <c r="G94" s="565"/>
      <c r="H94" s="565"/>
      <c r="I94" s="565"/>
      <c r="J94" s="565"/>
      <c r="K94" s="565"/>
      <c r="L94" s="565"/>
      <c r="M94" s="565"/>
      <c r="N94" s="565"/>
      <c r="O94" s="565"/>
      <c r="P94" s="565"/>
      <c r="Q94" s="565"/>
      <c r="R94" s="565"/>
      <c r="S94" s="565"/>
      <c r="T94" s="565"/>
      <c r="U94" s="565"/>
      <c r="V94" s="565"/>
      <c r="W94" s="603"/>
      <c r="X94" s="126"/>
      <c r="Y94" s="108"/>
      <c r="Z94" s="108"/>
      <c r="AA94" s="108"/>
      <c r="AB94" s="107"/>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107"/>
      <c r="BF94" s="108"/>
      <c r="BG94" s="108"/>
      <c r="BH94" s="108"/>
      <c r="BI94" s="127"/>
      <c r="BJ94" s="126"/>
      <c r="BK94" s="108"/>
      <c r="BL94" s="108"/>
      <c r="BM94" s="108"/>
      <c r="BN94" s="107"/>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107"/>
      <c r="CR94" s="108"/>
      <c r="CS94" s="108"/>
      <c r="CT94" s="108"/>
      <c r="CU94" s="128"/>
    </row>
    <row r="95" spans="2:99" ht="9.75" customHeight="1">
      <c r="B95" s="626"/>
      <c r="C95" s="565"/>
      <c r="D95" s="565"/>
      <c r="E95" s="565"/>
      <c r="F95" s="565"/>
      <c r="G95" s="565"/>
      <c r="H95" s="565"/>
      <c r="I95" s="565"/>
      <c r="J95" s="565"/>
      <c r="K95" s="565"/>
      <c r="L95" s="565"/>
      <c r="M95" s="565"/>
      <c r="N95" s="565"/>
      <c r="O95" s="565"/>
      <c r="P95" s="565"/>
      <c r="Q95" s="565"/>
      <c r="R95" s="565"/>
      <c r="S95" s="565"/>
      <c r="T95" s="565"/>
      <c r="U95" s="565"/>
      <c r="V95" s="565"/>
      <c r="W95" s="603"/>
      <c r="X95" s="126"/>
      <c r="Y95" s="108"/>
      <c r="Z95" s="108"/>
      <c r="AA95" s="108"/>
      <c r="AB95" s="107"/>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107"/>
      <c r="BF95" s="108"/>
      <c r="BG95" s="108"/>
      <c r="BH95" s="108"/>
      <c r="BI95" s="127"/>
      <c r="BJ95" s="126"/>
      <c r="BK95" s="108"/>
      <c r="BL95" s="108"/>
      <c r="BM95" s="108"/>
      <c r="BN95" s="107"/>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107"/>
      <c r="CR95" s="108"/>
      <c r="CS95" s="108"/>
      <c r="CT95" s="108"/>
      <c r="CU95" s="128"/>
    </row>
    <row r="96" spans="2:99" ht="9.75" customHeight="1">
      <c r="B96" s="626"/>
      <c r="C96" s="565"/>
      <c r="D96" s="565"/>
      <c r="E96" s="565"/>
      <c r="F96" s="565"/>
      <c r="G96" s="565"/>
      <c r="H96" s="565"/>
      <c r="I96" s="565"/>
      <c r="J96" s="565"/>
      <c r="K96" s="565"/>
      <c r="L96" s="565"/>
      <c r="M96" s="565"/>
      <c r="N96" s="565"/>
      <c r="O96" s="565"/>
      <c r="P96" s="565"/>
      <c r="Q96" s="565"/>
      <c r="R96" s="565"/>
      <c r="S96" s="565"/>
      <c r="T96" s="565"/>
      <c r="U96" s="565"/>
      <c r="V96" s="565"/>
      <c r="W96" s="603"/>
      <c r="X96" s="126"/>
      <c r="Y96" s="108"/>
      <c r="Z96" s="108"/>
      <c r="AA96" s="108"/>
      <c r="AB96" s="107"/>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107"/>
      <c r="BF96" s="108"/>
      <c r="BG96" s="108"/>
      <c r="BH96" s="108"/>
      <c r="BI96" s="127"/>
      <c r="BJ96" s="126"/>
      <c r="BK96" s="108"/>
      <c r="BL96" s="108"/>
      <c r="BM96" s="108"/>
      <c r="BN96" s="107"/>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107"/>
      <c r="CR96" s="108"/>
      <c r="CS96" s="108"/>
      <c r="CT96" s="108"/>
      <c r="CU96" s="128"/>
    </row>
    <row r="97" spans="2:99" ht="9.75" customHeight="1">
      <c r="B97" s="626"/>
      <c r="C97" s="565"/>
      <c r="D97" s="565"/>
      <c r="E97" s="565"/>
      <c r="F97" s="565"/>
      <c r="G97" s="565"/>
      <c r="H97" s="565"/>
      <c r="I97" s="565"/>
      <c r="J97" s="565"/>
      <c r="K97" s="565"/>
      <c r="L97" s="565"/>
      <c r="M97" s="565"/>
      <c r="N97" s="565"/>
      <c r="O97" s="565"/>
      <c r="P97" s="565"/>
      <c r="Q97" s="565"/>
      <c r="R97" s="565"/>
      <c r="S97" s="565"/>
      <c r="T97" s="565"/>
      <c r="U97" s="565"/>
      <c r="V97" s="565"/>
      <c r="W97" s="603"/>
      <c r="X97" s="126"/>
      <c r="Y97" s="108"/>
      <c r="Z97" s="108"/>
      <c r="AA97" s="108"/>
      <c r="AB97" s="107"/>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107"/>
      <c r="BF97" s="108"/>
      <c r="BG97" s="108"/>
      <c r="BH97" s="108"/>
      <c r="BI97" s="127"/>
      <c r="BJ97" s="126"/>
      <c r="BK97" s="108"/>
      <c r="BL97" s="108"/>
      <c r="BM97" s="108"/>
      <c r="BN97" s="107"/>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107"/>
      <c r="CR97" s="108"/>
      <c r="CS97" s="108"/>
      <c r="CT97" s="108"/>
      <c r="CU97" s="128"/>
    </row>
    <row r="98" spans="2:99" ht="9.75" customHeight="1">
      <c r="B98" s="626"/>
      <c r="C98" s="565"/>
      <c r="D98" s="565"/>
      <c r="E98" s="565"/>
      <c r="F98" s="565"/>
      <c r="G98" s="565"/>
      <c r="H98" s="565"/>
      <c r="I98" s="565"/>
      <c r="J98" s="565"/>
      <c r="K98" s="565"/>
      <c r="L98" s="565"/>
      <c r="M98" s="565"/>
      <c r="N98" s="565"/>
      <c r="O98" s="565"/>
      <c r="P98" s="565"/>
      <c r="Q98" s="565"/>
      <c r="R98" s="565"/>
      <c r="S98" s="565"/>
      <c r="T98" s="565"/>
      <c r="U98" s="565"/>
      <c r="V98" s="565"/>
      <c r="W98" s="603"/>
      <c r="X98" s="126"/>
      <c r="Y98" s="108"/>
      <c r="Z98" s="108"/>
      <c r="AA98" s="108"/>
      <c r="AB98" s="107"/>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107"/>
      <c r="BF98" s="108"/>
      <c r="BG98" s="108"/>
      <c r="BH98" s="108"/>
      <c r="BI98" s="127"/>
      <c r="BJ98" s="126"/>
      <c r="BK98" s="108"/>
      <c r="BL98" s="108"/>
      <c r="BM98" s="108"/>
      <c r="BN98" s="107"/>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107"/>
      <c r="CR98" s="108"/>
      <c r="CS98" s="108"/>
      <c r="CT98" s="108"/>
      <c r="CU98" s="128"/>
    </row>
    <row r="99" spans="2:99" ht="9.75" customHeight="1">
      <c r="B99" s="626"/>
      <c r="C99" s="565"/>
      <c r="D99" s="565"/>
      <c r="E99" s="565"/>
      <c r="F99" s="565"/>
      <c r="G99" s="565"/>
      <c r="H99" s="565"/>
      <c r="I99" s="565"/>
      <c r="J99" s="565"/>
      <c r="K99" s="565"/>
      <c r="L99" s="565"/>
      <c r="M99" s="565"/>
      <c r="N99" s="565"/>
      <c r="O99" s="565"/>
      <c r="P99" s="565"/>
      <c r="Q99" s="565"/>
      <c r="R99" s="565"/>
      <c r="S99" s="565"/>
      <c r="T99" s="565"/>
      <c r="U99" s="565"/>
      <c r="V99" s="565"/>
      <c r="W99" s="603"/>
      <c r="X99" s="126"/>
      <c r="Y99" s="108"/>
      <c r="Z99" s="108"/>
      <c r="AA99" s="108"/>
      <c r="AB99" s="107"/>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107"/>
      <c r="BF99" s="108"/>
      <c r="BG99" s="108"/>
      <c r="BH99" s="108"/>
      <c r="BI99" s="127"/>
      <c r="BJ99" s="126"/>
      <c r="BK99" s="108"/>
      <c r="BL99" s="108"/>
      <c r="BM99" s="108"/>
      <c r="BN99" s="107"/>
      <c r="BO99" s="558"/>
      <c r="BP99" s="558"/>
      <c r="BQ99" s="558"/>
      <c r="BR99" s="558"/>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107"/>
      <c r="CR99" s="108"/>
      <c r="CS99" s="108"/>
      <c r="CT99" s="108"/>
      <c r="CU99" s="128"/>
    </row>
    <row r="100" spans="2:99" ht="9.75" customHeight="1">
      <c r="B100" s="626"/>
      <c r="C100" s="565"/>
      <c r="D100" s="565"/>
      <c r="E100" s="565"/>
      <c r="F100" s="565"/>
      <c r="G100" s="565"/>
      <c r="H100" s="565"/>
      <c r="I100" s="565"/>
      <c r="J100" s="565"/>
      <c r="K100" s="565"/>
      <c r="L100" s="565"/>
      <c r="M100" s="565"/>
      <c r="N100" s="565"/>
      <c r="O100" s="565"/>
      <c r="P100" s="565"/>
      <c r="Q100" s="565"/>
      <c r="R100" s="565"/>
      <c r="S100" s="565"/>
      <c r="T100" s="565"/>
      <c r="U100" s="565"/>
      <c r="V100" s="565"/>
      <c r="W100" s="603"/>
      <c r="X100" s="126"/>
      <c r="Y100" s="108"/>
      <c r="Z100" s="108"/>
      <c r="AA100" s="108"/>
      <c r="AB100" s="107"/>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107"/>
      <c r="BF100" s="108"/>
      <c r="BG100" s="108"/>
      <c r="BH100" s="108"/>
      <c r="BI100" s="127"/>
      <c r="BJ100" s="126"/>
      <c r="BK100" s="108"/>
      <c r="BL100" s="108"/>
      <c r="BM100" s="108"/>
      <c r="BN100" s="107"/>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107"/>
      <c r="CR100" s="108"/>
      <c r="CS100" s="108"/>
      <c r="CT100" s="108"/>
      <c r="CU100" s="128"/>
    </row>
    <row r="101" spans="2:99" ht="9.75" customHeight="1">
      <c r="B101" s="626"/>
      <c r="C101" s="565"/>
      <c r="D101" s="565"/>
      <c r="E101" s="565"/>
      <c r="F101" s="565"/>
      <c r="G101" s="565"/>
      <c r="H101" s="565"/>
      <c r="I101" s="565"/>
      <c r="J101" s="565"/>
      <c r="K101" s="565"/>
      <c r="L101" s="565"/>
      <c r="M101" s="565"/>
      <c r="N101" s="565"/>
      <c r="O101" s="565"/>
      <c r="P101" s="565"/>
      <c r="Q101" s="565"/>
      <c r="R101" s="565"/>
      <c r="S101" s="565"/>
      <c r="T101" s="565"/>
      <c r="U101" s="565"/>
      <c r="V101" s="565"/>
      <c r="W101" s="603"/>
      <c r="X101" s="126"/>
      <c r="Y101" s="108"/>
      <c r="Z101" s="108"/>
      <c r="AA101" s="108"/>
      <c r="AB101" s="107"/>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107"/>
      <c r="BF101" s="108"/>
      <c r="BG101" s="108"/>
      <c r="BH101" s="108"/>
      <c r="BI101" s="127"/>
      <c r="BJ101" s="126"/>
      <c r="BK101" s="108"/>
      <c r="BL101" s="108"/>
      <c r="BM101" s="108"/>
      <c r="BN101" s="107"/>
      <c r="BO101" s="558"/>
      <c r="BP101" s="558"/>
      <c r="BQ101" s="558"/>
      <c r="BR101" s="558"/>
      <c r="BS101" s="558"/>
      <c r="BT101" s="558"/>
      <c r="BU101" s="558"/>
      <c r="BV101" s="558"/>
      <c r="BW101" s="558"/>
      <c r="BX101" s="558"/>
      <c r="BY101" s="558"/>
      <c r="BZ101" s="558"/>
      <c r="CA101" s="558"/>
      <c r="CB101" s="558"/>
      <c r="CC101" s="558"/>
      <c r="CD101" s="558"/>
      <c r="CE101" s="558"/>
      <c r="CF101" s="558"/>
      <c r="CG101" s="558"/>
      <c r="CH101" s="558"/>
      <c r="CI101" s="558"/>
      <c r="CJ101" s="558"/>
      <c r="CK101" s="558"/>
      <c r="CL101" s="558"/>
      <c r="CM101" s="558"/>
      <c r="CN101" s="558"/>
      <c r="CO101" s="558"/>
      <c r="CP101" s="558"/>
      <c r="CQ101" s="107"/>
      <c r="CR101" s="108"/>
      <c r="CS101" s="108"/>
      <c r="CT101" s="108"/>
      <c r="CU101" s="128"/>
    </row>
    <row r="102" spans="2:99" ht="9.75" customHeight="1">
      <c r="B102" s="626"/>
      <c r="C102" s="565"/>
      <c r="D102" s="565"/>
      <c r="E102" s="565"/>
      <c r="F102" s="565"/>
      <c r="G102" s="565"/>
      <c r="H102" s="565"/>
      <c r="I102" s="565"/>
      <c r="J102" s="565"/>
      <c r="K102" s="565"/>
      <c r="L102" s="565"/>
      <c r="M102" s="565"/>
      <c r="N102" s="565"/>
      <c r="O102" s="565"/>
      <c r="P102" s="565"/>
      <c r="Q102" s="565"/>
      <c r="R102" s="565"/>
      <c r="S102" s="565"/>
      <c r="T102" s="565"/>
      <c r="U102" s="565"/>
      <c r="V102" s="565"/>
      <c r="W102" s="603"/>
      <c r="X102" s="126"/>
      <c r="Y102" s="108"/>
      <c r="Z102" s="108"/>
      <c r="AA102" s="108"/>
      <c r="AB102" s="107"/>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107"/>
      <c r="BF102" s="108"/>
      <c r="BG102" s="108"/>
      <c r="BH102" s="108"/>
      <c r="BI102" s="127"/>
      <c r="BJ102" s="126"/>
      <c r="BK102" s="108"/>
      <c r="BL102" s="108"/>
      <c r="BM102" s="108"/>
      <c r="BN102" s="107"/>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107"/>
      <c r="CR102" s="108"/>
      <c r="CS102" s="108"/>
      <c r="CT102" s="108"/>
      <c r="CU102" s="128"/>
    </row>
    <row r="103" spans="2:99" ht="9.75" customHeight="1">
      <c r="B103" s="626"/>
      <c r="C103" s="565"/>
      <c r="D103" s="565"/>
      <c r="E103" s="565"/>
      <c r="F103" s="565"/>
      <c r="G103" s="565"/>
      <c r="H103" s="565"/>
      <c r="I103" s="565"/>
      <c r="J103" s="565"/>
      <c r="K103" s="565"/>
      <c r="L103" s="565"/>
      <c r="M103" s="565"/>
      <c r="N103" s="565"/>
      <c r="O103" s="565"/>
      <c r="P103" s="565"/>
      <c r="Q103" s="565"/>
      <c r="R103" s="565"/>
      <c r="S103" s="565"/>
      <c r="T103" s="565"/>
      <c r="U103" s="565"/>
      <c r="V103" s="565"/>
      <c r="W103" s="603"/>
      <c r="X103" s="126"/>
      <c r="Y103" s="108"/>
      <c r="Z103" s="108"/>
      <c r="AA103" s="108"/>
      <c r="AB103" s="107"/>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107"/>
      <c r="BF103" s="108"/>
      <c r="BG103" s="108"/>
      <c r="BH103" s="108"/>
      <c r="BI103" s="127"/>
      <c r="BJ103" s="126"/>
      <c r="BK103" s="108"/>
      <c r="BL103" s="108"/>
      <c r="BM103" s="108"/>
      <c r="BN103" s="107"/>
      <c r="BO103" s="558"/>
      <c r="BP103" s="558"/>
      <c r="BQ103" s="558"/>
      <c r="BR103" s="558"/>
      <c r="BS103" s="558"/>
      <c r="BT103" s="558"/>
      <c r="BU103" s="558"/>
      <c r="BV103" s="558"/>
      <c r="BW103" s="558"/>
      <c r="BX103" s="558"/>
      <c r="BY103" s="558"/>
      <c r="BZ103" s="558"/>
      <c r="CA103" s="558"/>
      <c r="CB103" s="558"/>
      <c r="CC103" s="558"/>
      <c r="CD103" s="558"/>
      <c r="CE103" s="558"/>
      <c r="CF103" s="558"/>
      <c r="CG103" s="558"/>
      <c r="CH103" s="558"/>
      <c r="CI103" s="558"/>
      <c r="CJ103" s="558"/>
      <c r="CK103" s="558"/>
      <c r="CL103" s="558"/>
      <c r="CM103" s="558"/>
      <c r="CN103" s="558"/>
      <c r="CO103" s="558"/>
      <c r="CP103" s="558"/>
      <c r="CQ103" s="107"/>
      <c r="CR103" s="108"/>
      <c r="CS103" s="108"/>
      <c r="CT103" s="108"/>
      <c r="CU103" s="128"/>
    </row>
    <row r="104" spans="2:99" ht="9.75" customHeight="1">
      <c r="B104" s="626"/>
      <c r="C104" s="565"/>
      <c r="D104" s="565"/>
      <c r="E104" s="565"/>
      <c r="F104" s="565"/>
      <c r="G104" s="565"/>
      <c r="H104" s="565"/>
      <c r="I104" s="565"/>
      <c r="J104" s="565"/>
      <c r="K104" s="565"/>
      <c r="L104" s="565"/>
      <c r="M104" s="565"/>
      <c r="N104" s="565"/>
      <c r="O104" s="565"/>
      <c r="P104" s="565"/>
      <c r="Q104" s="565"/>
      <c r="R104" s="565"/>
      <c r="S104" s="565"/>
      <c r="T104" s="565"/>
      <c r="U104" s="565"/>
      <c r="V104" s="565"/>
      <c r="W104" s="603"/>
      <c r="X104" s="126"/>
      <c r="Y104" s="108"/>
      <c r="Z104" s="108"/>
      <c r="AA104" s="108"/>
      <c r="AB104" s="107"/>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107"/>
      <c r="BF104" s="108"/>
      <c r="BG104" s="108"/>
      <c r="BH104" s="108"/>
      <c r="BI104" s="127"/>
      <c r="BJ104" s="126"/>
      <c r="BK104" s="108"/>
      <c r="BL104" s="108"/>
      <c r="BM104" s="108"/>
      <c r="BN104" s="107"/>
      <c r="BO104" s="558"/>
      <c r="BP104" s="558"/>
      <c r="BQ104" s="558"/>
      <c r="BR104" s="558"/>
      <c r="BS104" s="558"/>
      <c r="BT104" s="558"/>
      <c r="BU104" s="558"/>
      <c r="BV104" s="558"/>
      <c r="BW104" s="558"/>
      <c r="BX104" s="558"/>
      <c r="BY104" s="558"/>
      <c r="BZ104" s="558"/>
      <c r="CA104" s="558"/>
      <c r="CB104" s="558"/>
      <c r="CC104" s="558"/>
      <c r="CD104" s="558"/>
      <c r="CE104" s="558"/>
      <c r="CF104" s="558"/>
      <c r="CG104" s="558"/>
      <c r="CH104" s="558"/>
      <c r="CI104" s="558"/>
      <c r="CJ104" s="558"/>
      <c r="CK104" s="558"/>
      <c r="CL104" s="558"/>
      <c r="CM104" s="558"/>
      <c r="CN104" s="558"/>
      <c r="CO104" s="558"/>
      <c r="CP104" s="558"/>
      <c r="CQ104" s="107"/>
      <c r="CR104" s="108"/>
      <c r="CS104" s="108"/>
      <c r="CT104" s="108"/>
      <c r="CU104" s="128"/>
    </row>
    <row r="105" spans="2:99" ht="9.75" customHeight="1">
      <c r="B105" s="626"/>
      <c r="C105" s="565"/>
      <c r="D105" s="565"/>
      <c r="E105" s="565"/>
      <c r="F105" s="565"/>
      <c r="G105" s="565"/>
      <c r="H105" s="565"/>
      <c r="I105" s="565"/>
      <c r="J105" s="565"/>
      <c r="K105" s="565"/>
      <c r="L105" s="565"/>
      <c r="M105" s="565"/>
      <c r="N105" s="565"/>
      <c r="O105" s="565"/>
      <c r="P105" s="565"/>
      <c r="Q105" s="565"/>
      <c r="R105" s="565"/>
      <c r="S105" s="565"/>
      <c r="T105" s="565"/>
      <c r="U105" s="565"/>
      <c r="V105" s="565"/>
      <c r="W105" s="603"/>
      <c r="X105" s="126"/>
      <c r="Y105" s="108"/>
      <c r="Z105" s="108"/>
      <c r="AA105" s="108"/>
      <c r="AB105" s="107"/>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107"/>
      <c r="BF105" s="108"/>
      <c r="BG105" s="108"/>
      <c r="BH105" s="108"/>
      <c r="BI105" s="127"/>
      <c r="BJ105" s="126"/>
      <c r="BK105" s="108"/>
      <c r="BL105" s="108"/>
      <c r="BM105" s="108"/>
      <c r="BN105" s="107"/>
      <c r="BO105" s="558"/>
      <c r="BP105" s="558"/>
      <c r="BQ105" s="558"/>
      <c r="BR105" s="558"/>
      <c r="BS105" s="558"/>
      <c r="BT105" s="558"/>
      <c r="BU105" s="558"/>
      <c r="BV105" s="558"/>
      <c r="BW105" s="558"/>
      <c r="BX105" s="558"/>
      <c r="BY105" s="558"/>
      <c r="BZ105" s="558"/>
      <c r="CA105" s="558"/>
      <c r="CB105" s="558"/>
      <c r="CC105" s="558"/>
      <c r="CD105" s="558"/>
      <c r="CE105" s="558"/>
      <c r="CF105" s="558"/>
      <c r="CG105" s="558"/>
      <c r="CH105" s="558"/>
      <c r="CI105" s="558"/>
      <c r="CJ105" s="558"/>
      <c r="CK105" s="558"/>
      <c r="CL105" s="558"/>
      <c r="CM105" s="558"/>
      <c r="CN105" s="558"/>
      <c r="CO105" s="558"/>
      <c r="CP105" s="558"/>
      <c r="CQ105" s="107"/>
      <c r="CR105" s="108"/>
      <c r="CS105" s="108"/>
      <c r="CT105" s="108"/>
      <c r="CU105" s="128"/>
    </row>
    <row r="106" spans="2:99" ht="9.75" customHeight="1">
      <c r="B106" s="626"/>
      <c r="C106" s="565"/>
      <c r="D106" s="565"/>
      <c r="E106" s="565"/>
      <c r="F106" s="565"/>
      <c r="G106" s="565"/>
      <c r="H106" s="565"/>
      <c r="I106" s="565"/>
      <c r="J106" s="565"/>
      <c r="K106" s="565"/>
      <c r="L106" s="565"/>
      <c r="M106" s="565"/>
      <c r="N106" s="565"/>
      <c r="O106" s="565"/>
      <c r="P106" s="565"/>
      <c r="Q106" s="565"/>
      <c r="R106" s="565"/>
      <c r="S106" s="565"/>
      <c r="T106" s="565"/>
      <c r="U106" s="565"/>
      <c r="V106" s="565"/>
      <c r="W106" s="603"/>
      <c r="X106" s="126"/>
      <c r="Y106" s="108"/>
      <c r="Z106" s="108"/>
      <c r="AA106" s="108"/>
      <c r="AB106" s="107"/>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107"/>
      <c r="BF106" s="108"/>
      <c r="BG106" s="108"/>
      <c r="BH106" s="108"/>
      <c r="BI106" s="127"/>
      <c r="BJ106" s="126"/>
      <c r="BK106" s="108"/>
      <c r="BL106" s="108"/>
      <c r="BM106" s="108"/>
      <c r="BN106" s="107"/>
      <c r="BO106" s="558"/>
      <c r="BP106" s="558"/>
      <c r="BQ106" s="558"/>
      <c r="BR106" s="558"/>
      <c r="BS106" s="558"/>
      <c r="BT106" s="558"/>
      <c r="BU106" s="558"/>
      <c r="BV106" s="558"/>
      <c r="BW106" s="558"/>
      <c r="BX106" s="558"/>
      <c r="BY106" s="558"/>
      <c r="BZ106" s="558"/>
      <c r="CA106" s="558"/>
      <c r="CB106" s="558"/>
      <c r="CC106" s="558"/>
      <c r="CD106" s="558"/>
      <c r="CE106" s="558"/>
      <c r="CF106" s="558"/>
      <c r="CG106" s="558"/>
      <c r="CH106" s="558"/>
      <c r="CI106" s="558"/>
      <c r="CJ106" s="558"/>
      <c r="CK106" s="558"/>
      <c r="CL106" s="558"/>
      <c r="CM106" s="558"/>
      <c r="CN106" s="558"/>
      <c r="CO106" s="558"/>
      <c r="CP106" s="558"/>
      <c r="CQ106" s="107"/>
      <c r="CR106" s="108"/>
      <c r="CS106" s="108"/>
      <c r="CT106" s="108"/>
      <c r="CU106" s="128"/>
    </row>
    <row r="107" spans="2:99" ht="9.75" customHeight="1">
      <c r="B107" s="600"/>
      <c r="C107" s="601"/>
      <c r="D107" s="601"/>
      <c r="E107" s="601"/>
      <c r="F107" s="601"/>
      <c r="G107" s="601"/>
      <c r="H107" s="601"/>
      <c r="I107" s="601"/>
      <c r="J107" s="601"/>
      <c r="K107" s="601"/>
      <c r="L107" s="601"/>
      <c r="M107" s="601"/>
      <c r="N107" s="601"/>
      <c r="O107" s="601"/>
      <c r="P107" s="601"/>
      <c r="Q107" s="601"/>
      <c r="R107" s="601"/>
      <c r="S107" s="601"/>
      <c r="T107" s="601"/>
      <c r="U107" s="601"/>
      <c r="V107" s="601"/>
      <c r="W107" s="605"/>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663" t="s">
        <v>223</v>
      </c>
      <c r="C108" s="664"/>
      <c r="D108" s="664"/>
      <c r="E108" s="664"/>
      <c r="F108" s="664"/>
      <c r="G108" s="664"/>
      <c r="H108" s="669" t="s">
        <v>208</v>
      </c>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70"/>
    </row>
    <row r="109" spans="2:99" ht="7.5" customHeight="1">
      <c r="B109" s="665"/>
      <c r="C109" s="666"/>
      <c r="D109" s="666"/>
      <c r="E109" s="666"/>
      <c r="F109" s="666"/>
      <c r="G109" s="66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1"/>
      <c r="CM109" s="671"/>
      <c r="CN109" s="671"/>
      <c r="CO109" s="671"/>
      <c r="CP109" s="671"/>
      <c r="CQ109" s="671"/>
      <c r="CR109" s="671"/>
      <c r="CS109" s="671"/>
      <c r="CT109" s="671"/>
      <c r="CU109" s="672"/>
    </row>
    <row r="110" spans="2:99" ht="7.5" customHeight="1">
      <c r="B110" s="665"/>
      <c r="C110" s="666"/>
      <c r="D110" s="666"/>
      <c r="E110" s="666"/>
      <c r="F110" s="666"/>
      <c r="G110" s="666"/>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1"/>
      <c r="CO110" s="671"/>
      <c r="CP110" s="671"/>
      <c r="CQ110" s="671"/>
      <c r="CR110" s="671"/>
      <c r="CS110" s="671"/>
      <c r="CT110" s="671"/>
      <c r="CU110" s="672"/>
    </row>
    <row r="111" spans="2:99" ht="7.5" customHeight="1" thickBot="1">
      <c r="B111" s="667"/>
      <c r="C111" s="668"/>
      <c r="D111" s="668"/>
      <c r="E111" s="668"/>
      <c r="F111" s="668"/>
      <c r="G111" s="668"/>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4"/>
    </row>
    <row r="112" spans="2:99" ht="10.95" customHeight="1">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c r="BN112" s="675"/>
      <c r="BO112" s="675"/>
      <c r="BP112" s="675"/>
      <c r="BQ112" s="675"/>
      <c r="BR112" s="675"/>
      <c r="BS112" s="675"/>
      <c r="BT112" s="675"/>
      <c r="BU112" s="675"/>
      <c r="BV112" s="675"/>
      <c r="BW112" s="675"/>
      <c r="BX112" s="675"/>
      <c r="BY112" s="675"/>
      <c r="BZ112" s="675"/>
      <c r="CA112" s="675"/>
      <c r="CB112" s="675"/>
      <c r="CC112" s="675"/>
      <c r="CD112" s="675"/>
      <c r="CE112" s="675"/>
      <c r="CF112" s="675"/>
      <c r="CG112" s="675"/>
      <c r="CH112" s="675"/>
      <c r="CI112" s="675"/>
      <c r="CJ112" s="675"/>
      <c r="CK112" s="675"/>
      <c r="CL112" s="675"/>
      <c r="CM112" s="675"/>
      <c r="CN112" s="675"/>
      <c r="CO112" s="675"/>
      <c r="CP112" s="675"/>
      <c r="CQ112" s="675"/>
      <c r="CR112" s="675"/>
      <c r="CS112" s="675"/>
      <c r="CT112" s="675"/>
      <c r="CU112" s="675"/>
    </row>
    <row r="113" spans="2:99" ht="10.95" customHeight="1">
      <c r="B113" s="676" t="s">
        <v>224</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c r="CN113" s="676"/>
      <c r="CO113" s="676"/>
      <c r="CP113" s="676"/>
      <c r="CQ113" s="676"/>
      <c r="CR113" s="676"/>
      <c r="CS113" s="676"/>
      <c r="CT113" s="676"/>
      <c r="CU113" s="676"/>
    </row>
    <row r="114" spans="2:99" ht="10.95" customHeight="1">
      <c r="B114" s="676" t="s">
        <v>225</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row>
  </sheetData>
  <mergeCells count="116">
    <mergeCell ref="B108:G111"/>
    <mergeCell ref="H108:CU111"/>
    <mergeCell ref="B112:CU112"/>
    <mergeCell ref="B113:CU113"/>
    <mergeCell ref="B114:CU114"/>
    <mergeCell ref="B74:W90"/>
    <mergeCell ref="AC75:BD89"/>
    <mergeCell ref="BO75:CP89"/>
    <mergeCell ref="B91:W107"/>
    <mergeCell ref="AC92:BD106"/>
    <mergeCell ref="BO92:CP106"/>
    <mergeCell ref="B55:W56"/>
    <mergeCell ref="X55:BI56"/>
    <mergeCell ref="BJ55:CU56"/>
    <mergeCell ref="B57:W73"/>
    <mergeCell ref="AC58:BD72"/>
    <mergeCell ref="BO58:CP72"/>
    <mergeCell ref="CW51:CW52"/>
    <mergeCell ref="CX51:CX52"/>
    <mergeCell ref="CY51:CY52"/>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Z47:AJ48"/>
    <mergeCell ref="AK47:CD48"/>
    <mergeCell ref="CW47:CW48"/>
    <mergeCell ref="CX47:CX48"/>
    <mergeCell ref="CY47:CY48"/>
    <mergeCell ref="CZ47:CZ48"/>
    <mergeCell ref="DA47:DA48"/>
    <mergeCell ref="B49:D50"/>
    <mergeCell ref="E49:K50"/>
    <mergeCell ref="L49:Y50"/>
    <mergeCell ref="Z49:AJ50"/>
    <mergeCell ref="AK49:CD50"/>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B35:R36"/>
    <mergeCell ref="T35:CU36"/>
    <mergeCell ref="B37:CU38"/>
    <mergeCell ref="B39:CD40"/>
    <mergeCell ref="CE39:CU42"/>
    <mergeCell ref="B41:D42"/>
    <mergeCell ref="E41:K42"/>
    <mergeCell ref="L41:Y42"/>
    <mergeCell ref="Z41:AJ42"/>
    <mergeCell ref="AK41:CD42"/>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14:K15"/>
    <mergeCell ref="M14:Y15"/>
    <mergeCell ref="Z14:AC15"/>
    <mergeCell ref="AD14:AP15"/>
    <mergeCell ref="B16:K17"/>
    <mergeCell ref="M16:Z17"/>
    <mergeCell ref="A7:AE9"/>
    <mergeCell ref="AF7:AL9"/>
    <mergeCell ref="CA8:CF9"/>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s>
  <phoneticPr fontId="3"/>
  <conditionalFormatting sqref="B43:CD52">
    <cfRule type="expression" dxfId="3" priority="1">
      <formula>($AK43&lt;&gt;"-")</formula>
    </cfRule>
  </conditionalFormatting>
  <conditionalFormatting sqref="CE43">
    <cfRule type="cellIs" dxfId="2" priority="2" operator="equal">
      <formula>"検出"</formula>
    </cfRule>
  </conditionalFormatting>
  <dataValidations count="2">
    <dataValidation allowBlank="1" showErrorMessage="1" sqref="CW43:DA43 CW45:DA45 CW47:DA47 CW49:DA49 CW51:DA51" xr:uid="{08CA3C91-8BDC-4E7A-964A-01C02DB53790}"/>
    <dataValidation type="list" allowBlank="1" showInputMessage="1" showErrorMessage="1" sqref="M16:Z17" xr:uid="{5E5A8050-0D67-4BD0-ADF7-3C408D2A51AC}">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E3A96-4110-44F1-9D2A-C4C9EFE7942B}">
  <sheetPr>
    <pageSetUpPr fitToPage="1"/>
  </sheetPr>
  <dimension ref="A1:DA114"/>
  <sheetViews>
    <sheetView showZeros="0" view="pageBreakPreview" zoomScale="60" zoomScaleNormal="100" workbookViewId="0">
      <selection sqref="A1:I1"/>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89" t="s">
        <v>287</v>
      </c>
      <c r="CP1" s="689"/>
      <c r="CQ1" s="569" t="s">
        <v>247</v>
      </c>
      <c r="CR1" s="569"/>
      <c r="CS1" s="568">
        <f>'★成績書 (30)'!$CW$1</f>
        <v>0</v>
      </c>
      <c r="CT1" s="568"/>
      <c r="CU1" s="141" t="s">
        <v>246</v>
      </c>
      <c r="CW1" s="144">
        <f>'★成績書 (9)'!CW1</f>
        <v>0</v>
      </c>
      <c r="CX1" s="143" t="s">
        <v>249</v>
      </c>
    </row>
    <row r="2" spans="1:102" ht="9" customHeight="1" thickTop="1">
      <c r="B2" s="562" t="s">
        <v>175</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row>
    <row r="3" spans="1:102" ht="9" customHeight="1">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c r="BR3" s="563"/>
      <c r="BS3" s="563"/>
      <c r="BT3" s="563"/>
      <c r="BU3" s="563"/>
      <c r="BV3" s="563"/>
      <c r="BW3" s="563"/>
      <c r="BX3" s="563"/>
      <c r="BY3" s="563"/>
      <c r="BZ3" s="563"/>
      <c r="CA3" s="563"/>
      <c r="CB3" s="563"/>
      <c r="CC3" s="563"/>
      <c r="CD3" s="563"/>
      <c r="CE3" s="563"/>
      <c r="CF3" s="563"/>
      <c r="CG3" s="563"/>
      <c r="CH3" s="563"/>
      <c r="CI3" s="563"/>
      <c r="CJ3" s="563"/>
      <c r="CK3" s="563"/>
      <c r="CL3" s="563"/>
      <c r="CM3" s="563"/>
      <c r="CN3" s="563"/>
      <c r="CO3" s="563"/>
      <c r="CP3" s="563"/>
      <c r="CQ3" s="563"/>
      <c r="CR3" s="563"/>
      <c r="CS3" s="563"/>
      <c r="CT3" s="563"/>
      <c r="CU3" s="563"/>
      <c r="CW3" s="556" t="s">
        <v>221</v>
      </c>
    </row>
    <row r="4" spans="1:102" ht="9" customHeight="1">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W4" s="556"/>
    </row>
    <row r="5" spans="1:102" ht="9" customHeight="1">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W5" s="556"/>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558" t="s">
        <v>176</v>
      </c>
      <c r="CB6" s="558"/>
      <c r="CC6" s="558"/>
      <c r="CD6" s="558"/>
      <c r="CE6" s="558"/>
      <c r="CF6" s="558"/>
      <c r="CG6" s="557" t="str">
        <f>'★成績書 (30)'!$CW$3</f>
        <v>A04942-A1</v>
      </c>
      <c r="CH6" s="557"/>
      <c r="CI6" s="557"/>
      <c r="CJ6" s="557"/>
      <c r="CK6" s="557"/>
      <c r="CL6" s="557"/>
      <c r="CM6" s="557"/>
      <c r="CN6" s="557"/>
      <c r="CO6" s="557"/>
      <c r="CP6" s="557"/>
      <c r="CQ6" s="558" t="s">
        <v>189</v>
      </c>
      <c r="CR6" s="581">
        <v>30</v>
      </c>
      <c r="CS6" s="581"/>
      <c r="CT6" s="581"/>
      <c r="CU6" s="581"/>
      <c r="CW6" s="556"/>
    </row>
    <row r="7" spans="1:102" ht="9" customHeight="1">
      <c r="A7" s="566">
        <f>★注文シート!C31</f>
        <v>0</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7" t="str">
        <f>IF(COUNTIF(★注文シート!C31,"*株式会社*")+COUNTIF(★注文シート!C31,"*有限会社*"),"御中","様")</f>
        <v>様</v>
      </c>
      <c r="AG7" s="567"/>
      <c r="AH7" s="567"/>
      <c r="AI7" s="567"/>
      <c r="AJ7" s="567"/>
      <c r="AK7" s="567"/>
      <c r="AL7" s="567"/>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558"/>
      <c r="CB7" s="558"/>
      <c r="CC7" s="558"/>
      <c r="CD7" s="558"/>
      <c r="CE7" s="558"/>
      <c r="CF7" s="558"/>
      <c r="CG7" s="557"/>
      <c r="CH7" s="557"/>
      <c r="CI7" s="557"/>
      <c r="CJ7" s="557"/>
      <c r="CK7" s="557"/>
      <c r="CL7" s="557"/>
      <c r="CM7" s="557"/>
      <c r="CN7" s="557"/>
      <c r="CO7" s="557"/>
      <c r="CP7" s="557"/>
      <c r="CQ7" s="558"/>
      <c r="CR7" s="581"/>
      <c r="CS7" s="581"/>
      <c r="CT7" s="581"/>
      <c r="CU7" s="581"/>
    </row>
    <row r="8" spans="1:102" ht="9" customHeight="1">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567"/>
      <c r="AH8" s="567"/>
      <c r="AI8" s="567"/>
      <c r="AJ8" s="567"/>
      <c r="AK8" s="567"/>
      <c r="AL8" s="567"/>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558" t="s">
        <v>177</v>
      </c>
      <c r="CB8" s="558"/>
      <c r="CC8" s="558"/>
      <c r="CD8" s="558"/>
      <c r="CE8" s="558"/>
      <c r="CF8" s="558"/>
      <c r="CG8" s="564">
        <f>'★成績書 (27)'!CG8:CU9</f>
        <v>0</v>
      </c>
      <c r="CH8" s="564"/>
      <c r="CI8" s="564"/>
      <c r="CJ8" s="564"/>
      <c r="CK8" s="564"/>
      <c r="CL8" s="564"/>
      <c r="CM8" s="564"/>
      <c r="CN8" s="564"/>
      <c r="CO8" s="564"/>
      <c r="CP8" s="564"/>
      <c r="CQ8" s="564"/>
      <c r="CR8" s="564"/>
      <c r="CS8" s="564"/>
      <c r="CT8" s="564"/>
      <c r="CU8" s="564"/>
      <c r="CW8" s="677" t="s">
        <v>256</v>
      </c>
    </row>
    <row r="9" spans="1:102" ht="9" customHeight="1">
      <c r="A9" s="566"/>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7"/>
      <c r="AG9" s="567"/>
      <c r="AH9" s="567"/>
      <c r="AI9" s="567"/>
      <c r="AJ9" s="567"/>
      <c r="AK9" s="567"/>
      <c r="AL9" s="567"/>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558"/>
      <c r="CB9" s="558"/>
      <c r="CC9" s="558"/>
      <c r="CD9" s="558"/>
      <c r="CE9" s="558"/>
      <c r="CF9" s="558"/>
      <c r="CG9" s="564"/>
      <c r="CH9" s="564"/>
      <c r="CI9" s="564"/>
      <c r="CJ9" s="564"/>
      <c r="CK9" s="564"/>
      <c r="CL9" s="564"/>
      <c r="CM9" s="564"/>
      <c r="CN9" s="564"/>
      <c r="CO9" s="564"/>
      <c r="CP9" s="564"/>
      <c r="CQ9" s="564"/>
      <c r="CR9" s="564"/>
      <c r="CS9" s="564"/>
      <c r="CT9" s="564"/>
      <c r="CU9" s="564"/>
      <c r="CW9" s="677"/>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560" t="s">
        <v>258</v>
      </c>
      <c r="CX11" s="560"/>
    </row>
    <row r="12" spans="1:102" ht="10.95" customHeight="1">
      <c r="B12" s="558" t="s">
        <v>178</v>
      </c>
      <c r="C12" s="565"/>
      <c r="D12" s="565"/>
      <c r="E12" s="565"/>
      <c r="F12" s="565"/>
      <c r="G12" s="565"/>
      <c r="H12" s="565"/>
      <c r="I12" s="565"/>
      <c r="J12" s="565"/>
      <c r="K12" s="565"/>
      <c r="L12" s="109"/>
      <c r="M12" s="570">
        <f>★注文シート!C16</f>
        <v>0</v>
      </c>
      <c r="N12" s="570"/>
      <c r="O12" s="570"/>
      <c r="P12" s="570"/>
      <c r="Q12" s="570"/>
      <c r="R12" s="570"/>
      <c r="S12" s="570"/>
      <c r="T12" s="570"/>
      <c r="U12" s="570"/>
      <c r="V12" s="570"/>
      <c r="W12" s="570"/>
      <c r="X12" s="570"/>
      <c r="Y12" s="570"/>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560"/>
      <c r="CX12" s="560"/>
    </row>
    <row r="13" spans="1:102" ht="10.95" customHeight="1">
      <c r="B13" s="565"/>
      <c r="C13" s="565"/>
      <c r="D13" s="565"/>
      <c r="E13" s="565"/>
      <c r="F13" s="565"/>
      <c r="G13" s="565"/>
      <c r="H13" s="565"/>
      <c r="I13" s="565"/>
      <c r="J13" s="565"/>
      <c r="K13" s="565"/>
      <c r="L13" s="109"/>
      <c r="M13" s="570"/>
      <c r="N13" s="570"/>
      <c r="O13" s="570"/>
      <c r="P13" s="570"/>
      <c r="Q13" s="570"/>
      <c r="R13" s="570"/>
      <c r="S13" s="570"/>
      <c r="T13" s="570"/>
      <c r="U13" s="570"/>
      <c r="V13" s="570"/>
      <c r="W13" s="570"/>
      <c r="X13" s="570"/>
      <c r="Y13" s="570"/>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558" t="s">
        <v>179</v>
      </c>
      <c r="C14" s="565"/>
      <c r="D14" s="565"/>
      <c r="E14" s="565"/>
      <c r="F14" s="565"/>
      <c r="G14" s="565"/>
      <c r="H14" s="565"/>
      <c r="I14" s="565"/>
      <c r="J14" s="565"/>
      <c r="K14" s="565"/>
      <c r="L14" s="109"/>
      <c r="M14" s="570">
        <f>M12</f>
        <v>0</v>
      </c>
      <c r="N14" s="570"/>
      <c r="O14" s="570"/>
      <c r="P14" s="570"/>
      <c r="Q14" s="570"/>
      <c r="R14" s="570"/>
      <c r="S14" s="570"/>
      <c r="T14" s="570"/>
      <c r="U14" s="570"/>
      <c r="V14" s="570"/>
      <c r="W14" s="570"/>
      <c r="X14" s="570"/>
      <c r="Y14" s="570"/>
      <c r="Z14" s="564" t="s">
        <v>180</v>
      </c>
      <c r="AA14" s="564"/>
      <c r="AB14" s="564"/>
      <c r="AC14" s="564"/>
      <c r="AD14" s="570">
        <f>CG8</f>
        <v>0</v>
      </c>
      <c r="AE14" s="570"/>
      <c r="AF14" s="570"/>
      <c r="AG14" s="570"/>
      <c r="AH14" s="570"/>
      <c r="AI14" s="570"/>
      <c r="AJ14" s="570"/>
      <c r="AK14" s="570"/>
      <c r="AL14" s="570"/>
      <c r="AM14" s="570"/>
      <c r="AN14" s="570"/>
      <c r="AO14" s="570"/>
      <c r="AP14" s="570"/>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565"/>
      <c r="C15" s="565"/>
      <c r="D15" s="565"/>
      <c r="E15" s="565"/>
      <c r="F15" s="565"/>
      <c r="G15" s="565"/>
      <c r="H15" s="565"/>
      <c r="I15" s="565"/>
      <c r="J15" s="565"/>
      <c r="K15" s="565"/>
      <c r="L15" s="109"/>
      <c r="M15" s="570"/>
      <c r="N15" s="570"/>
      <c r="O15" s="570"/>
      <c r="P15" s="570"/>
      <c r="Q15" s="570"/>
      <c r="R15" s="570"/>
      <c r="S15" s="570"/>
      <c r="T15" s="570"/>
      <c r="U15" s="570"/>
      <c r="V15" s="570"/>
      <c r="W15" s="570"/>
      <c r="X15" s="570"/>
      <c r="Y15" s="570"/>
      <c r="Z15" s="564"/>
      <c r="AA15" s="564"/>
      <c r="AB15" s="564"/>
      <c r="AC15" s="564"/>
      <c r="AD15" s="570"/>
      <c r="AE15" s="570"/>
      <c r="AF15" s="570"/>
      <c r="AG15" s="570"/>
      <c r="AH15" s="570"/>
      <c r="AI15" s="570"/>
      <c r="AJ15" s="570"/>
      <c r="AK15" s="570"/>
      <c r="AL15" s="570"/>
      <c r="AM15" s="570"/>
      <c r="AN15" s="570"/>
      <c r="AO15" s="570"/>
      <c r="AP15" s="570"/>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558" t="s">
        <v>181</v>
      </c>
      <c r="C16" s="565"/>
      <c r="D16" s="565"/>
      <c r="E16" s="565"/>
      <c r="F16" s="565"/>
      <c r="G16" s="565"/>
      <c r="H16" s="565"/>
      <c r="I16" s="565"/>
      <c r="J16" s="565"/>
      <c r="K16" s="565"/>
      <c r="L16" s="107"/>
      <c r="M16" s="581" t="s">
        <v>182</v>
      </c>
      <c r="N16" s="581"/>
      <c r="O16" s="581"/>
      <c r="P16" s="581"/>
      <c r="Q16" s="581"/>
      <c r="R16" s="581"/>
      <c r="S16" s="581"/>
      <c r="T16" s="581"/>
      <c r="U16" s="581"/>
      <c r="V16" s="581"/>
      <c r="W16" s="581"/>
      <c r="X16" s="581"/>
      <c r="Y16" s="581"/>
      <c r="Z16" s="581"/>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565"/>
      <c r="C17" s="565"/>
      <c r="D17" s="565"/>
      <c r="E17" s="565"/>
      <c r="F17" s="565"/>
      <c r="G17" s="565"/>
      <c r="H17" s="565"/>
      <c r="I17" s="565"/>
      <c r="J17" s="565"/>
      <c r="K17" s="565"/>
      <c r="L17" s="107"/>
      <c r="M17" s="581"/>
      <c r="N17" s="581"/>
      <c r="O17" s="581"/>
      <c r="P17" s="581"/>
      <c r="Q17" s="581"/>
      <c r="R17" s="581"/>
      <c r="S17" s="581"/>
      <c r="T17" s="581"/>
      <c r="U17" s="581"/>
      <c r="V17" s="581"/>
      <c r="W17" s="581"/>
      <c r="X17" s="581"/>
      <c r="Y17" s="581"/>
      <c r="Z17" s="581"/>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558" t="s">
        <v>183</v>
      </c>
      <c r="C18" s="565"/>
      <c r="D18" s="565"/>
      <c r="E18" s="565"/>
      <c r="F18" s="565"/>
      <c r="G18" s="565"/>
      <c r="H18" s="565"/>
      <c r="I18" s="565"/>
      <c r="J18" s="565"/>
      <c r="K18" s="565"/>
      <c r="L18" s="107"/>
      <c r="M18" s="582">
        <f>★注文シート!G71</f>
        <v>0</v>
      </c>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565"/>
      <c r="C19" s="565"/>
      <c r="D19" s="565"/>
      <c r="E19" s="565"/>
      <c r="F19" s="565"/>
      <c r="G19" s="565"/>
      <c r="H19" s="565"/>
      <c r="I19" s="565"/>
      <c r="J19" s="565"/>
      <c r="K19" s="565"/>
      <c r="L19" s="107"/>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583" t="s">
        <v>184</v>
      </c>
      <c r="C24" s="584"/>
      <c r="D24" s="584"/>
      <c r="E24" s="584"/>
      <c r="F24" s="584"/>
      <c r="G24" s="584"/>
      <c r="H24" s="584"/>
      <c r="I24" s="584"/>
      <c r="J24" s="584"/>
      <c r="K24" s="584"/>
      <c r="L24" s="113"/>
      <c r="M24" s="585">
        <f>★注文シート!C38</f>
        <v>0</v>
      </c>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row>
    <row r="25" spans="2:104" ht="9" customHeight="1">
      <c r="B25" s="584"/>
      <c r="C25" s="584"/>
      <c r="D25" s="584"/>
      <c r="E25" s="584"/>
      <c r="F25" s="584"/>
      <c r="G25" s="584"/>
      <c r="H25" s="584"/>
      <c r="I25" s="584"/>
      <c r="J25" s="584"/>
      <c r="K25" s="584"/>
      <c r="L25" s="113"/>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5"/>
      <c r="CO25" s="585"/>
      <c r="CP25" s="585"/>
      <c r="CQ25" s="585"/>
      <c r="CR25" s="585"/>
      <c r="CS25" s="585"/>
      <c r="CT25" s="585"/>
      <c r="CU25" s="585"/>
    </row>
    <row r="26" spans="2:104" ht="9" customHeight="1">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row>
    <row r="27" spans="2:104" ht="7.5" customHeight="1">
      <c r="B27" s="558" t="s">
        <v>185</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c r="BS27" s="565"/>
      <c r="BT27" s="565"/>
      <c r="BU27" s="565"/>
      <c r="BV27" s="565"/>
      <c r="BW27" s="565"/>
      <c r="BX27" s="565"/>
      <c r="BY27" s="565"/>
      <c r="BZ27" s="565"/>
      <c r="CA27" s="565"/>
      <c r="CB27" s="565"/>
      <c r="CC27" s="565"/>
      <c r="CD27" s="565"/>
      <c r="CE27" s="565"/>
      <c r="CF27" s="565"/>
      <c r="CG27" s="565"/>
      <c r="CH27" s="565"/>
      <c r="CI27" s="565"/>
      <c r="CJ27" s="565"/>
      <c r="CK27" s="565"/>
      <c r="CL27" s="565"/>
      <c r="CM27" s="565"/>
      <c r="CN27" s="565"/>
      <c r="CO27" s="565"/>
      <c r="CP27" s="565"/>
      <c r="CQ27" s="565"/>
      <c r="CR27" s="565"/>
      <c r="CS27" s="565"/>
      <c r="CT27" s="565"/>
      <c r="CU27" s="565"/>
    </row>
    <row r="28" spans="2:104" ht="7.5" customHeight="1" thickBot="1">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row>
    <row r="29" spans="2:104" ht="9" customHeight="1">
      <c r="B29" s="586" t="s">
        <v>186</v>
      </c>
      <c r="C29" s="587"/>
      <c r="D29" s="587"/>
      <c r="E29" s="587"/>
      <c r="F29" s="587"/>
      <c r="G29" s="587"/>
      <c r="H29" s="587"/>
      <c r="I29" s="587"/>
      <c r="J29" s="587"/>
      <c r="K29" s="587"/>
      <c r="L29" s="587"/>
      <c r="M29" s="587"/>
      <c r="N29" s="587"/>
      <c r="O29" s="587"/>
      <c r="P29" s="587"/>
      <c r="Q29" s="587"/>
      <c r="R29" s="588"/>
      <c r="S29" s="114"/>
      <c r="T29" s="589">
        <f>★注文シート!D71</f>
        <v>0</v>
      </c>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589"/>
      <c r="BE29" s="589"/>
      <c r="BF29" s="589"/>
      <c r="BG29" s="58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90"/>
      <c r="CX29" s="148" t="s">
        <v>195</v>
      </c>
      <c r="CY29" s="148" t="s">
        <v>196</v>
      </c>
      <c r="CZ29" s="148" t="s">
        <v>197</v>
      </c>
    </row>
    <row r="30" spans="2:104" ht="9" customHeight="1">
      <c r="B30" s="574"/>
      <c r="C30" s="575"/>
      <c r="D30" s="575"/>
      <c r="E30" s="575"/>
      <c r="F30" s="575"/>
      <c r="G30" s="575"/>
      <c r="H30" s="575"/>
      <c r="I30" s="575"/>
      <c r="J30" s="575"/>
      <c r="K30" s="575"/>
      <c r="L30" s="575"/>
      <c r="M30" s="575"/>
      <c r="N30" s="575"/>
      <c r="O30" s="575"/>
      <c r="P30" s="575"/>
      <c r="Q30" s="575"/>
      <c r="R30" s="576"/>
      <c r="S30" s="1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579"/>
      <c r="CT30" s="579"/>
      <c r="CU30" s="580"/>
      <c r="CW30" s="105" t="s">
        <v>203</v>
      </c>
      <c r="CX30" s="105" t="s">
        <v>204</v>
      </c>
      <c r="CY30" s="105" t="s">
        <v>205</v>
      </c>
      <c r="CZ30" s="149">
        <v>0</v>
      </c>
    </row>
    <row r="31" spans="2:104" ht="9" customHeight="1">
      <c r="B31" s="571" t="s">
        <v>187</v>
      </c>
      <c r="C31" s="572"/>
      <c r="D31" s="572"/>
      <c r="E31" s="572"/>
      <c r="F31" s="572"/>
      <c r="G31" s="572"/>
      <c r="H31" s="572"/>
      <c r="I31" s="572"/>
      <c r="J31" s="572"/>
      <c r="K31" s="572"/>
      <c r="L31" s="572"/>
      <c r="M31" s="572"/>
      <c r="N31" s="572"/>
      <c r="O31" s="572"/>
      <c r="P31" s="572"/>
      <c r="Q31" s="572"/>
      <c r="R31" s="573"/>
      <c r="S31" s="117"/>
      <c r="T31" s="577">
        <f>★注文シート!F71</f>
        <v>0</v>
      </c>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8"/>
      <c r="CW31" s="105" t="s">
        <v>206</v>
      </c>
      <c r="CX31" s="105" t="s">
        <v>207</v>
      </c>
      <c r="CY31" s="105" t="s">
        <v>205</v>
      </c>
      <c r="CZ31" s="149">
        <v>0</v>
      </c>
    </row>
    <row r="32" spans="2:104" ht="9" customHeight="1">
      <c r="B32" s="574"/>
      <c r="C32" s="575"/>
      <c r="D32" s="575"/>
      <c r="E32" s="575"/>
      <c r="F32" s="575"/>
      <c r="G32" s="575"/>
      <c r="H32" s="575"/>
      <c r="I32" s="575"/>
      <c r="J32" s="575"/>
      <c r="K32" s="575"/>
      <c r="L32" s="575"/>
      <c r="M32" s="575"/>
      <c r="N32" s="575"/>
      <c r="O32" s="575"/>
      <c r="P32" s="575"/>
      <c r="Q32" s="575"/>
      <c r="R32" s="576"/>
      <c r="S32" s="116"/>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80"/>
      <c r="CW32" s="105" t="s">
        <v>209</v>
      </c>
      <c r="CX32" s="105" t="s">
        <v>210</v>
      </c>
      <c r="CY32" s="105" t="s">
        <v>205</v>
      </c>
      <c r="CZ32" s="149">
        <v>0</v>
      </c>
    </row>
    <row r="33" spans="2:105" ht="9" customHeight="1">
      <c r="B33" s="571" t="s">
        <v>188</v>
      </c>
      <c r="C33" s="572"/>
      <c r="D33" s="572"/>
      <c r="E33" s="572"/>
      <c r="F33" s="572"/>
      <c r="G33" s="572"/>
      <c r="H33" s="572"/>
      <c r="I33" s="572"/>
      <c r="J33" s="572"/>
      <c r="K33" s="572"/>
      <c r="L33" s="572"/>
      <c r="M33" s="572"/>
      <c r="N33" s="572"/>
      <c r="O33" s="572"/>
      <c r="P33" s="572"/>
      <c r="Q33" s="572"/>
      <c r="R33" s="573"/>
      <c r="S33" s="118"/>
      <c r="T33" s="613">
        <f>★注文シート!E71</f>
        <v>0</v>
      </c>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4"/>
      <c r="CW33" s="66" t="s">
        <v>211</v>
      </c>
      <c r="CX33" s="105" t="s">
        <v>212</v>
      </c>
      <c r="CY33" s="105" t="s">
        <v>205</v>
      </c>
      <c r="CZ33" s="149">
        <v>0</v>
      </c>
    </row>
    <row r="34" spans="2:105" ht="9" customHeight="1">
      <c r="B34" s="574"/>
      <c r="C34" s="575"/>
      <c r="D34" s="575"/>
      <c r="E34" s="575"/>
      <c r="F34" s="575"/>
      <c r="G34" s="575"/>
      <c r="H34" s="575"/>
      <c r="I34" s="575"/>
      <c r="J34" s="575"/>
      <c r="K34" s="575"/>
      <c r="L34" s="575"/>
      <c r="M34" s="575"/>
      <c r="N34" s="575"/>
      <c r="O34" s="575"/>
      <c r="P34" s="575"/>
      <c r="Q34" s="575"/>
      <c r="R34" s="576"/>
      <c r="S34" s="1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c r="CU34" s="616"/>
      <c r="CW34" s="66" t="s">
        <v>213</v>
      </c>
      <c r="CX34" s="105" t="s">
        <v>214</v>
      </c>
      <c r="CY34" s="105" t="s">
        <v>205</v>
      </c>
      <c r="CZ34" s="149">
        <v>0</v>
      </c>
    </row>
    <row r="35" spans="2:105" ht="9" customHeight="1">
      <c r="B35" s="571" t="s">
        <v>190</v>
      </c>
      <c r="C35" s="572"/>
      <c r="D35" s="572"/>
      <c r="E35" s="572"/>
      <c r="F35" s="572"/>
      <c r="G35" s="572"/>
      <c r="H35" s="572"/>
      <c r="I35" s="572"/>
      <c r="J35" s="572"/>
      <c r="K35" s="572"/>
      <c r="L35" s="572"/>
      <c r="M35" s="572"/>
      <c r="N35" s="572"/>
      <c r="O35" s="572"/>
      <c r="P35" s="572"/>
      <c r="Q35" s="572"/>
      <c r="R35" s="573"/>
      <c r="S35" s="119"/>
      <c r="T35" s="620" t="s">
        <v>191</v>
      </c>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c r="CM35" s="620"/>
      <c r="CN35" s="620"/>
      <c r="CO35" s="620"/>
      <c r="CP35" s="620"/>
      <c r="CQ35" s="620"/>
      <c r="CR35" s="620"/>
      <c r="CS35" s="620"/>
      <c r="CT35" s="620"/>
      <c r="CU35" s="621"/>
      <c r="CW35" s="105" t="s">
        <v>215</v>
      </c>
      <c r="CX35" s="105" t="s">
        <v>216</v>
      </c>
      <c r="CY35" s="105" t="s">
        <v>205</v>
      </c>
      <c r="CZ35" s="149">
        <v>0</v>
      </c>
    </row>
    <row r="36" spans="2:105" ht="9" customHeight="1" thickBot="1">
      <c r="B36" s="617"/>
      <c r="C36" s="618"/>
      <c r="D36" s="618"/>
      <c r="E36" s="618"/>
      <c r="F36" s="618"/>
      <c r="G36" s="618"/>
      <c r="H36" s="618"/>
      <c r="I36" s="618"/>
      <c r="J36" s="618"/>
      <c r="K36" s="618"/>
      <c r="L36" s="618"/>
      <c r="M36" s="618"/>
      <c r="N36" s="618"/>
      <c r="O36" s="618"/>
      <c r="P36" s="618"/>
      <c r="Q36" s="618"/>
      <c r="R36" s="619"/>
      <c r="S36" s="120"/>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3"/>
    </row>
    <row r="37" spans="2:105" ht="9" customHeight="1">
      <c r="B37" s="624" t="s">
        <v>192</v>
      </c>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5"/>
      <c r="CM37" s="565"/>
      <c r="CN37" s="565"/>
      <c r="CO37" s="565"/>
      <c r="CP37" s="565"/>
      <c r="CQ37" s="565"/>
      <c r="CR37" s="565"/>
      <c r="CS37" s="565"/>
      <c r="CT37" s="565"/>
      <c r="CU37" s="625"/>
    </row>
    <row r="38" spans="2:105" ht="9" customHeight="1" thickBot="1">
      <c r="B38" s="626"/>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5"/>
      <c r="BJ38" s="565"/>
      <c r="BK38" s="565"/>
      <c r="BL38" s="565"/>
      <c r="BM38" s="565"/>
      <c r="BN38" s="565"/>
      <c r="BO38" s="565"/>
      <c r="BP38" s="565"/>
      <c r="BQ38" s="565"/>
      <c r="BR38" s="565"/>
      <c r="BS38" s="565"/>
      <c r="BT38" s="565"/>
      <c r="BU38" s="565"/>
      <c r="BV38" s="565"/>
      <c r="BW38" s="565"/>
      <c r="BX38" s="565"/>
      <c r="BY38" s="565"/>
      <c r="BZ38" s="565"/>
      <c r="CA38" s="565"/>
      <c r="CB38" s="565"/>
      <c r="CC38" s="565"/>
      <c r="CD38" s="565"/>
      <c r="CE38" s="565"/>
      <c r="CF38" s="565"/>
      <c r="CG38" s="565"/>
      <c r="CH38" s="565"/>
      <c r="CI38" s="565"/>
      <c r="CJ38" s="565"/>
      <c r="CK38" s="565"/>
      <c r="CL38" s="565"/>
      <c r="CM38" s="565"/>
      <c r="CN38" s="565"/>
      <c r="CO38" s="565"/>
      <c r="CP38" s="565"/>
      <c r="CQ38" s="565"/>
      <c r="CR38" s="565"/>
      <c r="CS38" s="565"/>
      <c r="CT38" s="565"/>
      <c r="CU38" s="625"/>
    </row>
    <row r="39" spans="2:105" ht="9" customHeight="1">
      <c r="B39" s="586" t="s">
        <v>193</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2"/>
      <c r="CE39" s="586" t="s">
        <v>194</v>
      </c>
      <c r="CF39" s="591"/>
      <c r="CG39" s="591"/>
      <c r="CH39" s="591"/>
      <c r="CI39" s="591"/>
      <c r="CJ39" s="591"/>
      <c r="CK39" s="591"/>
      <c r="CL39" s="591"/>
      <c r="CM39" s="591"/>
      <c r="CN39" s="591"/>
      <c r="CO39" s="591"/>
      <c r="CP39" s="591"/>
      <c r="CQ39" s="591"/>
      <c r="CR39" s="591"/>
      <c r="CS39" s="591"/>
      <c r="CT39" s="591"/>
      <c r="CU39" s="592"/>
    </row>
    <row r="40" spans="2:105" ht="9"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5"/>
      <c r="CE40" s="593"/>
      <c r="CF40" s="594"/>
      <c r="CG40" s="594"/>
      <c r="CH40" s="594"/>
      <c r="CI40" s="594"/>
      <c r="CJ40" s="594"/>
      <c r="CK40" s="594"/>
      <c r="CL40" s="594"/>
      <c r="CM40" s="594"/>
      <c r="CN40" s="594"/>
      <c r="CO40" s="594"/>
      <c r="CP40" s="594"/>
      <c r="CQ40" s="594"/>
      <c r="CR40" s="594"/>
      <c r="CS40" s="594"/>
      <c r="CT40" s="594"/>
      <c r="CU40" s="595"/>
    </row>
    <row r="41" spans="2:105" ht="9" customHeight="1">
      <c r="B41" s="593" t="s">
        <v>198</v>
      </c>
      <c r="C41" s="599"/>
      <c r="D41" s="599"/>
      <c r="E41" s="602" t="s">
        <v>199</v>
      </c>
      <c r="F41" s="599"/>
      <c r="G41" s="599"/>
      <c r="H41" s="599"/>
      <c r="I41" s="599"/>
      <c r="J41" s="599"/>
      <c r="K41" s="603"/>
      <c r="L41" s="602" t="s">
        <v>200</v>
      </c>
      <c r="M41" s="599"/>
      <c r="N41" s="599"/>
      <c r="O41" s="599"/>
      <c r="P41" s="599"/>
      <c r="Q41" s="599"/>
      <c r="R41" s="599"/>
      <c r="S41" s="599"/>
      <c r="T41" s="599"/>
      <c r="U41" s="599"/>
      <c r="V41" s="599"/>
      <c r="W41" s="599"/>
      <c r="X41" s="599"/>
      <c r="Y41" s="603"/>
      <c r="Z41" s="602" t="s">
        <v>201</v>
      </c>
      <c r="AA41" s="594"/>
      <c r="AB41" s="594"/>
      <c r="AC41" s="594"/>
      <c r="AD41" s="594"/>
      <c r="AE41" s="594"/>
      <c r="AF41" s="594"/>
      <c r="AG41" s="594"/>
      <c r="AH41" s="594"/>
      <c r="AI41" s="594"/>
      <c r="AJ41" s="594"/>
      <c r="AK41" s="607" t="s">
        <v>202</v>
      </c>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9"/>
      <c r="CE41" s="593"/>
      <c r="CF41" s="594"/>
      <c r="CG41" s="594"/>
      <c r="CH41" s="594"/>
      <c r="CI41" s="594"/>
      <c r="CJ41" s="594"/>
      <c r="CK41" s="594"/>
      <c r="CL41" s="594"/>
      <c r="CM41" s="594"/>
      <c r="CN41" s="594"/>
      <c r="CO41" s="594"/>
      <c r="CP41" s="594"/>
      <c r="CQ41" s="594"/>
      <c r="CR41" s="594"/>
      <c r="CS41" s="594"/>
      <c r="CT41" s="594"/>
      <c r="CU41" s="595"/>
    </row>
    <row r="42" spans="2:105" ht="9" customHeight="1">
      <c r="B42" s="600"/>
      <c r="C42" s="601"/>
      <c r="D42" s="601"/>
      <c r="E42" s="604"/>
      <c r="F42" s="601"/>
      <c r="G42" s="601"/>
      <c r="H42" s="601"/>
      <c r="I42" s="601"/>
      <c r="J42" s="601"/>
      <c r="K42" s="605"/>
      <c r="L42" s="604"/>
      <c r="M42" s="601"/>
      <c r="N42" s="601"/>
      <c r="O42" s="601"/>
      <c r="P42" s="601"/>
      <c r="Q42" s="601"/>
      <c r="R42" s="601"/>
      <c r="S42" s="601"/>
      <c r="T42" s="601"/>
      <c r="U42" s="601"/>
      <c r="V42" s="601"/>
      <c r="W42" s="601"/>
      <c r="X42" s="601"/>
      <c r="Y42" s="605"/>
      <c r="Z42" s="606"/>
      <c r="AA42" s="597"/>
      <c r="AB42" s="597"/>
      <c r="AC42" s="597"/>
      <c r="AD42" s="597"/>
      <c r="AE42" s="597"/>
      <c r="AF42" s="597"/>
      <c r="AG42" s="597"/>
      <c r="AH42" s="597"/>
      <c r="AI42" s="597"/>
      <c r="AJ42" s="597"/>
      <c r="AK42" s="610"/>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c r="CD42" s="612"/>
      <c r="CE42" s="596"/>
      <c r="CF42" s="597"/>
      <c r="CG42" s="597"/>
      <c r="CH42" s="597"/>
      <c r="CI42" s="597"/>
      <c r="CJ42" s="597"/>
      <c r="CK42" s="597"/>
      <c r="CL42" s="597"/>
      <c r="CM42" s="597"/>
      <c r="CN42" s="597"/>
      <c r="CO42" s="597"/>
      <c r="CP42" s="597"/>
      <c r="CQ42" s="597"/>
      <c r="CR42" s="597"/>
      <c r="CS42" s="597"/>
      <c r="CT42" s="597"/>
      <c r="CU42" s="598"/>
      <c r="CW42" s="145" t="s">
        <v>250</v>
      </c>
      <c r="CX42" s="146" t="s">
        <v>251</v>
      </c>
      <c r="CY42" s="146" t="s">
        <v>252</v>
      </c>
      <c r="CZ42" s="146" t="s">
        <v>253</v>
      </c>
      <c r="DA42" s="147" t="s">
        <v>254</v>
      </c>
    </row>
    <row r="43" spans="2:105" ht="9" customHeight="1">
      <c r="B43" s="633">
        <v>1</v>
      </c>
      <c r="C43" s="634"/>
      <c r="D43" s="635"/>
      <c r="E43" s="636" t="str">
        <f>CW43</f>
        <v>-</v>
      </c>
      <c r="F43" s="637"/>
      <c r="G43" s="637"/>
      <c r="H43" s="637"/>
      <c r="I43" s="637"/>
      <c r="J43" s="637"/>
      <c r="K43" s="638"/>
      <c r="L43" s="642" t="str">
        <f>CY43</f>
        <v>-</v>
      </c>
      <c r="M43" s="643"/>
      <c r="N43" s="643"/>
      <c r="O43" s="643"/>
      <c r="P43" s="643"/>
      <c r="Q43" s="643"/>
      <c r="R43" s="643"/>
      <c r="S43" s="643"/>
      <c r="T43" s="643"/>
      <c r="U43" s="643"/>
      <c r="V43" s="643"/>
      <c r="W43" s="643"/>
      <c r="X43" s="643"/>
      <c r="Y43" s="644"/>
      <c r="Z43" s="648" t="str">
        <f>CX43</f>
        <v>-</v>
      </c>
      <c r="AA43" s="649"/>
      <c r="AB43" s="649"/>
      <c r="AC43" s="649"/>
      <c r="AD43" s="649"/>
      <c r="AE43" s="649"/>
      <c r="AF43" s="649"/>
      <c r="AG43" s="649"/>
      <c r="AH43" s="649"/>
      <c r="AI43" s="649"/>
      <c r="AJ43" s="649"/>
      <c r="AK43" s="648" t="str">
        <f>IF(DA43="","-",DA43)</f>
        <v>-</v>
      </c>
      <c r="AL43" s="649"/>
      <c r="AM43" s="649"/>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52"/>
      <c r="CE43" s="680" t="str">
        <f>IF(DA43&amp;DA45&amp;DA47&amp;DA49&amp;DA51&lt;&gt;"","検出","不検出")</f>
        <v>不検出</v>
      </c>
      <c r="CF43" s="681"/>
      <c r="CG43" s="681"/>
      <c r="CH43" s="681"/>
      <c r="CI43" s="681"/>
      <c r="CJ43" s="681"/>
      <c r="CK43" s="681"/>
      <c r="CL43" s="681"/>
      <c r="CM43" s="681"/>
      <c r="CN43" s="681"/>
      <c r="CO43" s="681"/>
      <c r="CP43" s="681"/>
      <c r="CQ43" s="681"/>
      <c r="CR43" s="681"/>
      <c r="CS43" s="681"/>
      <c r="CT43" s="681"/>
      <c r="CU43" s="682"/>
      <c r="CW43" s="552" t="s">
        <v>255</v>
      </c>
      <c r="CX43" s="554" t="s">
        <v>255</v>
      </c>
      <c r="CY43" s="554" t="s">
        <v>255</v>
      </c>
      <c r="CZ43" s="554" t="s">
        <v>255</v>
      </c>
      <c r="DA43" s="554"/>
    </row>
    <row r="44" spans="2:105" ht="9" customHeight="1">
      <c r="B44" s="600"/>
      <c r="C44" s="601"/>
      <c r="D44" s="605"/>
      <c r="E44" s="639"/>
      <c r="F44" s="640"/>
      <c r="G44" s="640"/>
      <c r="H44" s="640"/>
      <c r="I44" s="640"/>
      <c r="J44" s="640"/>
      <c r="K44" s="641"/>
      <c r="L44" s="645"/>
      <c r="M44" s="646"/>
      <c r="N44" s="646"/>
      <c r="O44" s="646"/>
      <c r="P44" s="646"/>
      <c r="Q44" s="646"/>
      <c r="R44" s="646"/>
      <c r="S44" s="646"/>
      <c r="T44" s="646"/>
      <c r="U44" s="646"/>
      <c r="V44" s="646"/>
      <c r="W44" s="646"/>
      <c r="X44" s="646"/>
      <c r="Y44" s="647"/>
      <c r="Z44" s="650"/>
      <c r="AA44" s="651"/>
      <c r="AB44" s="651"/>
      <c r="AC44" s="651"/>
      <c r="AD44" s="651"/>
      <c r="AE44" s="651"/>
      <c r="AF44" s="651"/>
      <c r="AG44" s="651"/>
      <c r="AH44" s="651"/>
      <c r="AI44" s="651"/>
      <c r="AJ44" s="651"/>
      <c r="AK44" s="627"/>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9"/>
      <c r="CE44" s="683"/>
      <c r="CF44" s="684"/>
      <c r="CG44" s="684"/>
      <c r="CH44" s="684"/>
      <c r="CI44" s="684"/>
      <c r="CJ44" s="684"/>
      <c r="CK44" s="684"/>
      <c r="CL44" s="684"/>
      <c r="CM44" s="684"/>
      <c r="CN44" s="684"/>
      <c r="CO44" s="684"/>
      <c r="CP44" s="684"/>
      <c r="CQ44" s="684"/>
      <c r="CR44" s="684"/>
      <c r="CS44" s="684"/>
      <c r="CT44" s="684"/>
      <c r="CU44" s="685"/>
      <c r="CW44" s="553"/>
      <c r="CX44" s="555"/>
      <c r="CY44" s="555"/>
      <c r="CZ44" s="555"/>
      <c r="DA44" s="555"/>
    </row>
    <row r="45" spans="2:105" ht="9" customHeight="1">
      <c r="B45" s="653">
        <v>2</v>
      </c>
      <c r="C45" s="634"/>
      <c r="D45" s="635"/>
      <c r="E45" s="636" t="str">
        <f t="shared" ref="E45" si="0">CW45</f>
        <v>-</v>
      </c>
      <c r="F45" s="637"/>
      <c r="G45" s="637"/>
      <c r="H45" s="637"/>
      <c r="I45" s="637"/>
      <c r="J45" s="637"/>
      <c r="K45" s="638"/>
      <c r="L45" s="654" t="str">
        <f t="shared" ref="L45" si="1">CY45</f>
        <v>-</v>
      </c>
      <c r="M45" s="643"/>
      <c r="N45" s="643"/>
      <c r="O45" s="643"/>
      <c r="P45" s="643"/>
      <c r="Q45" s="643"/>
      <c r="R45" s="643"/>
      <c r="S45" s="643"/>
      <c r="T45" s="643"/>
      <c r="U45" s="643"/>
      <c r="V45" s="643"/>
      <c r="W45" s="643"/>
      <c r="X45" s="643"/>
      <c r="Y45" s="644"/>
      <c r="Z45" s="648" t="str">
        <f t="shared" ref="Z45" si="2">CX45</f>
        <v>-</v>
      </c>
      <c r="AA45" s="649"/>
      <c r="AB45" s="649"/>
      <c r="AC45" s="649"/>
      <c r="AD45" s="649"/>
      <c r="AE45" s="649"/>
      <c r="AF45" s="649"/>
      <c r="AG45" s="649"/>
      <c r="AH45" s="649"/>
      <c r="AI45" s="649"/>
      <c r="AJ45" s="649"/>
      <c r="AK45" s="648" t="str">
        <f t="shared" ref="AK45" si="3">IF(DA45="","-",DA45)</f>
        <v>-</v>
      </c>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49"/>
      <c r="CD45" s="652"/>
      <c r="CE45" s="683"/>
      <c r="CF45" s="684"/>
      <c r="CG45" s="684"/>
      <c r="CH45" s="684"/>
      <c r="CI45" s="684"/>
      <c r="CJ45" s="684"/>
      <c r="CK45" s="684"/>
      <c r="CL45" s="684"/>
      <c r="CM45" s="684"/>
      <c r="CN45" s="684"/>
      <c r="CO45" s="684"/>
      <c r="CP45" s="684"/>
      <c r="CQ45" s="684"/>
      <c r="CR45" s="684"/>
      <c r="CS45" s="684"/>
      <c r="CT45" s="684"/>
      <c r="CU45" s="685"/>
      <c r="CW45" s="552" t="s">
        <v>255</v>
      </c>
      <c r="CX45" s="554" t="s">
        <v>255</v>
      </c>
      <c r="CY45" s="554" t="s">
        <v>255</v>
      </c>
      <c r="CZ45" s="554" t="s">
        <v>255</v>
      </c>
      <c r="DA45" s="554"/>
    </row>
    <row r="46" spans="2:105" ht="9" customHeight="1">
      <c r="B46" s="600"/>
      <c r="C46" s="601"/>
      <c r="D46" s="605"/>
      <c r="E46" s="639"/>
      <c r="F46" s="640"/>
      <c r="G46" s="640"/>
      <c r="H46" s="640"/>
      <c r="I46" s="640"/>
      <c r="J46" s="640"/>
      <c r="K46" s="641"/>
      <c r="L46" s="645"/>
      <c r="M46" s="646"/>
      <c r="N46" s="646"/>
      <c r="O46" s="646"/>
      <c r="P46" s="646"/>
      <c r="Q46" s="646"/>
      <c r="R46" s="646"/>
      <c r="S46" s="646"/>
      <c r="T46" s="646"/>
      <c r="U46" s="646"/>
      <c r="V46" s="646"/>
      <c r="W46" s="646"/>
      <c r="X46" s="646"/>
      <c r="Y46" s="647"/>
      <c r="Z46" s="650"/>
      <c r="AA46" s="651"/>
      <c r="AB46" s="651"/>
      <c r="AC46" s="651"/>
      <c r="AD46" s="651"/>
      <c r="AE46" s="651"/>
      <c r="AF46" s="651"/>
      <c r="AG46" s="651"/>
      <c r="AH46" s="651"/>
      <c r="AI46" s="651"/>
      <c r="AJ46" s="651"/>
      <c r="AK46" s="650"/>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79"/>
      <c r="CE46" s="683"/>
      <c r="CF46" s="684"/>
      <c r="CG46" s="684"/>
      <c r="CH46" s="684"/>
      <c r="CI46" s="684"/>
      <c r="CJ46" s="684"/>
      <c r="CK46" s="684"/>
      <c r="CL46" s="684"/>
      <c r="CM46" s="684"/>
      <c r="CN46" s="684"/>
      <c r="CO46" s="684"/>
      <c r="CP46" s="684"/>
      <c r="CQ46" s="684"/>
      <c r="CR46" s="684"/>
      <c r="CS46" s="684"/>
      <c r="CT46" s="684"/>
      <c r="CU46" s="685"/>
      <c r="CW46" s="553"/>
      <c r="CX46" s="555"/>
      <c r="CY46" s="555"/>
      <c r="CZ46" s="555"/>
      <c r="DA46" s="555"/>
    </row>
    <row r="47" spans="2:105" ht="9" customHeight="1">
      <c r="B47" s="653">
        <v>3</v>
      </c>
      <c r="C47" s="634"/>
      <c r="D47" s="635"/>
      <c r="E47" s="636" t="str">
        <f t="shared" ref="E47" si="4">CW47</f>
        <v>-</v>
      </c>
      <c r="F47" s="637"/>
      <c r="G47" s="637"/>
      <c r="H47" s="637"/>
      <c r="I47" s="637"/>
      <c r="J47" s="637"/>
      <c r="K47" s="638"/>
      <c r="L47" s="654" t="str">
        <f t="shared" ref="L47" si="5">CY47</f>
        <v>-</v>
      </c>
      <c r="M47" s="643"/>
      <c r="N47" s="643"/>
      <c r="O47" s="643"/>
      <c r="P47" s="643"/>
      <c r="Q47" s="643"/>
      <c r="R47" s="643"/>
      <c r="S47" s="643"/>
      <c r="T47" s="643"/>
      <c r="U47" s="643"/>
      <c r="V47" s="643"/>
      <c r="W47" s="643"/>
      <c r="X47" s="643"/>
      <c r="Y47" s="644"/>
      <c r="Z47" s="648" t="str">
        <f t="shared" ref="Z47" si="6">CX47</f>
        <v>-</v>
      </c>
      <c r="AA47" s="649"/>
      <c r="AB47" s="649"/>
      <c r="AC47" s="649"/>
      <c r="AD47" s="649"/>
      <c r="AE47" s="649"/>
      <c r="AF47" s="649"/>
      <c r="AG47" s="649"/>
      <c r="AH47" s="649"/>
      <c r="AI47" s="649"/>
      <c r="AJ47" s="649"/>
      <c r="AK47" s="627" t="str">
        <f t="shared" ref="AK47" si="7">IF(DA47="","-",DA47)</f>
        <v>-</v>
      </c>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9"/>
      <c r="CE47" s="683"/>
      <c r="CF47" s="684"/>
      <c r="CG47" s="684"/>
      <c r="CH47" s="684"/>
      <c r="CI47" s="684"/>
      <c r="CJ47" s="684"/>
      <c r="CK47" s="684"/>
      <c r="CL47" s="684"/>
      <c r="CM47" s="684"/>
      <c r="CN47" s="684"/>
      <c r="CO47" s="684"/>
      <c r="CP47" s="684"/>
      <c r="CQ47" s="684"/>
      <c r="CR47" s="684"/>
      <c r="CS47" s="684"/>
      <c r="CT47" s="684"/>
      <c r="CU47" s="685"/>
      <c r="CW47" s="552" t="s">
        <v>255</v>
      </c>
      <c r="CX47" s="554" t="s">
        <v>255</v>
      </c>
      <c r="CY47" s="554" t="s">
        <v>255</v>
      </c>
      <c r="CZ47" s="554" t="s">
        <v>255</v>
      </c>
      <c r="DA47" s="554"/>
    </row>
    <row r="48" spans="2:105" ht="9" customHeight="1">
      <c r="B48" s="600"/>
      <c r="C48" s="601"/>
      <c r="D48" s="605"/>
      <c r="E48" s="639"/>
      <c r="F48" s="640"/>
      <c r="G48" s="640"/>
      <c r="H48" s="640"/>
      <c r="I48" s="640"/>
      <c r="J48" s="640"/>
      <c r="K48" s="641"/>
      <c r="L48" s="645"/>
      <c r="M48" s="646"/>
      <c r="N48" s="646"/>
      <c r="O48" s="646"/>
      <c r="P48" s="646"/>
      <c r="Q48" s="646"/>
      <c r="R48" s="646"/>
      <c r="S48" s="646"/>
      <c r="T48" s="646"/>
      <c r="U48" s="646"/>
      <c r="V48" s="646"/>
      <c r="W48" s="646"/>
      <c r="X48" s="646"/>
      <c r="Y48" s="647"/>
      <c r="Z48" s="650"/>
      <c r="AA48" s="651"/>
      <c r="AB48" s="651"/>
      <c r="AC48" s="651"/>
      <c r="AD48" s="651"/>
      <c r="AE48" s="651"/>
      <c r="AF48" s="651"/>
      <c r="AG48" s="651"/>
      <c r="AH48" s="651"/>
      <c r="AI48" s="651"/>
      <c r="AJ48" s="651"/>
      <c r="AK48" s="627"/>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C48" s="628"/>
      <c r="CD48" s="629"/>
      <c r="CE48" s="683"/>
      <c r="CF48" s="684"/>
      <c r="CG48" s="684"/>
      <c r="CH48" s="684"/>
      <c r="CI48" s="684"/>
      <c r="CJ48" s="684"/>
      <c r="CK48" s="684"/>
      <c r="CL48" s="684"/>
      <c r="CM48" s="684"/>
      <c r="CN48" s="684"/>
      <c r="CO48" s="684"/>
      <c r="CP48" s="684"/>
      <c r="CQ48" s="684"/>
      <c r="CR48" s="684"/>
      <c r="CS48" s="684"/>
      <c r="CT48" s="684"/>
      <c r="CU48" s="685"/>
      <c r="CW48" s="553"/>
      <c r="CX48" s="555"/>
      <c r="CY48" s="555"/>
      <c r="CZ48" s="555"/>
      <c r="DA48" s="555"/>
    </row>
    <row r="49" spans="2:105" ht="9" customHeight="1">
      <c r="B49" s="653">
        <v>4</v>
      </c>
      <c r="C49" s="634"/>
      <c r="D49" s="635"/>
      <c r="E49" s="636" t="str">
        <f t="shared" ref="E49" si="8">CW49</f>
        <v>-</v>
      </c>
      <c r="F49" s="637"/>
      <c r="G49" s="637"/>
      <c r="H49" s="637"/>
      <c r="I49" s="637"/>
      <c r="J49" s="637"/>
      <c r="K49" s="638"/>
      <c r="L49" s="654" t="str">
        <f t="shared" ref="L49" si="9">CY49</f>
        <v>-</v>
      </c>
      <c r="M49" s="643"/>
      <c r="N49" s="643"/>
      <c r="O49" s="643"/>
      <c r="P49" s="643"/>
      <c r="Q49" s="643"/>
      <c r="R49" s="643"/>
      <c r="S49" s="643"/>
      <c r="T49" s="643"/>
      <c r="U49" s="643"/>
      <c r="V49" s="643"/>
      <c r="W49" s="643"/>
      <c r="X49" s="643"/>
      <c r="Y49" s="644"/>
      <c r="Z49" s="648" t="str">
        <f t="shared" ref="Z49" si="10">CX49</f>
        <v>-</v>
      </c>
      <c r="AA49" s="649"/>
      <c r="AB49" s="649"/>
      <c r="AC49" s="649"/>
      <c r="AD49" s="649"/>
      <c r="AE49" s="649"/>
      <c r="AF49" s="649"/>
      <c r="AG49" s="649"/>
      <c r="AH49" s="649"/>
      <c r="AI49" s="649"/>
      <c r="AJ49" s="649"/>
      <c r="AK49" s="648" t="str">
        <f t="shared" ref="AK49" si="11">IF(DA49="","-",DA49)</f>
        <v>-</v>
      </c>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49"/>
      <c r="CA49" s="649"/>
      <c r="CB49" s="649"/>
      <c r="CC49" s="649"/>
      <c r="CD49" s="652"/>
      <c r="CE49" s="683"/>
      <c r="CF49" s="684"/>
      <c r="CG49" s="684"/>
      <c r="CH49" s="684"/>
      <c r="CI49" s="684"/>
      <c r="CJ49" s="684"/>
      <c r="CK49" s="684"/>
      <c r="CL49" s="684"/>
      <c r="CM49" s="684"/>
      <c r="CN49" s="684"/>
      <c r="CO49" s="684"/>
      <c r="CP49" s="684"/>
      <c r="CQ49" s="684"/>
      <c r="CR49" s="684"/>
      <c r="CS49" s="684"/>
      <c r="CT49" s="684"/>
      <c r="CU49" s="685"/>
      <c r="CW49" s="552" t="s">
        <v>255</v>
      </c>
      <c r="CX49" s="554" t="s">
        <v>255</v>
      </c>
      <c r="CY49" s="554" t="s">
        <v>255</v>
      </c>
      <c r="CZ49" s="554" t="s">
        <v>255</v>
      </c>
      <c r="DA49" s="554"/>
    </row>
    <row r="50" spans="2:105" ht="9" customHeight="1">
      <c r="B50" s="600"/>
      <c r="C50" s="601"/>
      <c r="D50" s="605"/>
      <c r="E50" s="639"/>
      <c r="F50" s="640"/>
      <c r="G50" s="640"/>
      <c r="H50" s="640"/>
      <c r="I50" s="640"/>
      <c r="J50" s="640"/>
      <c r="K50" s="641"/>
      <c r="L50" s="645"/>
      <c r="M50" s="646"/>
      <c r="N50" s="646"/>
      <c r="O50" s="646"/>
      <c r="P50" s="646"/>
      <c r="Q50" s="646"/>
      <c r="R50" s="646"/>
      <c r="S50" s="646"/>
      <c r="T50" s="646"/>
      <c r="U50" s="646"/>
      <c r="V50" s="646"/>
      <c r="W50" s="646"/>
      <c r="X50" s="646"/>
      <c r="Y50" s="647"/>
      <c r="Z50" s="650"/>
      <c r="AA50" s="651"/>
      <c r="AB50" s="651"/>
      <c r="AC50" s="651"/>
      <c r="AD50" s="651"/>
      <c r="AE50" s="651"/>
      <c r="AF50" s="651"/>
      <c r="AG50" s="651"/>
      <c r="AH50" s="651"/>
      <c r="AI50" s="651"/>
      <c r="AJ50" s="651"/>
      <c r="AK50" s="650"/>
      <c r="AL50" s="651"/>
      <c r="AM50" s="651"/>
      <c r="AN50" s="651"/>
      <c r="AO50" s="651"/>
      <c r="AP50" s="651"/>
      <c r="AQ50" s="651"/>
      <c r="AR50" s="651"/>
      <c r="AS50" s="651"/>
      <c r="AT50" s="651"/>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79"/>
      <c r="CE50" s="683"/>
      <c r="CF50" s="684"/>
      <c r="CG50" s="684"/>
      <c r="CH50" s="684"/>
      <c r="CI50" s="684"/>
      <c r="CJ50" s="684"/>
      <c r="CK50" s="684"/>
      <c r="CL50" s="684"/>
      <c r="CM50" s="684"/>
      <c r="CN50" s="684"/>
      <c r="CO50" s="684"/>
      <c r="CP50" s="684"/>
      <c r="CQ50" s="684"/>
      <c r="CR50" s="684"/>
      <c r="CS50" s="684"/>
      <c r="CT50" s="684"/>
      <c r="CU50" s="685"/>
      <c r="CW50" s="553"/>
      <c r="CX50" s="555"/>
      <c r="CY50" s="555"/>
      <c r="CZ50" s="555"/>
      <c r="DA50" s="555"/>
    </row>
    <row r="51" spans="2:105" ht="9" customHeight="1">
      <c r="B51" s="653">
        <v>5</v>
      </c>
      <c r="C51" s="634"/>
      <c r="D51" s="635"/>
      <c r="E51" s="636" t="str">
        <f t="shared" ref="E51" si="12">CW51</f>
        <v>-</v>
      </c>
      <c r="F51" s="637"/>
      <c r="G51" s="637"/>
      <c r="H51" s="637"/>
      <c r="I51" s="637"/>
      <c r="J51" s="637"/>
      <c r="K51" s="638"/>
      <c r="L51" s="654" t="str">
        <f t="shared" ref="L51" si="13">CY51</f>
        <v>-</v>
      </c>
      <c r="M51" s="643"/>
      <c r="N51" s="643"/>
      <c r="O51" s="643"/>
      <c r="P51" s="643"/>
      <c r="Q51" s="643"/>
      <c r="R51" s="643"/>
      <c r="S51" s="643"/>
      <c r="T51" s="643"/>
      <c r="U51" s="643"/>
      <c r="V51" s="643"/>
      <c r="W51" s="643"/>
      <c r="X51" s="643"/>
      <c r="Y51" s="644"/>
      <c r="Z51" s="648" t="str">
        <f t="shared" ref="Z51" si="14">CX51</f>
        <v>-</v>
      </c>
      <c r="AA51" s="649"/>
      <c r="AB51" s="649"/>
      <c r="AC51" s="649"/>
      <c r="AD51" s="649"/>
      <c r="AE51" s="649"/>
      <c r="AF51" s="649"/>
      <c r="AG51" s="649"/>
      <c r="AH51" s="649"/>
      <c r="AI51" s="649"/>
      <c r="AJ51" s="649"/>
      <c r="AK51" s="627" t="str">
        <f t="shared" ref="AK51" si="15">IF(DA51="","-",DA51)</f>
        <v>-</v>
      </c>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9"/>
      <c r="CE51" s="683"/>
      <c r="CF51" s="684"/>
      <c r="CG51" s="684"/>
      <c r="CH51" s="684"/>
      <c r="CI51" s="684"/>
      <c r="CJ51" s="684"/>
      <c r="CK51" s="684"/>
      <c r="CL51" s="684"/>
      <c r="CM51" s="684"/>
      <c r="CN51" s="684"/>
      <c r="CO51" s="684"/>
      <c r="CP51" s="684"/>
      <c r="CQ51" s="684"/>
      <c r="CR51" s="684"/>
      <c r="CS51" s="684"/>
      <c r="CT51" s="684"/>
      <c r="CU51" s="685"/>
      <c r="CW51" s="552" t="s">
        <v>255</v>
      </c>
      <c r="CX51" s="554" t="s">
        <v>255</v>
      </c>
      <c r="CY51" s="554" t="s">
        <v>255</v>
      </c>
      <c r="CZ51" s="554" t="s">
        <v>255</v>
      </c>
      <c r="DA51" s="554"/>
    </row>
    <row r="52" spans="2:105" ht="9" customHeight="1" thickBot="1">
      <c r="B52" s="617"/>
      <c r="C52" s="618"/>
      <c r="D52" s="619"/>
      <c r="E52" s="639"/>
      <c r="F52" s="640"/>
      <c r="G52" s="640"/>
      <c r="H52" s="640"/>
      <c r="I52" s="640"/>
      <c r="J52" s="640"/>
      <c r="K52" s="641"/>
      <c r="L52" s="655"/>
      <c r="M52" s="656"/>
      <c r="N52" s="656"/>
      <c r="O52" s="656"/>
      <c r="P52" s="656"/>
      <c r="Q52" s="656"/>
      <c r="R52" s="656"/>
      <c r="S52" s="656"/>
      <c r="T52" s="656"/>
      <c r="U52" s="656"/>
      <c r="V52" s="656"/>
      <c r="W52" s="656"/>
      <c r="X52" s="656"/>
      <c r="Y52" s="657"/>
      <c r="Z52" s="630"/>
      <c r="AA52" s="631"/>
      <c r="AB52" s="631"/>
      <c r="AC52" s="631"/>
      <c r="AD52" s="631"/>
      <c r="AE52" s="631"/>
      <c r="AF52" s="631"/>
      <c r="AG52" s="631"/>
      <c r="AH52" s="631"/>
      <c r="AI52" s="631"/>
      <c r="AJ52" s="631"/>
      <c r="AK52" s="630"/>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2"/>
      <c r="CE52" s="686"/>
      <c r="CF52" s="687"/>
      <c r="CG52" s="687"/>
      <c r="CH52" s="687"/>
      <c r="CI52" s="687"/>
      <c r="CJ52" s="687"/>
      <c r="CK52" s="687"/>
      <c r="CL52" s="687"/>
      <c r="CM52" s="687"/>
      <c r="CN52" s="687"/>
      <c r="CO52" s="687"/>
      <c r="CP52" s="687"/>
      <c r="CQ52" s="687"/>
      <c r="CR52" s="687"/>
      <c r="CS52" s="687"/>
      <c r="CT52" s="687"/>
      <c r="CU52" s="688"/>
      <c r="CW52" s="553"/>
      <c r="CX52" s="555"/>
      <c r="CY52" s="555"/>
      <c r="CZ52" s="555"/>
      <c r="DA52" s="555"/>
    </row>
    <row r="53" spans="2:105" ht="9" customHeight="1">
      <c r="B53" s="586" t="s">
        <v>217</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678"/>
      <c r="CY53" s="66"/>
    </row>
    <row r="54" spans="2:105" ht="9" customHeight="1">
      <c r="B54" s="626"/>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625"/>
      <c r="CY54" s="66"/>
    </row>
    <row r="55" spans="2:105" ht="7.5" customHeight="1">
      <c r="B55" s="633" t="s">
        <v>218</v>
      </c>
      <c r="C55" s="658"/>
      <c r="D55" s="658"/>
      <c r="E55" s="658"/>
      <c r="F55" s="658"/>
      <c r="G55" s="658"/>
      <c r="H55" s="658"/>
      <c r="I55" s="658"/>
      <c r="J55" s="658"/>
      <c r="K55" s="658"/>
      <c r="L55" s="658"/>
      <c r="M55" s="658"/>
      <c r="N55" s="658"/>
      <c r="O55" s="658"/>
      <c r="P55" s="658"/>
      <c r="Q55" s="658"/>
      <c r="R55" s="658"/>
      <c r="S55" s="658"/>
      <c r="T55" s="658"/>
      <c r="U55" s="658"/>
      <c r="V55" s="658"/>
      <c r="W55" s="635"/>
      <c r="X55" s="659" t="s">
        <v>219</v>
      </c>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35"/>
      <c r="BJ55" s="659" t="s">
        <v>220</v>
      </c>
      <c r="BK55" s="658"/>
      <c r="BL55" s="658"/>
      <c r="BM55" s="658"/>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60"/>
      <c r="CW55" s="151">
        <f>SUM(CW43:CW52)</f>
        <v>0</v>
      </c>
      <c r="CX55" s="122"/>
      <c r="CY55" s="66"/>
    </row>
    <row r="56" spans="2:105" ht="9.75" customHeight="1">
      <c r="B56" s="600"/>
      <c r="C56" s="601"/>
      <c r="D56" s="601"/>
      <c r="E56" s="601"/>
      <c r="F56" s="601"/>
      <c r="G56" s="601"/>
      <c r="H56" s="601"/>
      <c r="I56" s="601"/>
      <c r="J56" s="601"/>
      <c r="K56" s="601"/>
      <c r="L56" s="601"/>
      <c r="M56" s="601"/>
      <c r="N56" s="601"/>
      <c r="O56" s="601"/>
      <c r="P56" s="601"/>
      <c r="Q56" s="601"/>
      <c r="R56" s="601"/>
      <c r="S56" s="601"/>
      <c r="T56" s="601"/>
      <c r="U56" s="601"/>
      <c r="V56" s="601"/>
      <c r="W56" s="605"/>
      <c r="X56" s="604"/>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5"/>
      <c r="BJ56" s="604"/>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61"/>
      <c r="CX56" s="122"/>
      <c r="CY56" s="66"/>
    </row>
    <row r="57" spans="2:105" ht="9.75" customHeight="1">
      <c r="B57" s="662" t="str">
        <f>IF(CE43="不検出","不検出",IF(CE43="検出","クリソタイル",""))</f>
        <v>不検出</v>
      </c>
      <c r="C57" s="565"/>
      <c r="D57" s="565"/>
      <c r="E57" s="565"/>
      <c r="F57" s="565"/>
      <c r="G57" s="565"/>
      <c r="H57" s="565"/>
      <c r="I57" s="565"/>
      <c r="J57" s="565"/>
      <c r="K57" s="565"/>
      <c r="L57" s="565"/>
      <c r="M57" s="565"/>
      <c r="N57" s="565"/>
      <c r="O57" s="565"/>
      <c r="P57" s="565"/>
      <c r="Q57" s="565"/>
      <c r="R57" s="565"/>
      <c r="S57" s="565"/>
      <c r="T57" s="565"/>
      <c r="U57" s="565"/>
      <c r="V57" s="565"/>
      <c r="W57" s="60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626"/>
      <c r="C58" s="565"/>
      <c r="D58" s="565"/>
      <c r="E58" s="565"/>
      <c r="F58" s="565"/>
      <c r="G58" s="565"/>
      <c r="H58" s="565"/>
      <c r="I58" s="565"/>
      <c r="J58" s="565"/>
      <c r="K58" s="565"/>
      <c r="L58" s="565"/>
      <c r="M58" s="565"/>
      <c r="N58" s="565"/>
      <c r="O58" s="565"/>
      <c r="P58" s="565"/>
      <c r="Q58" s="565"/>
      <c r="R58" s="565"/>
      <c r="S58" s="565"/>
      <c r="T58" s="565"/>
      <c r="U58" s="565"/>
      <c r="V58" s="565"/>
      <c r="W58" s="603"/>
      <c r="X58" s="126"/>
      <c r="Y58" s="108"/>
      <c r="Z58" s="108"/>
      <c r="AA58" s="108"/>
      <c r="AC58" s="558" t="s">
        <v>222</v>
      </c>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107"/>
      <c r="BF58" s="108"/>
      <c r="BG58" s="108"/>
      <c r="BH58" s="108"/>
      <c r="BI58" s="127"/>
      <c r="BJ58" s="126"/>
      <c r="BK58" s="108"/>
      <c r="BL58" s="108"/>
      <c r="BM58" s="108"/>
      <c r="BO58" s="558" t="s">
        <v>222</v>
      </c>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107"/>
      <c r="CR58" s="108"/>
      <c r="CS58" s="108"/>
      <c r="CT58" s="108"/>
      <c r="CU58" s="128"/>
      <c r="CX58" s="122"/>
      <c r="CY58" s="66"/>
    </row>
    <row r="59" spans="2:105" ht="9.75" customHeight="1">
      <c r="B59" s="626"/>
      <c r="C59" s="565"/>
      <c r="D59" s="565"/>
      <c r="E59" s="565"/>
      <c r="F59" s="565"/>
      <c r="G59" s="565"/>
      <c r="H59" s="565"/>
      <c r="I59" s="565"/>
      <c r="J59" s="565"/>
      <c r="K59" s="565"/>
      <c r="L59" s="565"/>
      <c r="M59" s="565"/>
      <c r="N59" s="565"/>
      <c r="O59" s="565"/>
      <c r="P59" s="565"/>
      <c r="Q59" s="565"/>
      <c r="R59" s="565"/>
      <c r="S59" s="565"/>
      <c r="T59" s="565"/>
      <c r="U59" s="565"/>
      <c r="V59" s="565"/>
      <c r="W59" s="603"/>
      <c r="X59" s="126"/>
      <c r="Y59" s="108"/>
      <c r="Z59" s="108"/>
      <c r="AA59" s="108"/>
      <c r="AB59" s="107"/>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107"/>
      <c r="BF59" s="108"/>
      <c r="BG59" s="108"/>
      <c r="BH59" s="108"/>
      <c r="BI59" s="127"/>
      <c r="BJ59" s="126"/>
      <c r="BK59" s="108"/>
      <c r="BL59" s="108"/>
      <c r="BM59" s="108"/>
      <c r="BN59" s="107"/>
      <c r="BO59" s="558"/>
      <c r="BP59" s="558"/>
      <c r="BQ59" s="558"/>
      <c r="BR59" s="558"/>
      <c r="BS59" s="558"/>
      <c r="BT59" s="558"/>
      <c r="BU59" s="558"/>
      <c r="BV59" s="558"/>
      <c r="BW59" s="558"/>
      <c r="BX59" s="558"/>
      <c r="BY59" s="558"/>
      <c r="BZ59" s="558"/>
      <c r="CA59" s="558"/>
      <c r="CB59" s="558"/>
      <c r="CC59" s="558"/>
      <c r="CD59" s="558"/>
      <c r="CE59" s="558"/>
      <c r="CF59" s="558"/>
      <c r="CG59" s="558"/>
      <c r="CH59" s="558"/>
      <c r="CI59" s="558"/>
      <c r="CJ59" s="558"/>
      <c r="CK59" s="558"/>
      <c r="CL59" s="558"/>
      <c r="CM59" s="558"/>
      <c r="CN59" s="558"/>
      <c r="CO59" s="558"/>
      <c r="CP59" s="558"/>
      <c r="CQ59" s="107"/>
      <c r="CR59" s="108"/>
      <c r="CS59" s="108"/>
      <c r="CT59" s="108"/>
      <c r="CU59" s="128"/>
      <c r="CX59" s="122"/>
      <c r="CY59" s="66"/>
    </row>
    <row r="60" spans="2:105" ht="9.75" customHeight="1">
      <c r="B60" s="626"/>
      <c r="C60" s="565"/>
      <c r="D60" s="565"/>
      <c r="E60" s="565"/>
      <c r="F60" s="565"/>
      <c r="G60" s="565"/>
      <c r="H60" s="565"/>
      <c r="I60" s="565"/>
      <c r="J60" s="565"/>
      <c r="K60" s="565"/>
      <c r="L60" s="565"/>
      <c r="M60" s="565"/>
      <c r="N60" s="565"/>
      <c r="O60" s="565"/>
      <c r="P60" s="565"/>
      <c r="Q60" s="565"/>
      <c r="R60" s="565"/>
      <c r="S60" s="565"/>
      <c r="T60" s="565"/>
      <c r="U60" s="565"/>
      <c r="V60" s="565"/>
      <c r="W60" s="603"/>
      <c r="X60" s="126"/>
      <c r="Y60" s="108"/>
      <c r="Z60" s="108"/>
      <c r="AA60" s="108"/>
      <c r="AB60" s="107"/>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58"/>
      <c r="BD60" s="558"/>
      <c r="BE60" s="107"/>
      <c r="BF60" s="108"/>
      <c r="BG60" s="108"/>
      <c r="BH60" s="108"/>
      <c r="BI60" s="127"/>
      <c r="BJ60" s="126"/>
      <c r="BK60" s="108"/>
      <c r="BL60" s="108"/>
      <c r="BM60" s="108"/>
      <c r="BN60" s="107"/>
      <c r="BO60" s="558"/>
      <c r="BP60" s="558"/>
      <c r="BQ60" s="558"/>
      <c r="BR60" s="558"/>
      <c r="BS60" s="558"/>
      <c r="BT60" s="558"/>
      <c r="BU60" s="558"/>
      <c r="BV60" s="558"/>
      <c r="BW60" s="558"/>
      <c r="BX60" s="558"/>
      <c r="BY60" s="558"/>
      <c r="BZ60" s="558"/>
      <c r="CA60" s="558"/>
      <c r="CB60" s="558"/>
      <c r="CC60" s="558"/>
      <c r="CD60" s="558"/>
      <c r="CE60" s="558"/>
      <c r="CF60" s="558"/>
      <c r="CG60" s="558"/>
      <c r="CH60" s="558"/>
      <c r="CI60" s="558"/>
      <c r="CJ60" s="558"/>
      <c r="CK60" s="558"/>
      <c r="CL60" s="558"/>
      <c r="CM60" s="558"/>
      <c r="CN60" s="558"/>
      <c r="CO60" s="558"/>
      <c r="CP60" s="558"/>
      <c r="CQ60" s="107"/>
      <c r="CR60" s="108"/>
      <c r="CS60" s="108"/>
      <c r="CT60" s="108"/>
      <c r="CU60" s="128"/>
      <c r="CX60" s="122"/>
    </row>
    <row r="61" spans="2:105" ht="9.75" customHeight="1">
      <c r="B61" s="626"/>
      <c r="C61" s="565"/>
      <c r="D61" s="565"/>
      <c r="E61" s="565"/>
      <c r="F61" s="565"/>
      <c r="G61" s="565"/>
      <c r="H61" s="565"/>
      <c r="I61" s="565"/>
      <c r="J61" s="565"/>
      <c r="K61" s="565"/>
      <c r="L61" s="565"/>
      <c r="M61" s="565"/>
      <c r="N61" s="565"/>
      <c r="O61" s="565"/>
      <c r="P61" s="565"/>
      <c r="Q61" s="565"/>
      <c r="R61" s="565"/>
      <c r="S61" s="565"/>
      <c r="T61" s="565"/>
      <c r="U61" s="565"/>
      <c r="V61" s="565"/>
      <c r="W61" s="603"/>
      <c r="X61" s="126"/>
      <c r="Y61" s="108"/>
      <c r="Z61" s="108"/>
      <c r="AA61" s="108"/>
      <c r="AB61" s="107"/>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107"/>
      <c r="BF61" s="108"/>
      <c r="BG61" s="108"/>
      <c r="BH61" s="108"/>
      <c r="BI61" s="127"/>
      <c r="BJ61" s="126"/>
      <c r="BK61" s="108"/>
      <c r="BL61" s="108"/>
      <c r="BM61" s="108"/>
      <c r="BN61" s="107"/>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107"/>
      <c r="CR61" s="108"/>
      <c r="CS61" s="108"/>
      <c r="CT61" s="108"/>
      <c r="CU61" s="128"/>
    </row>
    <row r="62" spans="2:105" ht="9.75" customHeight="1">
      <c r="B62" s="626"/>
      <c r="C62" s="565"/>
      <c r="D62" s="565"/>
      <c r="E62" s="565"/>
      <c r="F62" s="565"/>
      <c r="G62" s="565"/>
      <c r="H62" s="565"/>
      <c r="I62" s="565"/>
      <c r="J62" s="565"/>
      <c r="K62" s="565"/>
      <c r="L62" s="565"/>
      <c r="M62" s="565"/>
      <c r="N62" s="565"/>
      <c r="O62" s="565"/>
      <c r="P62" s="565"/>
      <c r="Q62" s="565"/>
      <c r="R62" s="565"/>
      <c r="S62" s="565"/>
      <c r="T62" s="565"/>
      <c r="U62" s="565"/>
      <c r="V62" s="565"/>
      <c r="W62" s="603"/>
      <c r="X62" s="126"/>
      <c r="Y62" s="108"/>
      <c r="Z62" s="108"/>
      <c r="AA62" s="108"/>
      <c r="AB62" s="107"/>
      <c r="AC62" s="558"/>
      <c r="AD62" s="558"/>
      <c r="AE62" s="558"/>
      <c r="AF62" s="558"/>
      <c r="AG62" s="558"/>
      <c r="AH62" s="558"/>
      <c r="AI62" s="558"/>
      <c r="AJ62" s="558"/>
      <c r="AK62" s="558"/>
      <c r="AL62" s="558"/>
      <c r="AM62" s="558"/>
      <c r="AN62" s="558"/>
      <c r="AO62" s="558"/>
      <c r="AP62" s="558"/>
      <c r="AQ62" s="558"/>
      <c r="AR62" s="558"/>
      <c r="AS62" s="558"/>
      <c r="AT62" s="558"/>
      <c r="AU62" s="558"/>
      <c r="AV62" s="558"/>
      <c r="AW62" s="558"/>
      <c r="AX62" s="558"/>
      <c r="AY62" s="558"/>
      <c r="AZ62" s="558"/>
      <c r="BA62" s="558"/>
      <c r="BB62" s="558"/>
      <c r="BC62" s="558"/>
      <c r="BD62" s="558"/>
      <c r="BE62" s="107"/>
      <c r="BF62" s="108"/>
      <c r="BG62" s="108"/>
      <c r="BH62" s="108"/>
      <c r="BI62" s="127"/>
      <c r="BJ62" s="126"/>
      <c r="BK62" s="108"/>
      <c r="BL62" s="108"/>
      <c r="BM62" s="108"/>
      <c r="BN62" s="107"/>
      <c r="BO62" s="558"/>
      <c r="BP62" s="558"/>
      <c r="BQ62" s="558"/>
      <c r="BR62" s="558"/>
      <c r="BS62" s="558"/>
      <c r="BT62" s="558"/>
      <c r="BU62" s="558"/>
      <c r="BV62" s="558"/>
      <c r="BW62" s="558"/>
      <c r="BX62" s="558"/>
      <c r="BY62" s="558"/>
      <c r="BZ62" s="558"/>
      <c r="CA62" s="558"/>
      <c r="CB62" s="558"/>
      <c r="CC62" s="558"/>
      <c r="CD62" s="558"/>
      <c r="CE62" s="558"/>
      <c r="CF62" s="558"/>
      <c r="CG62" s="558"/>
      <c r="CH62" s="558"/>
      <c r="CI62" s="558"/>
      <c r="CJ62" s="558"/>
      <c r="CK62" s="558"/>
      <c r="CL62" s="558"/>
      <c r="CM62" s="558"/>
      <c r="CN62" s="558"/>
      <c r="CO62" s="558"/>
      <c r="CP62" s="558"/>
      <c r="CQ62" s="107"/>
      <c r="CR62" s="108"/>
      <c r="CS62" s="108"/>
      <c r="CT62" s="108"/>
      <c r="CU62" s="128"/>
      <c r="CX62" s="122"/>
    </row>
    <row r="63" spans="2:105" ht="9.75" customHeight="1">
      <c r="B63" s="626"/>
      <c r="C63" s="565"/>
      <c r="D63" s="565"/>
      <c r="E63" s="565"/>
      <c r="F63" s="565"/>
      <c r="G63" s="565"/>
      <c r="H63" s="565"/>
      <c r="I63" s="565"/>
      <c r="J63" s="565"/>
      <c r="K63" s="565"/>
      <c r="L63" s="565"/>
      <c r="M63" s="565"/>
      <c r="N63" s="565"/>
      <c r="O63" s="565"/>
      <c r="P63" s="565"/>
      <c r="Q63" s="565"/>
      <c r="R63" s="565"/>
      <c r="S63" s="565"/>
      <c r="T63" s="565"/>
      <c r="U63" s="565"/>
      <c r="V63" s="565"/>
      <c r="W63" s="603"/>
      <c r="X63" s="126"/>
      <c r="Y63" s="108"/>
      <c r="Z63" s="108"/>
      <c r="AA63" s="108"/>
      <c r="AB63" s="107"/>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107"/>
      <c r="BF63" s="108"/>
      <c r="BG63" s="108"/>
      <c r="BH63" s="108"/>
      <c r="BI63" s="127"/>
      <c r="BJ63" s="126"/>
      <c r="BK63" s="108"/>
      <c r="BL63" s="108"/>
      <c r="BM63" s="108"/>
      <c r="BN63" s="107"/>
      <c r="BO63" s="558"/>
      <c r="BP63" s="558"/>
      <c r="BQ63" s="558"/>
      <c r="BR63" s="558"/>
      <c r="BS63" s="558"/>
      <c r="BT63" s="558"/>
      <c r="BU63" s="558"/>
      <c r="BV63" s="558"/>
      <c r="BW63" s="558"/>
      <c r="BX63" s="558"/>
      <c r="BY63" s="558"/>
      <c r="BZ63" s="558"/>
      <c r="CA63" s="558"/>
      <c r="CB63" s="558"/>
      <c r="CC63" s="558"/>
      <c r="CD63" s="558"/>
      <c r="CE63" s="558"/>
      <c r="CF63" s="558"/>
      <c r="CG63" s="558"/>
      <c r="CH63" s="558"/>
      <c r="CI63" s="558"/>
      <c r="CJ63" s="558"/>
      <c r="CK63" s="558"/>
      <c r="CL63" s="558"/>
      <c r="CM63" s="558"/>
      <c r="CN63" s="558"/>
      <c r="CO63" s="558"/>
      <c r="CP63" s="558"/>
      <c r="CQ63" s="107"/>
      <c r="CR63" s="108"/>
      <c r="CS63" s="108"/>
      <c r="CT63" s="108"/>
      <c r="CU63" s="128"/>
    </row>
    <row r="64" spans="2:105" ht="9.75" customHeight="1">
      <c r="B64" s="626"/>
      <c r="C64" s="565"/>
      <c r="D64" s="565"/>
      <c r="E64" s="565"/>
      <c r="F64" s="565"/>
      <c r="G64" s="565"/>
      <c r="H64" s="565"/>
      <c r="I64" s="565"/>
      <c r="J64" s="565"/>
      <c r="K64" s="565"/>
      <c r="L64" s="565"/>
      <c r="M64" s="565"/>
      <c r="N64" s="565"/>
      <c r="O64" s="565"/>
      <c r="P64" s="565"/>
      <c r="Q64" s="565"/>
      <c r="R64" s="565"/>
      <c r="S64" s="565"/>
      <c r="T64" s="565"/>
      <c r="U64" s="565"/>
      <c r="V64" s="565"/>
      <c r="W64" s="603"/>
      <c r="X64" s="126"/>
      <c r="Y64" s="108"/>
      <c r="Z64" s="108"/>
      <c r="AA64" s="108"/>
      <c r="AB64" s="107"/>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8"/>
      <c r="AY64" s="558"/>
      <c r="AZ64" s="558"/>
      <c r="BA64" s="558"/>
      <c r="BB64" s="558"/>
      <c r="BC64" s="558"/>
      <c r="BD64" s="558"/>
      <c r="BE64" s="107"/>
      <c r="BF64" s="108"/>
      <c r="BG64" s="108"/>
      <c r="BH64" s="108"/>
      <c r="BI64" s="127"/>
      <c r="BJ64" s="126"/>
      <c r="BK64" s="108"/>
      <c r="BL64" s="108"/>
      <c r="BM64" s="108"/>
      <c r="BN64" s="107"/>
      <c r="BO64" s="558"/>
      <c r="BP64" s="558"/>
      <c r="BQ64" s="558"/>
      <c r="BR64" s="558"/>
      <c r="BS64" s="558"/>
      <c r="BT64" s="558"/>
      <c r="BU64" s="558"/>
      <c r="BV64" s="558"/>
      <c r="BW64" s="558"/>
      <c r="BX64" s="558"/>
      <c r="BY64" s="558"/>
      <c r="BZ64" s="558"/>
      <c r="CA64" s="558"/>
      <c r="CB64" s="558"/>
      <c r="CC64" s="558"/>
      <c r="CD64" s="558"/>
      <c r="CE64" s="558"/>
      <c r="CF64" s="558"/>
      <c r="CG64" s="558"/>
      <c r="CH64" s="558"/>
      <c r="CI64" s="558"/>
      <c r="CJ64" s="558"/>
      <c r="CK64" s="558"/>
      <c r="CL64" s="558"/>
      <c r="CM64" s="558"/>
      <c r="CN64" s="558"/>
      <c r="CO64" s="558"/>
      <c r="CP64" s="558"/>
      <c r="CQ64" s="107"/>
      <c r="CR64" s="108"/>
      <c r="CS64" s="108"/>
      <c r="CT64" s="108"/>
      <c r="CU64" s="128"/>
    </row>
    <row r="65" spans="2:99" ht="9.75" customHeight="1">
      <c r="B65" s="626"/>
      <c r="C65" s="565"/>
      <c r="D65" s="565"/>
      <c r="E65" s="565"/>
      <c r="F65" s="565"/>
      <c r="G65" s="565"/>
      <c r="H65" s="565"/>
      <c r="I65" s="565"/>
      <c r="J65" s="565"/>
      <c r="K65" s="565"/>
      <c r="L65" s="565"/>
      <c r="M65" s="565"/>
      <c r="N65" s="565"/>
      <c r="O65" s="565"/>
      <c r="P65" s="565"/>
      <c r="Q65" s="565"/>
      <c r="R65" s="565"/>
      <c r="S65" s="565"/>
      <c r="T65" s="565"/>
      <c r="U65" s="565"/>
      <c r="V65" s="565"/>
      <c r="W65" s="603"/>
      <c r="X65" s="126"/>
      <c r="Y65" s="108"/>
      <c r="Z65" s="108"/>
      <c r="AA65" s="108"/>
      <c r="AB65" s="107"/>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58"/>
      <c r="BD65" s="558"/>
      <c r="BE65" s="107"/>
      <c r="BF65" s="108"/>
      <c r="BG65" s="108"/>
      <c r="BH65" s="108"/>
      <c r="BI65" s="127"/>
      <c r="BJ65" s="126"/>
      <c r="BK65" s="108"/>
      <c r="BL65" s="108"/>
      <c r="BM65" s="108"/>
      <c r="BN65" s="107"/>
      <c r="BO65" s="558"/>
      <c r="BP65" s="558"/>
      <c r="BQ65" s="558"/>
      <c r="BR65" s="558"/>
      <c r="BS65" s="558"/>
      <c r="BT65" s="558"/>
      <c r="BU65" s="558"/>
      <c r="BV65" s="558"/>
      <c r="BW65" s="558"/>
      <c r="BX65" s="558"/>
      <c r="BY65" s="558"/>
      <c r="BZ65" s="558"/>
      <c r="CA65" s="558"/>
      <c r="CB65" s="558"/>
      <c r="CC65" s="558"/>
      <c r="CD65" s="558"/>
      <c r="CE65" s="558"/>
      <c r="CF65" s="558"/>
      <c r="CG65" s="558"/>
      <c r="CH65" s="558"/>
      <c r="CI65" s="558"/>
      <c r="CJ65" s="558"/>
      <c r="CK65" s="558"/>
      <c r="CL65" s="558"/>
      <c r="CM65" s="558"/>
      <c r="CN65" s="558"/>
      <c r="CO65" s="558"/>
      <c r="CP65" s="558"/>
      <c r="CQ65" s="107"/>
      <c r="CR65" s="108"/>
      <c r="CS65" s="108"/>
      <c r="CT65" s="108"/>
      <c r="CU65" s="128"/>
    </row>
    <row r="66" spans="2:99" ht="9.75" customHeight="1">
      <c r="B66" s="626"/>
      <c r="C66" s="565"/>
      <c r="D66" s="565"/>
      <c r="E66" s="565"/>
      <c r="F66" s="565"/>
      <c r="G66" s="565"/>
      <c r="H66" s="565"/>
      <c r="I66" s="565"/>
      <c r="J66" s="565"/>
      <c r="K66" s="565"/>
      <c r="L66" s="565"/>
      <c r="M66" s="565"/>
      <c r="N66" s="565"/>
      <c r="O66" s="565"/>
      <c r="P66" s="565"/>
      <c r="Q66" s="565"/>
      <c r="R66" s="565"/>
      <c r="S66" s="565"/>
      <c r="T66" s="565"/>
      <c r="U66" s="565"/>
      <c r="V66" s="565"/>
      <c r="W66" s="603"/>
      <c r="X66" s="126"/>
      <c r="Y66" s="108"/>
      <c r="Z66" s="108"/>
      <c r="AA66" s="108"/>
      <c r="AB66" s="107"/>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58"/>
      <c r="BD66" s="558"/>
      <c r="BE66" s="107"/>
      <c r="BF66" s="108"/>
      <c r="BG66" s="108"/>
      <c r="BH66" s="108"/>
      <c r="BI66" s="127"/>
      <c r="BJ66" s="126"/>
      <c r="BK66" s="108"/>
      <c r="BL66" s="108"/>
      <c r="BM66" s="108"/>
      <c r="BN66" s="107"/>
      <c r="BO66" s="558"/>
      <c r="BP66" s="558"/>
      <c r="BQ66" s="558"/>
      <c r="BR66" s="558"/>
      <c r="BS66" s="558"/>
      <c r="BT66" s="558"/>
      <c r="BU66" s="558"/>
      <c r="BV66" s="558"/>
      <c r="BW66" s="558"/>
      <c r="BX66" s="558"/>
      <c r="BY66" s="558"/>
      <c r="BZ66" s="558"/>
      <c r="CA66" s="558"/>
      <c r="CB66" s="558"/>
      <c r="CC66" s="558"/>
      <c r="CD66" s="558"/>
      <c r="CE66" s="558"/>
      <c r="CF66" s="558"/>
      <c r="CG66" s="558"/>
      <c r="CH66" s="558"/>
      <c r="CI66" s="558"/>
      <c r="CJ66" s="558"/>
      <c r="CK66" s="558"/>
      <c r="CL66" s="558"/>
      <c r="CM66" s="558"/>
      <c r="CN66" s="558"/>
      <c r="CO66" s="558"/>
      <c r="CP66" s="558"/>
      <c r="CQ66" s="107"/>
      <c r="CR66" s="108"/>
      <c r="CS66" s="108"/>
      <c r="CT66" s="108"/>
      <c r="CU66" s="128"/>
    </row>
    <row r="67" spans="2:99" ht="9.75" customHeight="1">
      <c r="B67" s="626"/>
      <c r="C67" s="565"/>
      <c r="D67" s="565"/>
      <c r="E67" s="565"/>
      <c r="F67" s="565"/>
      <c r="G67" s="565"/>
      <c r="H67" s="565"/>
      <c r="I67" s="565"/>
      <c r="J67" s="565"/>
      <c r="K67" s="565"/>
      <c r="L67" s="565"/>
      <c r="M67" s="565"/>
      <c r="N67" s="565"/>
      <c r="O67" s="565"/>
      <c r="P67" s="565"/>
      <c r="Q67" s="565"/>
      <c r="R67" s="565"/>
      <c r="S67" s="565"/>
      <c r="T67" s="565"/>
      <c r="U67" s="565"/>
      <c r="V67" s="565"/>
      <c r="W67" s="603"/>
      <c r="X67" s="126"/>
      <c r="Y67" s="108"/>
      <c r="Z67" s="108"/>
      <c r="AA67" s="108"/>
      <c r="AB67" s="107"/>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107"/>
      <c r="BF67" s="108"/>
      <c r="BG67" s="108"/>
      <c r="BH67" s="108"/>
      <c r="BI67" s="127"/>
      <c r="BJ67" s="126"/>
      <c r="BK67" s="108"/>
      <c r="BL67" s="108"/>
      <c r="BM67" s="108"/>
      <c r="BN67" s="107"/>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558"/>
      <c r="CP67" s="558"/>
      <c r="CQ67" s="107"/>
      <c r="CR67" s="108"/>
      <c r="CS67" s="108"/>
      <c r="CT67" s="108"/>
      <c r="CU67" s="128"/>
    </row>
    <row r="68" spans="2:99" ht="9.75" customHeight="1">
      <c r="B68" s="626"/>
      <c r="C68" s="565"/>
      <c r="D68" s="565"/>
      <c r="E68" s="565"/>
      <c r="F68" s="565"/>
      <c r="G68" s="565"/>
      <c r="H68" s="565"/>
      <c r="I68" s="565"/>
      <c r="J68" s="565"/>
      <c r="K68" s="565"/>
      <c r="L68" s="565"/>
      <c r="M68" s="565"/>
      <c r="N68" s="565"/>
      <c r="O68" s="565"/>
      <c r="P68" s="565"/>
      <c r="Q68" s="565"/>
      <c r="R68" s="565"/>
      <c r="S68" s="565"/>
      <c r="T68" s="565"/>
      <c r="U68" s="565"/>
      <c r="V68" s="565"/>
      <c r="W68" s="603"/>
      <c r="X68" s="126"/>
      <c r="Y68" s="108"/>
      <c r="Z68" s="108"/>
      <c r="AA68" s="108"/>
      <c r="AB68" s="107"/>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107"/>
      <c r="BF68" s="108"/>
      <c r="BG68" s="108"/>
      <c r="BH68" s="108"/>
      <c r="BI68" s="127"/>
      <c r="BJ68" s="126"/>
      <c r="BK68" s="108"/>
      <c r="BL68" s="108"/>
      <c r="BM68" s="108"/>
      <c r="BN68" s="107"/>
      <c r="BO68" s="558"/>
      <c r="BP68" s="558"/>
      <c r="BQ68" s="558"/>
      <c r="BR68" s="558"/>
      <c r="BS68" s="558"/>
      <c r="BT68" s="558"/>
      <c r="BU68" s="558"/>
      <c r="BV68" s="558"/>
      <c r="BW68" s="558"/>
      <c r="BX68" s="558"/>
      <c r="BY68" s="558"/>
      <c r="BZ68" s="558"/>
      <c r="CA68" s="558"/>
      <c r="CB68" s="558"/>
      <c r="CC68" s="558"/>
      <c r="CD68" s="558"/>
      <c r="CE68" s="558"/>
      <c r="CF68" s="558"/>
      <c r="CG68" s="558"/>
      <c r="CH68" s="558"/>
      <c r="CI68" s="558"/>
      <c r="CJ68" s="558"/>
      <c r="CK68" s="558"/>
      <c r="CL68" s="558"/>
      <c r="CM68" s="558"/>
      <c r="CN68" s="558"/>
      <c r="CO68" s="558"/>
      <c r="CP68" s="558"/>
      <c r="CQ68" s="107"/>
      <c r="CR68" s="108"/>
      <c r="CS68" s="108"/>
      <c r="CT68" s="108"/>
      <c r="CU68" s="128"/>
    </row>
    <row r="69" spans="2:99" ht="9.75" customHeight="1">
      <c r="B69" s="626"/>
      <c r="C69" s="565"/>
      <c r="D69" s="565"/>
      <c r="E69" s="565"/>
      <c r="F69" s="565"/>
      <c r="G69" s="565"/>
      <c r="H69" s="565"/>
      <c r="I69" s="565"/>
      <c r="J69" s="565"/>
      <c r="K69" s="565"/>
      <c r="L69" s="565"/>
      <c r="M69" s="565"/>
      <c r="N69" s="565"/>
      <c r="O69" s="565"/>
      <c r="P69" s="565"/>
      <c r="Q69" s="565"/>
      <c r="R69" s="565"/>
      <c r="S69" s="565"/>
      <c r="T69" s="565"/>
      <c r="U69" s="565"/>
      <c r="V69" s="565"/>
      <c r="W69" s="603"/>
      <c r="X69" s="126"/>
      <c r="Y69" s="108"/>
      <c r="Z69" s="108"/>
      <c r="AA69" s="108"/>
      <c r="AB69" s="107"/>
      <c r="AC69" s="558"/>
      <c r="AD69" s="558"/>
      <c r="AE69" s="558"/>
      <c r="AF69" s="558"/>
      <c r="AG69" s="558"/>
      <c r="AH69" s="558"/>
      <c r="AI69" s="558"/>
      <c r="AJ69" s="558"/>
      <c r="AK69" s="558"/>
      <c r="AL69" s="558"/>
      <c r="AM69" s="558"/>
      <c r="AN69" s="558"/>
      <c r="AO69" s="558"/>
      <c r="AP69" s="558"/>
      <c r="AQ69" s="558"/>
      <c r="AR69" s="558"/>
      <c r="AS69" s="558"/>
      <c r="AT69" s="558"/>
      <c r="AU69" s="558"/>
      <c r="AV69" s="558"/>
      <c r="AW69" s="558"/>
      <c r="AX69" s="558"/>
      <c r="AY69" s="558"/>
      <c r="AZ69" s="558"/>
      <c r="BA69" s="558"/>
      <c r="BB69" s="558"/>
      <c r="BC69" s="558"/>
      <c r="BD69" s="558"/>
      <c r="BE69" s="107"/>
      <c r="BF69" s="108"/>
      <c r="BG69" s="108"/>
      <c r="BH69" s="108"/>
      <c r="BI69" s="127"/>
      <c r="BJ69" s="126"/>
      <c r="BK69" s="108"/>
      <c r="BL69" s="108"/>
      <c r="BM69" s="108"/>
      <c r="BN69" s="107"/>
      <c r="BO69" s="558"/>
      <c r="BP69" s="558"/>
      <c r="BQ69" s="558"/>
      <c r="BR69" s="558"/>
      <c r="BS69" s="558"/>
      <c r="BT69" s="558"/>
      <c r="BU69" s="558"/>
      <c r="BV69" s="558"/>
      <c r="BW69" s="558"/>
      <c r="BX69" s="558"/>
      <c r="BY69" s="558"/>
      <c r="BZ69" s="558"/>
      <c r="CA69" s="558"/>
      <c r="CB69" s="558"/>
      <c r="CC69" s="558"/>
      <c r="CD69" s="558"/>
      <c r="CE69" s="558"/>
      <c r="CF69" s="558"/>
      <c r="CG69" s="558"/>
      <c r="CH69" s="558"/>
      <c r="CI69" s="558"/>
      <c r="CJ69" s="558"/>
      <c r="CK69" s="558"/>
      <c r="CL69" s="558"/>
      <c r="CM69" s="558"/>
      <c r="CN69" s="558"/>
      <c r="CO69" s="558"/>
      <c r="CP69" s="558"/>
      <c r="CQ69" s="107"/>
      <c r="CR69" s="108"/>
      <c r="CS69" s="108"/>
      <c r="CT69" s="108"/>
      <c r="CU69" s="128"/>
    </row>
    <row r="70" spans="2:99" ht="9.75" customHeight="1">
      <c r="B70" s="626"/>
      <c r="C70" s="565"/>
      <c r="D70" s="565"/>
      <c r="E70" s="565"/>
      <c r="F70" s="565"/>
      <c r="G70" s="565"/>
      <c r="H70" s="565"/>
      <c r="I70" s="565"/>
      <c r="J70" s="565"/>
      <c r="K70" s="565"/>
      <c r="L70" s="565"/>
      <c r="M70" s="565"/>
      <c r="N70" s="565"/>
      <c r="O70" s="565"/>
      <c r="P70" s="565"/>
      <c r="Q70" s="565"/>
      <c r="R70" s="565"/>
      <c r="S70" s="565"/>
      <c r="T70" s="565"/>
      <c r="U70" s="565"/>
      <c r="V70" s="565"/>
      <c r="W70" s="603"/>
      <c r="X70" s="126"/>
      <c r="Y70" s="108"/>
      <c r="Z70" s="108"/>
      <c r="AA70" s="108"/>
      <c r="AB70" s="107"/>
      <c r="AC70" s="558"/>
      <c r="AD70" s="558"/>
      <c r="AE70" s="558"/>
      <c r="AF70" s="558"/>
      <c r="AG70" s="558"/>
      <c r="AH70" s="558"/>
      <c r="AI70" s="558"/>
      <c r="AJ70" s="558"/>
      <c r="AK70" s="558"/>
      <c r="AL70" s="558"/>
      <c r="AM70" s="558"/>
      <c r="AN70" s="558"/>
      <c r="AO70" s="558"/>
      <c r="AP70" s="558"/>
      <c r="AQ70" s="558"/>
      <c r="AR70" s="558"/>
      <c r="AS70" s="558"/>
      <c r="AT70" s="558"/>
      <c r="AU70" s="558"/>
      <c r="AV70" s="558"/>
      <c r="AW70" s="558"/>
      <c r="AX70" s="558"/>
      <c r="AY70" s="558"/>
      <c r="AZ70" s="558"/>
      <c r="BA70" s="558"/>
      <c r="BB70" s="558"/>
      <c r="BC70" s="558"/>
      <c r="BD70" s="558"/>
      <c r="BE70" s="107"/>
      <c r="BF70" s="108"/>
      <c r="BG70" s="108"/>
      <c r="BH70" s="108"/>
      <c r="BI70" s="127"/>
      <c r="BJ70" s="126"/>
      <c r="BK70" s="108"/>
      <c r="BL70" s="108"/>
      <c r="BM70" s="108"/>
      <c r="BN70" s="107"/>
      <c r="BO70" s="558"/>
      <c r="BP70" s="558"/>
      <c r="BQ70" s="558"/>
      <c r="BR70" s="558"/>
      <c r="BS70" s="558"/>
      <c r="BT70" s="558"/>
      <c r="BU70" s="558"/>
      <c r="BV70" s="558"/>
      <c r="BW70" s="558"/>
      <c r="BX70" s="558"/>
      <c r="BY70" s="558"/>
      <c r="BZ70" s="558"/>
      <c r="CA70" s="558"/>
      <c r="CB70" s="558"/>
      <c r="CC70" s="558"/>
      <c r="CD70" s="558"/>
      <c r="CE70" s="558"/>
      <c r="CF70" s="558"/>
      <c r="CG70" s="558"/>
      <c r="CH70" s="558"/>
      <c r="CI70" s="558"/>
      <c r="CJ70" s="558"/>
      <c r="CK70" s="558"/>
      <c r="CL70" s="558"/>
      <c r="CM70" s="558"/>
      <c r="CN70" s="558"/>
      <c r="CO70" s="558"/>
      <c r="CP70" s="558"/>
      <c r="CQ70" s="107"/>
      <c r="CR70" s="108"/>
      <c r="CS70" s="108"/>
      <c r="CT70" s="108"/>
      <c r="CU70" s="128"/>
    </row>
    <row r="71" spans="2:99" ht="9.75" customHeight="1">
      <c r="B71" s="626"/>
      <c r="C71" s="565"/>
      <c r="D71" s="565"/>
      <c r="E71" s="565"/>
      <c r="F71" s="565"/>
      <c r="G71" s="565"/>
      <c r="H71" s="565"/>
      <c r="I71" s="565"/>
      <c r="J71" s="565"/>
      <c r="K71" s="565"/>
      <c r="L71" s="565"/>
      <c r="M71" s="565"/>
      <c r="N71" s="565"/>
      <c r="O71" s="565"/>
      <c r="P71" s="565"/>
      <c r="Q71" s="565"/>
      <c r="R71" s="565"/>
      <c r="S71" s="565"/>
      <c r="T71" s="565"/>
      <c r="U71" s="565"/>
      <c r="V71" s="565"/>
      <c r="W71" s="603"/>
      <c r="X71" s="126"/>
      <c r="Y71" s="108"/>
      <c r="Z71" s="108"/>
      <c r="AA71" s="108"/>
      <c r="AB71" s="107"/>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58"/>
      <c r="BD71" s="558"/>
      <c r="BE71" s="107"/>
      <c r="BF71" s="108"/>
      <c r="BG71" s="108"/>
      <c r="BH71" s="108"/>
      <c r="BI71" s="127"/>
      <c r="BJ71" s="126"/>
      <c r="BK71" s="108"/>
      <c r="BL71" s="108"/>
      <c r="BM71" s="108"/>
      <c r="BN71" s="107"/>
      <c r="BO71" s="558"/>
      <c r="BP71" s="558"/>
      <c r="BQ71" s="558"/>
      <c r="BR71" s="558"/>
      <c r="BS71" s="558"/>
      <c r="BT71" s="558"/>
      <c r="BU71" s="558"/>
      <c r="BV71" s="558"/>
      <c r="BW71" s="558"/>
      <c r="BX71" s="558"/>
      <c r="BY71" s="558"/>
      <c r="BZ71" s="558"/>
      <c r="CA71" s="558"/>
      <c r="CB71" s="558"/>
      <c r="CC71" s="558"/>
      <c r="CD71" s="558"/>
      <c r="CE71" s="558"/>
      <c r="CF71" s="558"/>
      <c r="CG71" s="558"/>
      <c r="CH71" s="558"/>
      <c r="CI71" s="558"/>
      <c r="CJ71" s="558"/>
      <c r="CK71" s="558"/>
      <c r="CL71" s="558"/>
      <c r="CM71" s="558"/>
      <c r="CN71" s="558"/>
      <c r="CO71" s="558"/>
      <c r="CP71" s="558"/>
      <c r="CQ71" s="107"/>
      <c r="CR71" s="108"/>
      <c r="CS71" s="108"/>
      <c r="CT71" s="108"/>
      <c r="CU71" s="128"/>
    </row>
    <row r="72" spans="2:99" ht="9.75" customHeight="1">
      <c r="B72" s="626"/>
      <c r="C72" s="565"/>
      <c r="D72" s="565"/>
      <c r="E72" s="565"/>
      <c r="F72" s="565"/>
      <c r="G72" s="565"/>
      <c r="H72" s="565"/>
      <c r="I72" s="565"/>
      <c r="J72" s="565"/>
      <c r="K72" s="565"/>
      <c r="L72" s="565"/>
      <c r="M72" s="565"/>
      <c r="N72" s="565"/>
      <c r="O72" s="565"/>
      <c r="P72" s="565"/>
      <c r="Q72" s="565"/>
      <c r="R72" s="565"/>
      <c r="S72" s="565"/>
      <c r="T72" s="565"/>
      <c r="U72" s="565"/>
      <c r="V72" s="565"/>
      <c r="W72" s="603"/>
      <c r="X72" s="126"/>
      <c r="Y72" s="108"/>
      <c r="Z72" s="108"/>
      <c r="AA72" s="108"/>
      <c r="AB72" s="107"/>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107"/>
      <c r="BF72" s="108"/>
      <c r="BG72" s="108"/>
      <c r="BH72" s="108"/>
      <c r="BI72" s="127"/>
      <c r="BJ72" s="126"/>
      <c r="BK72" s="108"/>
      <c r="BL72" s="108"/>
      <c r="BM72" s="108"/>
      <c r="BN72" s="107"/>
      <c r="BO72" s="558"/>
      <c r="BP72" s="558"/>
      <c r="BQ72" s="558"/>
      <c r="BR72" s="558"/>
      <c r="BS72" s="558"/>
      <c r="BT72" s="558"/>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107"/>
      <c r="CR72" s="108"/>
      <c r="CS72" s="108"/>
      <c r="CT72" s="108"/>
      <c r="CU72" s="128"/>
    </row>
    <row r="73" spans="2:99" ht="9.75" customHeight="1">
      <c r="B73" s="600"/>
      <c r="C73" s="601"/>
      <c r="D73" s="601"/>
      <c r="E73" s="601"/>
      <c r="F73" s="601"/>
      <c r="G73" s="601"/>
      <c r="H73" s="601"/>
      <c r="I73" s="601"/>
      <c r="J73" s="601"/>
      <c r="K73" s="601"/>
      <c r="L73" s="601"/>
      <c r="M73" s="601"/>
      <c r="N73" s="601"/>
      <c r="O73" s="601"/>
      <c r="P73" s="601"/>
      <c r="Q73" s="601"/>
      <c r="R73" s="601"/>
      <c r="S73" s="601"/>
      <c r="T73" s="601"/>
      <c r="U73" s="601"/>
      <c r="V73" s="601"/>
      <c r="W73" s="605"/>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62" t="s">
        <v>222</v>
      </c>
      <c r="C74" s="565"/>
      <c r="D74" s="565"/>
      <c r="E74" s="565"/>
      <c r="F74" s="565"/>
      <c r="G74" s="565"/>
      <c r="H74" s="565"/>
      <c r="I74" s="565"/>
      <c r="J74" s="565"/>
      <c r="K74" s="565"/>
      <c r="L74" s="565"/>
      <c r="M74" s="565"/>
      <c r="N74" s="565"/>
      <c r="O74" s="565"/>
      <c r="P74" s="565"/>
      <c r="Q74" s="565"/>
      <c r="R74" s="565"/>
      <c r="S74" s="565"/>
      <c r="T74" s="565"/>
      <c r="U74" s="565"/>
      <c r="V74" s="565"/>
      <c r="W74" s="60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626"/>
      <c r="C75" s="565"/>
      <c r="D75" s="565"/>
      <c r="E75" s="565"/>
      <c r="F75" s="565"/>
      <c r="G75" s="565"/>
      <c r="H75" s="565"/>
      <c r="I75" s="565"/>
      <c r="J75" s="565"/>
      <c r="K75" s="565"/>
      <c r="L75" s="565"/>
      <c r="M75" s="565"/>
      <c r="N75" s="565"/>
      <c r="O75" s="565"/>
      <c r="P75" s="565"/>
      <c r="Q75" s="565"/>
      <c r="R75" s="565"/>
      <c r="S75" s="565"/>
      <c r="T75" s="565"/>
      <c r="U75" s="565"/>
      <c r="V75" s="565"/>
      <c r="W75" s="603"/>
      <c r="X75" s="126"/>
      <c r="Y75" s="108"/>
      <c r="Z75" s="108"/>
      <c r="AA75" s="108"/>
      <c r="AC75" s="558" t="s">
        <v>222</v>
      </c>
      <c r="AD75" s="558"/>
      <c r="AE75" s="558"/>
      <c r="AF75" s="558"/>
      <c r="AG75" s="558"/>
      <c r="AH75" s="558"/>
      <c r="AI75" s="558"/>
      <c r="AJ75" s="558"/>
      <c r="AK75" s="558"/>
      <c r="AL75" s="558"/>
      <c r="AM75" s="558"/>
      <c r="AN75" s="558"/>
      <c r="AO75" s="558"/>
      <c r="AP75" s="558"/>
      <c r="AQ75" s="558"/>
      <c r="AR75" s="558"/>
      <c r="AS75" s="558"/>
      <c r="AT75" s="558"/>
      <c r="AU75" s="558"/>
      <c r="AV75" s="558"/>
      <c r="AW75" s="558"/>
      <c r="AX75" s="558"/>
      <c r="AY75" s="558"/>
      <c r="AZ75" s="558"/>
      <c r="BA75" s="558"/>
      <c r="BB75" s="558"/>
      <c r="BC75" s="558"/>
      <c r="BD75" s="558"/>
      <c r="BE75" s="107"/>
      <c r="BF75" s="108"/>
      <c r="BG75" s="108"/>
      <c r="BH75" s="108"/>
      <c r="BI75" s="127"/>
      <c r="BJ75" s="126"/>
      <c r="BK75" s="108"/>
      <c r="BL75" s="108"/>
      <c r="BM75" s="108"/>
      <c r="BO75" s="558" t="s">
        <v>222</v>
      </c>
      <c r="BP75" s="558"/>
      <c r="BQ75" s="558"/>
      <c r="BR75" s="558"/>
      <c r="BS75" s="558"/>
      <c r="BT75" s="558"/>
      <c r="BU75" s="558"/>
      <c r="BV75" s="558"/>
      <c r="BW75" s="558"/>
      <c r="BX75" s="558"/>
      <c r="BY75" s="558"/>
      <c r="BZ75" s="558"/>
      <c r="CA75" s="558"/>
      <c r="CB75" s="558"/>
      <c r="CC75" s="558"/>
      <c r="CD75" s="558"/>
      <c r="CE75" s="558"/>
      <c r="CF75" s="558"/>
      <c r="CG75" s="558"/>
      <c r="CH75" s="558"/>
      <c r="CI75" s="558"/>
      <c r="CJ75" s="558"/>
      <c r="CK75" s="558"/>
      <c r="CL75" s="558"/>
      <c r="CM75" s="558"/>
      <c r="CN75" s="558"/>
      <c r="CO75" s="558"/>
      <c r="CP75" s="558"/>
      <c r="CQ75" s="107"/>
      <c r="CR75" s="108"/>
      <c r="CS75" s="108"/>
      <c r="CT75" s="108"/>
      <c r="CU75" s="128"/>
    </row>
    <row r="76" spans="2:99" ht="9.75" customHeight="1">
      <c r="B76" s="626"/>
      <c r="C76" s="565"/>
      <c r="D76" s="565"/>
      <c r="E76" s="565"/>
      <c r="F76" s="565"/>
      <c r="G76" s="565"/>
      <c r="H76" s="565"/>
      <c r="I76" s="565"/>
      <c r="J76" s="565"/>
      <c r="K76" s="565"/>
      <c r="L76" s="565"/>
      <c r="M76" s="565"/>
      <c r="N76" s="565"/>
      <c r="O76" s="565"/>
      <c r="P76" s="565"/>
      <c r="Q76" s="565"/>
      <c r="R76" s="565"/>
      <c r="S76" s="565"/>
      <c r="T76" s="565"/>
      <c r="U76" s="565"/>
      <c r="V76" s="565"/>
      <c r="W76" s="603"/>
      <c r="X76" s="126"/>
      <c r="Y76" s="108"/>
      <c r="Z76" s="108"/>
      <c r="AA76" s="108"/>
      <c r="AB76" s="107"/>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107"/>
      <c r="BF76" s="108"/>
      <c r="BG76" s="108"/>
      <c r="BH76" s="108"/>
      <c r="BI76" s="127"/>
      <c r="BJ76" s="126"/>
      <c r="BK76" s="108"/>
      <c r="BL76" s="108"/>
      <c r="BM76" s="108"/>
      <c r="BN76" s="107"/>
      <c r="BO76" s="558"/>
      <c r="BP76" s="558"/>
      <c r="BQ76" s="558"/>
      <c r="BR76" s="558"/>
      <c r="BS76" s="558"/>
      <c r="BT76" s="558"/>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107"/>
      <c r="CR76" s="108"/>
      <c r="CS76" s="108"/>
      <c r="CT76" s="108"/>
      <c r="CU76" s="128"/>
    </row>
    <row r="77" spans="2:99" ht="9.75" customHeight="1">
      <c r="B77" s="626"/>
      <c r="C77" s="565"/>
      <c r="D77" s="565"/>
      <c r="E77" s="565"/>
      <c r="F77" s="565"/>
      <c r="G77" s="565"/>
      <c r="H77" s="565"/>
      <c r="I77" s="565"/>
      <c r="J77" s="565"/>
      <c r="K77" s="565"/>
      <c r="L77" s="565"/>
      <c r="M77" s="565"/>
      <c r="N77" s="565"/>
      <c r="O77" s="565"/>
      <c r="P77" s="565"/>
      <c r="Q77" s="565"/>
      <c r="R77" s="565"/>
      <c r="S77" s="565"/>
      <c r="T77" s="565"/>
      <c r="U77" s="565"/>
      <c r="V77" s="565"/>
      <c r="W77" s="603"/>
      <c r="X77" s="126"/>
      <c r="Y77" s="108"/>
      <c r="Z77" s="108"/>
      <c r="AA77" s="108"/>
      <c r="AB77" s="107"/>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8"/>
      <c r="AY77" s="558"/>
      <c r="AZ77" s="558"/>
      <c r="BA77" s="558"/>
      <c r="BB77" s="558"/>
      <c r="BC77" s="558"/>
      <c r="BD77" s="558"/>
      <c r="BE77" s="107"/>
      <c r="BF77" s="108"/>
      <c r="BG77" s="108"/>
      <c r="BH77" s="108"/>
      <c r="BI77" s="127"/>
      <c r="BJ77" s="126"/>
      <c r="BK77" s="108"/>
      <c r="BL77" s="108"/>
      <c r="BM77" s="108"/>
      <c r="BN77" s="107"/>
      <c r="BO77" s="558"/>
      <c r="BP77" s="558"/>
      <c r="BQ77" s="558"/>
      <c r="BR77" s="558"/>
      <c r="BS77" s="558"/>
      <c r="BT77" s="558"/>
      <c r="BU77" s="558"/>
      <c r="BV77" s="558"/>
      <c r="BW77" s="558"/>
      <c r="BX77" s="558"/>
      <c r="BY77" s="558"/>
      <c r="BZ77" s="558"/>
      <c r="CA77" s="558"/>
      <c r="CB77" s="558"/>
      <c r="CC77" s="558"/>
      <c r="CD77" s="558"/>
      <c r="CE77" s="558"/>
      <c r="CF77" s="558"/>
      <c r="CG77" s="558"/>
      <c r="CH77" s="558"/>
      <c r="CI77" s="558"/>
      <c r="CJ77" s="558"/>
      <c r="CK77" s="558"/>
      <c r="CL77" s="558"/>
      <c r="CM77" s="558"/>
      <c r="CN77" s="558"/>
      <c r="CO77" s="558"/>
      <c r="CP77" s="558"/>
      <c r="CQ77" s="107"/>
      <c r="CR77" s="108"/>
      <c r="CS77" s="108"/>
      <c r="CT77" s="108"/>
      <c r="CU77" s="128"/>
    </row>
    <row r="78" spans="2:99" ht="9.75" customHeight="1">
      <c r="B78" s="626"/>
      <c r="C78" s="565"/>
      <c r="D78" s="565"/>
      <c r="E78" s="565"/>
      <c r="F78" s="565"/>
      <c r="G78" s="565"/>
      <c r="H78" s="565"/>
      <c r="I78" s="565"/>
      <c r="J78" s="565"/>
      <c r="K78" s="565"/>
      <c r="L78" s="565"/>
      <c r="M78" s="565"/>
      <c r="N78" s="565"/>
      <c r="O78" s="565"/>
      <c r="P78" s="565"/>
      <c r="Q78" s="565"/>
      <c r="R78" s="565"/>
      <c r="S78" s="565"/>
      <c r="T78" s="565"/>
      <c r="U78" s="565"/>
      <c r="V78" s="565"/>
      <c r="W78" s="603"/>
      <c r="X78" s="126"/>
      <c r="Y78" s="108"/>
      <c r="Z78" s="108"/>
      <c r="AA78" s="108"/>
      <c r="AB78" s="107"/>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558"/>
      <c r="BC78" s="558"/>
      <c r="BD78" s="558"/>
      <c r="BE78" s="107"/>
      <c r="BF78" s="108"/>
      <c r="BG78" s="108"/>
      <c r="BH78" s="108"/>
      <c r="BI78" s="127"/>
      <c r="BJ78" s="126"/>
      <c r="BK78" s="108"/>
      <c r="BL78" s="108"/>
      <c r="BM78" s="108"/>
      <c r="BN78" s="107"/>
      <c r="BO78" s="558"/>
      <c r="BP78" s="558"/>
      <c r="BQ78" s="558"/>
      <c r="BR78" s="558"/>
      <c r="BS78" s="558"/>
      <c r="BT78" s="558"/>
      <c r="BU78" s="558"/>
      <c r="BV78" s="558"/>
      <c r="BW78" s="558"/>
      <c r="BX78" s="558"/>
      <c r="BY78" s="558"/>
      <c r="BZ78" s="558"/>
      <c r="CA78" s="558"/>
      <c r="CB78" s="558"/>
      <c r="CC78" s="558"/>
      <c r="CD78" s="558"/>
      <c r="CE78" s="558"/>
      <c r="CF78" s="558"/>
      <c r="CG78" s="558"/>
      <c r="CH78" s="558"/>
      <c r="CI78" s="558"/>
      <c r="CJ78" s="558"/>
      <c r="CK78" s="558"/>
      <c r="CL78" s="558"/>
      <c r="CM78" s="558"/>
      <c r="CN78" s="558"/>
      <c r="CO78" s="558"/>
      <c r="CP78" s="558"/>
      <c r="CQ78" s="107"/>
      <c r="CR78" s="108"/>
      <c r="CS78" s="108"/>
      <c r="CT78" s="108"/>
      <c r="CU78" s="128"/>
    </row>
    <row r="79" spans="2:99" ht="9.75" customHeight="1">
      <c r="B79" s="626"/>
      <c r="C79" s="565"/>
      <c r="D79" s="565"/>
      <c r="E79" s="565"/>
      <c r="F79" s="565"/>
      <c r="G79" s="565"/>
      <c r="H79" s="565"/>
      <c r="I79" s="565"/>
      <c r="J79" s="565"/>
      <c r="K79" s="565"/>
      <c r="L79" s="565"/>
      <c r="M79" s="565"/>
      <c r="N79" s="565"/>
      <c r="O79" s="565"/>
      <c r="P79" s="565"/>
      <c r="Q79" s="565"/>
      <c r="R79" s="565"/>
      <c r="S79" s="565"/>
      <c r="T79" s="565"/>
      <c r="U79" s="565"/>
      <c r="V79" s="565"/>
      <c r="W79" s="603"/>
      <c r="X79" s="126"/>
      <c r="Y79" s="108"/>
      <c r="Z79" s="108"/>
      <c r="AA79" s="108"/>
      <c r="AB79" s="107"/>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58"/>
      <c r="AY79" s="558"/>
      <c r="AZ79" s="558"/>
      <c r="BA79" s="558"/>
      <c r="BB79" s="558"/>
      <c r="BC79" s="558"/>
      <c r="BD79" s="558"/>
      <c r="BE79" s="107"/>
      <c r="BF79" s="108"/>
      <c r="BG79" s="108"/>
      <c r="BH79" s="108"/>
      <c r="BI79" s="127"/>
      <c r="BJ79" s="126"/>
      <c r="BK79" s="108"/>
      <c r="BL79" s="108"/>
      <c r="BM79" s="108"/>
      <c r="BN79" s="107"/>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558"/>
      <c r="CP79" s="558"/>
      <c r="CQ79" s="107"/>
      <c r="CR79" s="108"/>
      <c r="CS79" s="108"/>
      <c r="CT79" s="108"/>
      <c r="CU79" s="128"/>
    </row>
    <row r="80" spans="2:99" ht="9.75" customHeight="1">
      <c r="B80" s="626"/>
      <c r="C80" s="565"/>
      <c r="D80" s="565"/>
      <c r="E80" s="565"/>
      <c r="F80" s="565"/>
      <c r="G80" s="565"/>
      <c r="H80" s="565"/>
      <c r="I80" s="565"/>
      <c r="J80" s="565"/>
      <c r="K80" s="565"/>
      <c r="L80" s="565"/>
      <c r="M80" s="565"/>
      <c r="N80" s="565"/>
      <c r="O80" s="565"/>
      <c r="P80" s="565"/>
      <c r="Q80" s="565"/>
      <c r="R80" s="565"/>
      <c r="S80" s="565"/>
      <c r="T80" s="565"/>
      <c r="U80" s="565"/>
      <c r="V80" s="565"/>
      <c r="W80" s="603"/>
      <c r="X80" s="126"/>
      <c r="Y80" s="108"/>
      <c r="Z80" s="108"/>
      <c r="AA80" s="108"/>
      <c r="AB80" s="107"/>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58"/>
      <c r="AY80" s="558"/>
      <c r="AZ80" s="558"/>
      <c r="BA80" s="558"/>
      <c r="BB80" s="558"/>
      <c r="BC80" s="558"/>
      <c r="BD80" s="558"/>
      <c r="BE80" s="107"/>
      <c r="BF80" s="108"/>
      <c r="BG80" s="108"/>
      <c r="BH80" s="108"/>
      <c r="BI80" s="127"/>
      <c r="BJ80" s="126"/>
      <c r="BK80" s="108"/>
      <c r="BL80" s="108"/>
      <c r="BM80" s="108"/>
      <c r="BN80" s="107"/>
      <c r="BO80" s="558"/>
      <c r="BP80" s="558"/>
      <c r="BQ80" s="558"/>
      <c r="BR80" s="558"/>
      <c r="BS80" s="558"/>
      <c r="BT80" s="558"/>
      <c r="BU80" s="558"/>
      <c r="BV80" s="558"/>
      <c r="BW80" s="558"/>
      <c r="BX80" s="558"/>
      <c r="BY80" s="558"/>
      <c r="BZ80" s="558"/>
      <c r="CA80" s="558"/>
      <c r="CB80" s="558"/>
      <c r="CC80" s="558"/>
      <c r="CD80" s="558"/>
      <c r="CE80" s="558"/>
      <c r="CF80" s="558"/>
      <c r="CG80" s="558"/>
      <c r="CH80" s="558"/>
      <c r="CI80" s="558"/>
      <c r="CJ80" s="558"/>
      <c r="CK80" s="558"/>
      <c r="CL80" s="558"/>
      <c r="CM80" s="558"/>
      <c r="CN80" s="558"/>
      <c r="CO80" s="558"/>
      <c r="CP80" s="558"/>
      <c r="CQ80" s="107"/>
      <c r="CR80" s="108"/>
      <c r="CS80" s="108"/>
      <c r="CT80" s="108"/>
      <c r="CU80" s="128"/>
    </row>
    <row r="81" spans="2:99" ht="9.75" customHeight="1">
      <c r="B81" s="626"/>
      <c r="C81" s="565"/>
      <c r="D81" s="565"/>
      <c r="E81" s="565"/>
      <c r="F81" s="565"/>
      <c r="G81" s="565"/>
      <c r="H81" s="565"/>
      <c r="I81" s="565"/>
      <c r="J81" s="565"/>
      <c r="K81" s="565"/>
      <c r="L81" s="565"/>
      <c r="M81" s="565"/>
      <c r="N81" s="565"/>
      <c r="O81" s="565"/>
      <c r="P81" s="565"/>
      <c r="Q81" s="565"/>
      <c r="R81" s="565"/>
      <c r="S81" s="565"/>
      <c r="T81" s="565"/>
      <c r="U81" s="565"/>
      <c r="V81" s="565"/>
      <c r="W81" s="603"/>
      <c r="X81" s="126"/>
      <c r="Y81" s="108"/>
      <c r="Z81" s="108"/>
      <c r="AA81" s="108"/>
      <c r="AB81" s="107"/>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58"/>
      <c r="AY81" s="558"/>
      <c r="AZ81" s="558"/>
      <c r="BA81" s="558"/>
      <c r="BB81" s="558"/>
      <c r="BC81" s="558"/>
      <c r="BD81" s="558"/>
      <c r="BE81" s="107"/>
      <c r="BF81" s="108"/>
      <c r="BG81" s="108"/>
      <c r="BH81" s="108"/>
      <c r="BI81" s="127"/>
      <c r="BJ81" s="126"/>
      <c r="BK81" s="108"/>
      <c r="BL81" s="108"/>
      <c r="BM81" s="108"/>
      <c r="BN81" s="107"/>
      <c r="BO81" s="558"/>
      <c r="BP81" s="558"/>
      <c r="BQ81" s="558"/>
      <c r="BR81" s="558"/>
      <c r="BS81" s="558"/>
      <c r="BT81" s="558"/>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107"/>
      <c r="CR81" s="108"/>
      <c r="CS81" s="108"/>
      <c r="CT81" s="108"/>
      <c r="CU81" s="128"/>
    </row>
    <row r="82" spans="2:99" ht="9.75" customHeight="1">
      <c r="B82" s="626"/>
      <c r="C82" s="565"/>
      <c r="D82" s="565"/>
      <c r="E82" s="565"/>
      <c r="F82" s="565"/>
      <c r="G82" s="565"/>
      <c r="H82" s="565"/>
      <c r="I82" s="565"/>
      <c r="J82" s="565"/>
      <c r="K82" s="565"/>
      <c r="L82" s="565"/>
      <c r="M82" s="565"/>
      <c r="N82" s="565"/>
      <c r="O82" s="565"/>
      <c r="P82" s="565"/>
      <c r="Q82" s="565"/>
      <c r="R82" s="565"/>
      <c r="S82" s="565"/>
      <c r="T82" s="565"/>
      <c r="U82" s="565"/>
      <c r="V82" s="565"/>
      <c r="W82" s="603"/>
      <c r="X82" s="126"/>
      <c r="Y82" s="108"/>
      <c r="Z82" s="108"/>
      <c r="AA82" s="108"/>
      <c r="AB82" s="10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107"/>
      <c r="BF82" s="108"/>
      <c r="BG82" s="108"/>
      <c r="BH82" s="108"/>
      <c r="BI82" s="127"/>
      <c r="BJ82" s="126"/>
      <c r="BK82" s="108"/>
      <c r="BL82" s="108"/>
      <c r="BM82" s="108"/>
      <c r="BN82" s="107"/>
      <c r="BO82" s="558"/>
      <c r="BP82" s="558"/>
      <c r="BQ82" s="558"/>
      <c r="BR82" s="558"/>
      <c r="BS82" s="558"/>
      <c r="BT82" s="558"/>
      <c r="BU82" s="558"/>
      <c r="BV82" s="558"/>
      <c r="BW82" s="558"/>
      <c r="BX82" s="558"/>
      <c r="BY82" s="558"/>
      <c r="BZ82" s="558"/>
      <c r="CA82" s="558"/>
      <c r="CB82" s="558"/>
      <c r="CC82" s="558"/>
      <c r="CD82" s="558"/>
      <c r="CE82" s="558"/>
      <c r="CF82" s="558"/>
      <c r="CG82" s="558"/>
      <c r="CH82" s="558"/>
      <c r="CI82" s="558"/>
      <c r="CJ82" s="558"/>
      <c r="CK82" s="558"/>
      <c r="CL82" s="558"/>
      <c r="CM82" s="558"/>
      <c r="CN82" s="558"/>
      <c r="CO82" s="558"/>
      <c r="CP82" s="558"/>
      <c r="CQ82" s="107"/>
      <c r="CR82" s="108"/>
      <c r="CS82" s="108"/>
      <c r="CT82" s="108"/>
      <c r="CU82" s="128"/>
    </row>
    <row r="83" spans="2:99" ht="9.75" customHeight="1">
      <c r="B83" s="626"/>
      <c r="C83" s="565"/>
      <c r="D83" s="565"/>
      <c r="E83" s="565"/>
      <c r="F83" s="565"/>
      <c r="G83" s="565"/>
      <c r="H83" s="565"/>
      <c r="I83" s="565"/>
      <c r="J83" s="565"/>
      <c r="K83" s="565"/>
      <c r="L83" s="565"/>
      <c r="M83" s="565"/>
      <c r="N83" s="565"/>
      <c r="O83" s="565"/>
      <c r="P83" s="565"/>
      <c r="Q83" s="565"/>
      <c r="R83" s="565"/>
      <c r="S83" s="565"/>
      <c r="T83" s="565"/>
      <c r="U83" s="565"/>
      <c r="V83" s="565"/>
      <c r="W83" s="603"/>
      <c r="X83" s="126"/>
      <c r="Y83" s="108"/>
      <c r="Z83" s="108"/>
      <c r="AA83" s="108"/>
      <c r="AB83" s="10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8"/>
      <c r="AY83" s="558"/>
      <c r="AZ83" s="558"/>
      <c r="BA83" s="558"/>
      <c r="BB83" s="558"/>
      <c r="BC83" s="558"/>
      <c r="BD83" s="558"/>
      <c r="BE83" s="107"/>
      <c r="BF83" s="108"/>
      <c r="BG83" s="108"/>
      <c r="BH83" s="108"/>
      <c r="BI83" s="127"/>
      <c r="BJ83" s="126"/>
      <c r="BK83" s="108"/>
      <c r="BL83" s="108"/>
      <c r="BM83" s="108"/>
      <c r="BN83" s="107"/>
      <c r="BO83" s="558"/>
      <c r="BP83" s="558"/>
      <c r="BQ83" s="558"/>
      <c r="BR83" s="558"/>
      <c r="BS83" s="558"/>
      <c r="BT83" s="558"/>
      <c r="BU83" s="558"/>
      <c r="BV83" s="558"/>
      <c r="BW83" s="558"/>
      <c r="BX83" s="558"/>
      <c r="BY83" s="558"/>
      <c r="BZ83" s="558"/>
      <c r="CA83" s="558"/>
      <c r="CB83" s="558"/>
      <c r="CC83" s="558"/>
      <c r="CD83" s="558"/>
      <c r="CE83" s="558"/>
      <c r="CF83" s="558"/>
      <c r="CG83" s="558"/>
      <c r="CH83" s="558"/>
      <c r="CI83" s="558"/>
      <c r="CJ83" s="558"/>
      <c r="CK83" s="558"/>
      <c r="CL83" s="558"/>
      <c r="CM83" s="558"/>
      <c r="CN83" s="558"/>
      <c r="CO83" s="558"/>
      <c r="CP83" s="558"/>
      <c r="CQ83" s="107"/>
      <c r="CR83" s="108"/>
      <c r="CS83" s="108"/>
      <c r="CT83" s="108"/>
      <c r="CU83" s="128"/>
    </row>
    <row r="84" spans="2:99" ht="9.75" customHeight="1">
      <c r="B84" s="626"/>
      <c r="C84" s="565"/>
      <c r="D84" s="565"/>
      <c r="E84" s="565"/>
      <c r="F84" s="565"/>
      <c r="G84" s="565"/>
      <c r="H84" s="565"/>
      <c r="I84" s="565"/>
      <c r="J84" s="565"/>
      <c r="K84" s="565"/>
      <c r="L84" s="565"/>
      <c r="M84" s="565"/>
      <c r="N84" s="565"/>
      <c r="O84" s="565"/>
      <c r="P84" s="565"/>
      <c r="Q84" s="565"/>
      <c r="R84" s="565"/>
      <c r="S84" s="565"/>
      <c r="T84" s="565"/>
      <c r="U84" s="565"/>
      <c r="V84" s="565"/>
      <c r="W84" s="603"/>
      <c r="X84" s="126"/>
      <c r="Y84" s="108"/>
      <c r="Z84" s="108"/>
      <c r="AA84" s="108"/>
      <c r="AB84" s="107"/>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58"/>
      <c r="AY84" s="558"/>
      <c r="AZ84" s="558"/>
      <c r="BA84" s="558"/>
      <c r="BB84" s="558"/>
      <c r="BC84" s="558"/>
      <c r="BD84" s="558"/>
      <c r="BE84" s="107"/>
      <c r="BF84" s="108"/>
      <c r="BG84" s="108"/>
      <c r="BH84" s="108"/>
      <c r="BI84" s="127"/>
      <c r="BJ84" s="126"/>
      <c r="BK84" s="108"/>
      <c r="BL84" s="108"/>
      <c r="BM84" s="108"/>
      <c r="BN84" s="107"/>
      <c r="BO84" s="558"/>
      <c r="BP84" s="558"/>
      <c r="BQ84" s="558"/>
      <c r="BR84" s="558"/>
      <c r="BS84" s="558"/>
      <c r="BT84" s="558"/>
      <c r="BU84" s="558"/>
      <c r="BV84" s="558"/>
      <c r="BW84" s="558"/>
      <c r="BX84" s="558"/>
      <c r="BY84" s="558"/>
      <c r="BZ84" s="558"/>
      <c r="CA84" s="558"/>
      <c r="CB84" s="558"/>
      <c r="CC84" s="558"/>
      <c r="CD84" s="558"/>
      <c r="CE84" s="558"/>
      <c r="CF84" s="558"/>
      <c r="CG84" s="558"/>
      <c r="CH84" s="558"/>
      <c r="CI84" s="558"/>
      <c r="CJ84" s="558"/>
      <c r="CK84" s="558"/>
      <c r="CL84" s="558"/>
      <c r="CM84" s="558"/>
      <c r="CN84" s="558"/>
      <c r="CO84" s="558"/>
      <c r="CP84" s="558"/>
      <c r="CQ84" s="107"/>
      <c r="CR84" s="108"/>
      <c r="CS84" s="108"/>
      <c r="CT84" s="108"/>
      <c r="CU84" s="128"/>
    </row>
    <row r="85" spans="2:99" ht="9.75" customHeight="1">
      <c r="B85" s="626"/>
      <c r="C85" s="565"/>
      <c r="D85" s="565"/>
      <c r="E85" s="565"/>
      <c r="F85" s="565"/>
      <c r="G85" s="565"/>
      <c r="H85" s="565"/>
      <c r="I85" s="565"/>
      <c r="J85" s="565"/>
      <c r="K85" s="565"/>
      <c r="L85" s="565"/>
      <c r="M85" s="565"/>
      <c r="N85" s="565"/>
      <c r="O85" s="565"/>
      <c r="P85" s="565"/>
      <c r="Q85" s="565"/>
      <c r="R85" s="565"/>
      <c r="S85" s="565"/>
      <c r="T85" s="565"/>
      <c r="U85" s="565"/>
      <c r="V85" s="565"/>
      <c r="W85" s="603"/>
      <c r="X85" s="126"/>
      <c r="Y85" s="108"/>
      <c r="Z85" s="108"/>
      <c r="AA85" s="108"/>
      <c r="AB85" s="107"/>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107"/>
      <c r="BF85" s="108"/>
      <c r="BG85" s="108"/>
      <c r="BH85" s="108"/>
      <c r="BI85" s="127"/>
      <c r="BJ85" s="126"/>
      <c r="BK85" s="108"/>
      <c r="BL85" s="108"/>
      <c r="BM85" s="108"/>
      <c r="BN85" s="107"/>
      <c r="BO85" s="558"/>
      <c r="BP85" s="558"/>
      <c r="BQ85" s="558"/>
      <c r="BR85" s="558"/>
      <c r="BS85" s="558"/>
      <c r="BT85" s="558"/>
      <c r="BU85" s="558"/>
      <c r="BV85" s="558"/>
      <c r="BW85" s="558"/>
      <c r="BX85" s="558"/>
      <c r="BY85" s="558"/>
      <c r="BZ85" s="558"/>
      <c r="CA85" s="558"/>
      <c r="CB85" s="558"/>
      <c r="CC85" s="558"/>
      <c r="CD85" s="558"/>
      <c r="CE85" s="558"/>
      <c r="CF85" s="558"/>
      <c r="CG85" s="558"/>
      <c r="CH85" s="558"/>
      <c r="CI85" s="558"/>
      <c r="CJ85" s="558"/>
      <c r="CK85" s="558"/>
      <c r="CL85" s="558"/>
      <c r="CM85" s="558"/>
      <c r="CN85" s="558"/>
      <c r="CO85" s="558"/>
      <c r="CP85" s="558"/>
      <c r="CQ85" s="107"/>
      <c r="CR85" s="108"/>
      <c r="CS85" s="108"/>
      <c r="CT85" s="108"/>
      <c r="CU85" s="128"/>
    </row>
    <row r="86" spans="2:99" ht="9.75" customHeight="1">
      <c r="B86" s="626"/>
      <c r="C86" s="565"/>
      <c r="D86" s="565"/>
      <c r="E86" s="565"/>
      <c r="F86" s="565"/>
      <c r="G86" s="565"/>
      <c r="H86" s="565"/>
      <c r="I86" s="565"/>
      <c r="J86" s="565"/>
      <c r="K86" s="565"/>
      <c r="L86" s="565"/>
      <c r="M86" s="565"/>
      <c r="N86" s="565"/>
      <c r="O86" s="565"/>
      <c r="P86" s="565"/>
      <c r="Q86" s="565"/>
      <c r="R86" s="565"/>
      <c r="S86" s="565"/>
      <c r="T86" s="565"/>
      <c r="U86" s="565"/>
      <c r="V86" s="565"/>
      <c r="W86" s="603"/>
      <c r="X86" s="126"/>
      <c r="Y86" s="108"/>
      <c r="Z86" s="108"/>
      <c r="AA86" s="108"/>
      <c r="AB86" s="107"/>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107"/>
      <c r="BF86" s="108"/>
      <c r="BG86" s="108"/>
      <c r="BH86" s="108"/>
      <c r="BI86" s="127"/>
      <c r="BJ86" s="126"/>
      <c r="BK86" s="108"/>
      <c r="BL86" s="108"/>
      <c r="BM86" s="108"/>
      <c r="BN86" s="107"/>
      <c r="BO86" s="558"/>
      <c r="BP86" s="558"/>
      <c r="BQ86" s="558"/>
      <c r="BR86" s="558"/>
      <c r="BS86" s="558"/>
      <c r="BT86" s="558"/>
      <c r="BU86" s="558"/>
      <c r="BV86" s="558"/>
      <c r="BW86" s="558"/>
      <c r="BX86" s="558"/>
      <c r="BY86" s="558"/>
      <c r="BZ86" s="558"/>
      <c r="CA86" s="558"/>
      <c r="CB86" s="558"/>
      <c r="CC86" s="558"/>
      <c r="CD86" s="558"/>
      <c r="CE86" s="558"/>
      <c r="CF86" s="558"/>
      <c r="CG86" s="558"/>
      <c r="CH86" s="558"/>
      <c r="CI86" s="558"/>
      <c r="CJ86" s="558"/>
      <c r="CK86" s="558"/>
      <c r="CL86" s="558"/>
      <c r="CM86" s="558"/>
      <c r="CN86" s="558"/>
      <c r="CO86" s="558"/>
      <c r="CP86" s="558"/>
      <c r="CQ86" s="107"/>
      <c r="CR86" s="108"/>
      <c r="CS86" s="108"/>
      <c r="CT86" s="108"/>
      <c r="CU86" s="128"/>
    </row>
    <row r="87" spans="2:99" ht="9.75" customHeight="1">
      <c r="B87" s="626"/>
      <c r="C87" s="565"/>
      <c r="D87" s="565"/>
      <c r="E87" s="565"/>
      <c r="F87" s="565"/>
      <c r="G87" s="565"/>
      <c r="H87" s="565"/>
      <c r="I87" s="565"/>
      <c r="J87" s="565"/>
      <c r="K87" s="565"/>
      <c r="L87" s="565"/>
      <c r="M87" s="565"/>
      <c r="N87" s="565"/>
      <c r="O87" s="565"/>
      <c r="P87" s="565"/>
      <c r="Q87" s="565"/>
      <c r="R87" s="565"/>
      <c r="S87" s="565"/>
      <c r="T87" s="565"/>
      <c r="U87" s="565"/>
      <c r="V87" s="565"/>
      <c r="W87" s="603"/>
      <c r="X87" s="126"/>
      <c r="Y87" s="108"/>
      <c r="Z87" s="108"/>
      <c r="AA87" s="108"/>
      <c r="AB87" s="107"/>
      <c r="AC87" s="558"/>
      <c r="AD87" s="558"/>
      <c r="AE87" s="558"/>
      <c r="AF87" s="558"/>
      <c r="AG87" s="558"/>
      <c r="AH87" s="558"/>
      <c r="AI87" s="558"/>
      <c r="AJ87" s="558"/>
      <c r="AK87" s="558"/>
      <c r="AL87" s="558"/>
      <c r="AM87" s="558"/>
      <c r="AN87" s="558"/>
      <c r="AO87" s="558"/>
      <c r="AP87" s="558"/>
      <c r="AQ87" s="558"/>
      <c r="AR87" s="558"/>
      <c r="AS87" s="558"/>
      <c r="AT87" s="558"/>
      <c r="AU87" s="558"/>
      <c r="AV87" s="558"/>
      <c r="AW87" s="558"/>
      <c r="AX87" s="558"/>
      <c r="AY87" s="558"/>
      <c r="AZ87" s="558"/>
      <c r="BA87" s="558"/>
      <c r="BB87" s="558"/>
      <c r="BC87" s="558"/>
      <c r="BD87" s="558"/>
      <c r="BE87" s="107"/>
      <c r="BF87" s="108"/>
      <c r="BG87" s="108"/>
      <c r="BH87" s="108"/>
      <c r="BI87" s="127"/>
      <c r="BJ87" s="126"/>
      <c r="BK87" s="108"/>
      <c r="BL87" s="108"/>
      <c r="BM87" s="108"/>
      <c r="BN87" s="107"/>
      <c r="BO87" s="558"/>
      <c r="BP87" s="558"/>
      <c r="BQ87" s="558"/>
      <c r="BR87" s="558"/>
      <c r="BS87" s="558"/>
      <c r="BT87" s="558"/>
      <c r="BU87" s="558"/>
      <c r="BV87" s="558"/>
      <c r="BW87" s="558"/>
      <c r="BX87" s="558"/>
      <c r="BY87" s="558"/>
      <c r="BZ87" s="558"/>
      <c r="CA87" s="558"/>
      <c r="CB87" s="558"/>
      <c r="CC87" s="558"/>
      <c r="CD87" s="558"/>
      <c r="CE87" s="558"/>
      <c r="CF87" s="558"/>
      <c r="CG87" s="558"/>
      <c r="CH87" s="558"/>
      <c r="CI87" s="558"/>
      <c r="CJ87" s="558"/>
      <c r="CK87" s="558"/>
      <c r="CL87" s="558"/>
      <c r="CM87" s="558"/>
      <c r="CN87" s="558"/>
      <c r="CO87" s="558"/>
      <c r="CP87" s="558"/>
      <c r="CQ87" s="107"/>
      <c r="CR87" s="108"/>
      <c r="CS87" s="108"/>
      <c r="CT87" s="108"/>
      <c r="CU87" s="128"/>
    </row>
    <row r="88" spans="2:99" ht="9.75" customHeight="1">
      <c r="B88" s="626"/>
      <c r="C88" s="565"/>
      <c r="D88" s="565"/>
      <c r="E88" s="565"/>
      <c r="F88" s="565"/>
      <c r="G88" s="565"/>
      <c r="H88" s="565"/>
      <c r="I88" s="565"/>
      <c r="J88" s="565"/>
      <c r="K88" s="565"/>
      <c r="L88" s="565"/>
      <c r="M88" s="565"/>
      <c r="N88" s="565"/>
      <c r="O88" s="565"/>
      <c r="P88" s="565"/>
      <c r="Q88" s="565"/>
      <c r="R88" s="565"/>
      <c r="S88" s="565"/>
      <c r="T88" s="565"/>
      <c r="U88" s="565"/>
      <c r="V88" s="565"/>
      <c r="W88" s="603"/>
      <c r="X88" s="126"/>
      <c r="Y88" s="108"/>
      <c r="Z88" s="108"/>
      <c r="AA88" s="108"/>
      <c r="AB88" s="107"/>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107"/>
      <c r="BF88" s="108"/>
      <c r="BG88" s="108"/>
      <c r="BH88" s="108"/>
      <c r="BI88" s="127"/>
      <c r="BJ88" s="126"/>
      <c r="BK88" s="108"/>
      <c r="BL88" s="108"/>
      <c r="BM88" s="108"/>
      <c r="BN88" s="107"/>
      <c r="BO88" s="558"/>
      <c r="BP88" s="558"/>
      <c r="BQ88" s="558"/>
      <c r="BR88" s="558"/>
      <c r="BS88" s="558"/>
      <c r="BT88" s="558"/>
      <c r="BU88" s="558"/>
      <c r="BV88" s="558"/>
      <c r="BW88" s="558"/>
      <c r="BX88" s="558"/>
      <c r="BY88" s="558"/>
      <c r="BZ88" s="558"/>
      <c r="CA88" s="558"/>
      <c r="CB88" s="558"/>
      <c r="CC88" s="558"/>
      <c r="CD88" s="558"/>
      <c r="CE88" s="558"/>
      <c r="CF88" s="558"/>
      <c r="CG88" s="558"/>
      <c r="CH88" s="558"/>
      <c r="CI88" s="558"/>
      <c r="CJ88" s="558"/>
      <c r="CK88" s="558"/>
      <c r="CL88" s="558"/>
      <c r="CM88" s="558"/>
      <c r="CN88" s="558"/>
      <c r="CO88" s="558"/>
      <c r="CP88" s="558"/>
      <c r="CQ88" s="107"/>
      <c r="CR88" s="108"/>
      <c r="CS88" s="108"/>
      <c r="CT88" s="108"/>
      <c r="CU88" s="128"/>
    </row>
    <row r="89" spans="2:99" ht="9.75" customHeight="1">
      <c r="B89" s="626"/>
      <c r="C89" s="565"/>
      <c r="D89" s="565"/>
      <c r="E89" s="565"/>
      <c r="F89" s="565"/>
      <c r="G89" s="565"/>
      <c r="H89" s="565"/>
      <c r="I89" s="565"/>
      <c r="J89" s="565"/>
      <c r="K89" s="565"/>
      <c r="L89" s="565"/>
      <c r="M89" s="565"/>
      <c r="N89" s="565"/>
      <c r="O89" s="565"/>
      <c r="P89" s="565"/>
      <c r="Q89" s="565"/>
      <c r="R89" s="565"/>
      <c r="S89" s="565"/>
      <c r="T89" s="565"/>
      <c r="U89" s="565"/>
      <c r="V89" s="565"/>
      <c r="W89" s="603"/>
      <c r="X89" s="126"/>
      <c r="Y89" s="108"/>
      <c r="Z89" s="108"/>
      <c r="AA89" s="108"/>
      <c r="AB89" s="107"/>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107"/>
      <c r="BF89" s="108"/>
      <c r="BG89" s="108"/>
      <c r="BH89" s="108"/>
      <c r="BI89" s="127"/>
      <c r="BJ89" s="126"/>
      <c r="BK89" s="108"/>
      <c r="BL89" s="108"/>
      <c r="BM89" s="108"/>
      <c r="BN89" s="107"/>
      <c r="BO89" s="558"/>
      <c r="BP89" s="558"/>
      <c r="BQ89" s="558"/>
      <c r="BR89" s="558"/>
      <c r="BS89" s="558"/>
      <c r="BT89" s="558"/>
      <c r="BU89" s="558"/>
      <c r="BV89" s="558"/>
      <c r="BW89" s="558"/>
      <c r="BX89" s="558"/>
      <c r="BY89" s="558"/>
      <c r="BZ89" s="558"/>
      <c r="CA89" s="558"/>
      <c r="CB89" s="558"/>
      <c r="CC89" s="558"/>
      <c r="CD89" s="558"/>
      <c r="CE89" s="558"/>
      <c r="CF89" s="558"/>
      <c r="CG89" s="558"/>
      <c r="CH89" s="558"/>
      <c r="CI89" s="558"/>
      <c r="CJ89" s="558"/>
      <c r="CK89" s="558"/>
      <c r="CL89" s="558"/>
      <c r="CM89" s="558"/>
      <c r="CN89" s="558"/>
      <c r="CO89" s="558"/>
      <c r="CP89" s="558"/>
      <c r="CQ89" s="107"/>
      <c r="CR89" s="108"/>
      <c r="CS89" s="108"/>
      <c r="CT89" s="108"/>
      <c r="CU89" s="128"/>
    </row>
    <row r="90" spans="2:99" ht="9.75" customHeight="1">
      <c r="B90" s="600"/>
      <c r="C90" s="601"/>
      <c r="D90" s="601"/>
      <c r="E90" s="601"/>
      <c r="F90" s="601"/>
      <c r="G90" s="601"/>
      <c r="H90" s="601"/>
      <c r="I90" s="601"/>
      <c r="J90" s="601"/>
      <c r="K90" s="601"/>
      <c r="L90" s="601"/>
      <c r="M90" s="601"/>
      <c r="N90" s="601"/>
      <c r="O90" s="601"/>
      <c r="P90" s="601"/>
      <c r="Q90" s="601"/>
      <c r="R90" s="601"/>
      <c r="S90" s="601"/>
      <c r="T90" s="601"/>
      <c r="U90" s="601"/>
      <c r="V90" s="601"/>
      <c r="W90" s="605"/>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62" t="s">
        <v>222</v>
      </c>
      <c r="C91" s="565"/>
      <c r="D91" s="565"/>
      <c r="E91" s="565"/>
      <c r="F91" s="565"/>
      <c r="G91" s="565"/>
      <c r="H91" s="565"/>
      <c r="I91" s="565"/>
      <c r="J91" s="565"/>
      <c r="K91" s="565"/>
      <c r="L91" s="565"/>
      <c r="M91" s="565"/>
      <c r="N91" s="565"/>
      <c r="O91" s="565"/>
      <c r="P91" s="565"/>
      <c r="Q91" s="565"/>
      <c r="R91" s="565"/>
      <c r="S91" s="565"/>
      <c r="T91" s="565"/>
      <c r="U91" s="565"/>
      <c r="V91" s="565"/>
      <c r="W91" s="60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626"/>
      <c r="C92" s="565"/>
      <c r="D92" s="565"/>
      <c r="E92" s="565"/>
      <c r="F92" s="565"/>
      <c r="G92" s="565"/>
      <c r="H92" s="565"/>
      <c r="I92" s="565"/>
      <c r="J92" s="565"/>
      <c r="K92" s="565"/>
      <c r="L92" s="565"/>
      <c r="M92" s="565"/>
      <c r="N92" s="565"/>
      <c r="O92" s="565"/>
      <c r="P92" s="565"/>
      <c r="Q92" s="565"/>
      <c r="R92" s="565"/>
      <c r="S92" s="565"/>
      <c r="T92" s="565"/>
      <c r="U92" s="565"/>
      <c r="V92" s="565"/>
      <c r="W92" s="603"/>
      <c r="X92" s="126"/>
      <c r="Y92" s="108"/>
      <c r="Z92" s="108"/>
      <c r="AA92" s="108"/>
      <c r="AC92" s="558" t="s">
        <v>222</v>
      </c>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107"/>
      <c r="BF92" s="108"/>
      <c r="BG92" s="108"/>
      <c r="BH92" s="108"/>
      <c r="BI92" s="127"/>
      <c r="BJ92" s="126"/>
      <c r="BK92" s="108"/>
      <c r="BL92" s="108"/>
      <c r="BM92" s="108"/>
      <c r="BO92" s="558" t="s">
        <v>222</v>
      </c>
      <c r="BP92" s="558"/>
      <c r="BQ92" s="558"/>
      <c r="BR92" s="558"/>
      <c r="BS92" s="558"/>
      <c r="BT92" s="558"/>
      <c r="BU92" s="558"/>
      <c r="BV92" s="558"/>
      <c r="BW92" s="558"/>
      <c r="BX92" s="558"/>
      <c r="BY92" s="558"/>
      <c r="BZ92" s="558"/>
      <c r="CA92" s="558"/>
      <c r="CB92" s="558"/>
      <c r="CC92" s="558"/>
      <c r="CD92" s="558"/>
      <c r="CE92" s="558"/>
      <c r="CF92" s="558"/>
      <c r="CG92" s="558"/>
      <c r="CH92" s="558"/>
      <c r="CI92" s="558"/>
      <c r="CJ92" s="558"/>
      <c r="CK92" s="558"/>
      <c r="CL92" s="558"/>
      <c r="CM92" s="558"/>
      <c r="CN92" s="558"/>
      <c r="CO92" s="558"/>
      <c r="CP92" s="558"/>
      <c r="CQ92" s="107"/>
      <c r="CR92" s="108"/>
      <c r="CS92" s="108"/>
      <c r="CT92" s="108"/>
      <c r="CU92" s="128"/>
    </row>
    <row r="93" spans="2:99" ht="9.75" customHeight="1">
      <c r="B93" s="626"/>
      <c r="C93" s="565"/>
      <c r="D93" s="565"/>
      <c r="E93" s="565"/>
      <c r="F93" s="565"/>
      <c r="G93" s="565"/>
      <c r="H93" s="565"/>
      <c r="I93" s="565"/>
      <c r="J93" s="565"/>
      <c r="K93" s="565"/>
      <c r="L93" s="565"/>
      <c r="M93" s="565"/>
      <c r="N93" s="565"/>
      <c r="O93" s="565"/>
      <c r="P93" s="565"/>
      <c r="Q93" s="565"/>
      <c r="R93" s="565"/>
      <c r="S93" s="565"/>
      <c r="T93" s="565"/>
      <c r="U93" s="565"/>
      <c r="V93" s="565"/>
      <c r="W93" s="603"/>
      <c r="X93" s="126"/>
      <c r="Y93" s="108"/>
      <c r="Z93" s="108"/>
      <c r="AA93" s="108"/>
      <c r="AB93" s="107"/>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c r="BB93" s="558"/>
      <c r="BC93" s="558"/>
      <c r="BD93" s="558"/>
      <c r="BE93" s="107"/>
      <c r="BF93" s="108"/>
      <c r="BG93" s="108"/>
      <c r="BH93" s="108"/>
      <c r="BI93" s="127"/>
      <c r="BJ93" s="126"/>
      <c r="BK93" s="108"/>
      <c r="BL93" s="108"/>
      <c r="BM93" s="108"/>
      <c r="BN93" s="107"/>
      <c r="BO93" s="558"/>
      <c r="BP93" s="558"/>
      <c r="BQ93" s="558"/>
      <c r="BR93" s="558"/>
      <c r="BS93" s="558"/>
      <c r="BT93" s="558"/>
      <c r="BU93" s="558"/>
      <c r="BV93" s="558"/>
      <c r="BW93" s="558"/>
      <c r="BX93" s="558"/>
      <c r="BY93" s="558"/>
      <c r="BZ93" s="558"/>
      <c r="CA93" s="558"/>
      <c r="CB93" s="558"/>
      <c r="CC93" s="558"/>
      <c r="CD93" s="558"/>
      <c r="CE93" s="558"/>
      <c r="CF93" s="558"/>
      <c r="CG93" s="558"/>
      <c r="CH93" s="558"/>
      <c r="CI93" s="558"/>
      <c r="CJ93" s="558"/>
      <c r="CK93" s="558"/>
      <c r="CL93" s="558"/>
      <c r="CM93" s="558"/>
      <c r="CN93" s="558"/>
      <c r="CO93" s="558"/>
      <c r="CP93" s="558"/>
      <c r="CQ93" s="107"/>
      <c r="CR93" s="108"/>
      <c r="CS93" s="108"/>
      <c r="CT93" s="108"/>
      <c r="CU93" s="128"/>
    </row>
    <row r="94" spans="2:99" ht="9.75" customHeight="1">
      <c r="B94" s="626"/>
      <c r="C94" s="565"/>
      <c r="D94" s="565"/>
      <c r="E94" s="565"/>
      <c r="F94" s="565"/>
      <c r="G94" s="565"/>
      <c r="H94" s="565"/>
      <c r="I94" s="565"/>
      <c r="J94" s="565"/>
      <c r="K94" s="565"/>
      <c r="L94" s="565"/>
      <c r="M94" s="565"/>
      <c r="N94" s="565"/>
      <c r="O94" s="565"/>
      <c r="P94" s="565"/>
      <c r="Q94" s="565"/>
      <c r="R94" s="565"/>
      <c r="S94" s="565"/>
      <c r="T94" s="565"/>
      <c r="U94" s="565"/>
      <c r="V94" s="565"/>
      <c r="W94" s="603"/>
      <c r="X94" s="126"/>
      <c r="Y94" s="108"/>
      <c r="Z94" s="108"/>
      <c r="AA94" s="108"/>
      <c r="AB94" s="107"/>
      <c r="AC94" s="558"/>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558"/>
      <c r="BB94" s="558"/>
      <c r="BC94" s="558"/>
      <c r="BD94" s="558"/>
      <c r="BE94" s="107"/>
      <c r="BF94" s="108"/>
      <c r="BG94" s="108"/>
      <c r="BH94" s="108"/>
      <c r="BI94" s="127"/>
      <c r="BJ94" s="126"/>
      <c r="BK94" s="108"/>
      <c r="BL94" s="108"/>
      <c r="BM94" s="108"/>
      <c r="BN94" s="107"/>
      <c r="BO94" s="558"/>
      <c r="BP94" s="558"/>
      <c r="BQ94" s="558"/>
      <c r="BR94" s="558"/>
      <c r="BS94" s="558"/>
      <c r="BT94" s="558"/>
      <c r="BU94" s="558"/>
      <c r="BV94" s="558"/>
      <c r="BW94" s="558"/>
      <c r="BX94" s="558"/>
      <c r="BY94" s="558"/>
      <c r="BZ94" s="558"/>
      <c r="CA94" s="558"/>
      <c r="CB94" s="558"/>
      <c r="CC94" s="558"/>
      <c r="CD94" s="558"/>
      <c r="CE94" s="558"/>
      <c r="CF94" s="558"/>
      <c r="CG94" s="558"/>
      <c r="CH94" s="558"/>
      <c r="CI94" s="558"/>
      <c r="CJ94" s="558"/>
      <c r="CK94" s="558"/>
      <c r="CL94" s="558"/>
      <c r="CM94" s="558"/>
      <c r="CN94" s="558"/>
      <c r="CO94" s="558"/>
      <c r="CP94" s="558"/>
      <c r="CQ94" s="107"/>
      <c r="CR94" s="108"/>
      <c r="CS94" s="108"/>
      <c r="CT94" s="108"/>
      <c r="CU94" s="128"/>
    </row>
    <row r="95" spans="2:99" ht="9.75" customHeight="1">
      <c r="B95" s="626"/>
      <c r="C95" s="565"/>
      <c r="D95" s="565"/>
      <c r="E95" s="565"/>
      <c r="F95" s="565"/>
      <c r="G95" s="565"/>
      <c r="H95" s="565"/>
      <c r="I95" s="565"/>
      <c r="J95" s="565"/>
      <c r="K95" s="565"/>
      <c r="L95" s="565"/>
      <c r="M95" s="565"/>
      <c r="N95" s="565"/>
      <c r="O95" s="565"/>
      <c r="P95" s="565"/>
      <c r="Q95" s="565"/>
      <c r="R95" s="565"/>
      <c r="S95" s="565"/>
      <c r="T95" s="565"/>
      <c r="U95" s="565"/>
      <c r="V95" s="565"/>
      <c r="W95" s="603"/>
      <c r="X95" s="126"/>
      <c r="Y95" s="108"/>
      <c r="Z95" s="108"/>
      <c r="AA95" s="108"/>
      <c r="AB95" s="107"/>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107"/>
      <c r="BF95" s="108"/>
      <c r="BG95" s="108"/>
      <c r="BH95" s="108"/>
      <c r="BI95" s="127"/>
      <c r="BJ95" s="126"/>
      <c r="BK95" s="108"/>
      <c r="BL95" s="108"/>
      <c r="BM95" s="108"/>
      <c r="BN95" s="107"/>
      <c r="BO95" s="558"/>
      <c r="BP95" s="558"/>
      <c r="BQ95" s="558"/>
      <c r="BR95" s="558"/>
      <c r="BS95" s="558"/>
      <c r="BT95" s="558"/>
      <c r="BU95" s="558"/>
      <c r="BV95" s="558"/>
      <c r="BW95" s="558"/>
      <c r="BX95" s="558"/>
      <c r="BY95" s="558"/>
      <c r="BZ95" s="558"/>
      <c r="CA95" s="558"/>
      <c r="CB95" s="558"/>
      <c r="CC95" s="558"/>
      <c r="CD95" s="558"/>
      <c r="CE95" s="558"/>
      <c r="CF95" s="558"/>
      <c r="CG95" s="558"/>
      <c r="CH95" s="558"/>
      <c r="CI95" s="558"/>
      <c r="CJ95" s="558"/>
      <c r="CK95" s="558"/>
      <c r="CL95" s="558"/>
      <c r="CM95" s="558"/>
      <c r="CN95" s="558"/>
      <c r="CO95" s="558"/>
      <c r="CP95" s="558"/>
      <c r="CQ95" s="107"/>
      <c r="CR95" s="108"/>
      <c r="CS95" s="108"/>
      <c r="CT95" s="108"/>
      <c r="CU95" s="128"/>
    </row>
    <row r="96" spans="2:99" ht="9.75" customHeight="1">
      <c r="B96" s="626"/>
      <c r="C96" s="565"/>
      <c r="D96" s="565"/>
      <c r="E96" s="565"/>
      <c r="F96" s="565"/>
      <c r="G96" s="565"/>
      <c r="H96" s="565"/>
      <c r="I96" s="565"/>
      <c r="J96" s="565"/>
      <c r="K96" s="565"/>
      <c r="L96" s="565"/>
      <c r="M96" s="565"/>
      <c r="N96" s="565"/>
      <c r="O96" s="565"/>
      <c r="P96" s="565"/>
      <c r="Q96" s="565"/>
      <c r="R96" s="565"/>
      <c r="S96" s="565"/>
      <c r="T96" s="565"/>
      <c r="U96" s="565"/>
      <c r="V96" s="565"/>
      <c r="W96" s="603"/>
      <c r="X96" s="126"/>
      <c r="Y96" s="108"/>
      <c r="Z96" s="108"/>
      <c r="AA96" s="108"/>
      <c r="AB96" s="107"/>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107"/>
      <c r="BF96" s="108"/>
      <c r="BG96" s="108"/>
      <c r="BH96" s="108"/>
      <c r="BI96" s="127"/>
      <c r="BJ96" s="126"/>
      <c r="BK96" s="108"/>
      <c r="BL96" s="108"/>
      <c r="BM96" s="108"/>
      <c r="BN96" s="107"/>
      <c r="BO96" s="558"/>
      <c r="BP96" s="558"/>
      <c r="BQ96" s="558"/>
      <c r="BR96" s="558"/>
      <c r="BS96" s="558"/>
      <c r="BT96" s="558"/>
      <c r="BU96" s="558"/>
      <c r="BV96" s="558"/>
      <c r="BW96" s="558"/>
      <c r="BX96" s="558"/>
      <c r="BY96" s="558"/>
      <c r="BZ96" s="558"/>
      <c r="CA96" s="558"/>
      <c r="CB96" s="558"/>
      <c r="CC96" s="558"/>
      <c r="CD96" s="558"/>
      <c r="CE96" s="558"/>
      <c r="CF96" s="558"/>
      <c r="CG96" s="558"/>
      <c r="CH96" s="558"/>
      <c r="CI96" s="558"/>
      <c r="CJ96" s="558"/>
      <c r="CK96" s="558"/>
      <c r="CL96" s="558"/>
      <c r="CM96" s="558"/>
      <c r="CN96" s="558"/>
      <c r="CO96" s="558"/>
      <c r="CP96" s="558"/>
      <c r="CQ96" s="107"/>
      <c r="CR96" s="108"/>
      <c r="CS96" s="108"/>
      <c r="CT96" s="108"/>
      <c r="CU96" s="128"/>
    </row>
    <row r="97" spans="2:99" ht="9.75" customHeight="1">
      <c r="B97" s="626"/>
      <c r="C97" s="565"/>
      <c r="D97" s="565"/>
      <c r="E97" s="565"/>
      <c r="F97" s="565"/>
      <c r="G97" s="565"/>
      <c r="H97" s="565"/>
      <c r="I97" s="565"/>
      <c r="J97" s="565"/>
      <c r="K97" s="565"/>
      <c r="L97" s="565"/>
      <c r="M97" s="565"/>
      <c r="N97" s="565"/>
      <c r="O97" s="565"/>
      <c r="P97" s="565"/>
      <c r="Q97" s="565"/>
      <c r="R97" s="565"/>
      <c r="S97" s="565"/>
      <c r="T97" s="565"/>
      <c r="U97" s="565"/>
      <c r="V97" s="565"/>
      <c r="W97" s="603"/>
      <c r="X97" s="126"/>
      <c r="Y97" s="108"/>
      <c r="Z97" s="108"/>
      <c r="AA97" s="108"/>
      <c r="AB97" s="107"/>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107"/>
      <c r="BF97" s="108"/>
      <c r="BG97" s="108"/>
      <c r="BH97" s="108"/>
      <c r="BI97" s="127"/>
      <c r="BJ97" s="126"/>
      <c r="BK97" s="108"/>
      <c r="BL97" s="108"/>
      <c r="BM97" s="108"/>
      <c r="BN97" s="107"/>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107"/>
      <c r="CR97" s="108"/>
      <c r="CS97" s="108"/>
      <c r="CT97" s="108"/>
      <c r="CU97" s="128"/>
    </row>
    <row r="98" spans="2:99" ht="9.75" customHeight="1">
      <c r="B98" s="626"/>
      <c r="C98" s="565"/>
      <c r="D98" s="565"/>
      <c r="E98" s="565"/>
      <c r="F98" s="565"/>
      <c r="G98" s="565"/>
      <c r="H98" s="565"/>
      <c r="I98" s="565"/>
      <c r="J98" s="565"/>
      <c r="K98" s="565"/>
      <c r="L98" s="565"/>
      <c r="M98" s="565"/>
      <c r="N98" s="565"/>
      <c r="O98" s="565"/>
      <c r="P98" s="565"/>
      <c r="Q98" s="565"/>
      <c r="R98" s="565"/>
      <c r="S98" s="565"/>
      <c r="T98" s="565"/>
      <c r="U98" s="565"/>
      <c r="V98" s="565"/>
      <c r="W98" s="603"/>
      <c r="X98" s="126"/>
      <c r="Y98" s="108"/>
      <c r="Z98" s="108"/>
      <c r="AA98" s="108"/>
      <c r="AB98" s="107"/>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107"/>
      <c r="BF98" s="108"/>
      <c r="BG98" s="108"/>
      <c r="BH98" s="108"/>
      <c r="BI98" s="127"/>
      <c r="BJ98" s="126"/>
      <c r="BK98" s="108"/>
      <c r="BL98" s="108"/>
      <c r="BM98" s="108"/>
      <c r="BN98" s="107"/>
      <c r="BO98" s="558"/>
      <c r="BP98" s="558"/>
      <c r="BQ98" s="558"/>
      <c r="BR98" s="558"/>
      <c r="BS98" s="558"/>
      <c r="BT98" s="558"/>
      <c r="BU98" s="558"/>
      <c r="BV98" s="558"/>
      <c r="BW98" s="558"/>
      <c r="BX98" s="558"/>
      <c r="BY98" s="558"/>
      <c r="BZ98" s="558"/>
      <c r="CA98" s="558"/>
      <c r="CB98" s="558"/>
      <c r="CC98" s="558"/>
      <c r="CD98" s="558"/>
      <c r="CE98" s="558"/>
      <c r="CF98" s="558"/>
      <c r="CG98" s="558"/>
      <c r="CH98" s="558"/>
      <c r="CI98" s="558"/>
      <c r="CJ98" s="558"/>
      <c r="CK98" s="558"/>
      <c r="CL98" s="558"/>
      <c r="CM98" s="558"/>
      <c r="CN98" s="558"/>
      <c r="CO98" s="558"/>
      <c r="CP98" s="558"/>
      <c r="CQ98" s="107"/>
      <c r="CR98" s="108"/>
      <c r="CS98" s="108"/>
      <c r="CT98" s="108"/>
      <c r="CU98" s="128"/>
    </row>
    <row r="99" spans="2:99" ht="9.75" customHeight="1">
      <c r="B99" s="626"/>
      <c r="C99" s="565"/>
      <c r="D99" s="565"/>
      <c r="E99" s="565"/>
      <c r="F99" s="565"/>
      <c r="G99" s="565"/>
      <c r="H99" s="565"/>
      <c r="I99" s="565"/>
      <c r="J99" s="565"/>
      <c r="K99" s="565"/>
      <c r="L99" s="565"/>
      <c r="M99" s="565"/>
      <c r="N99" s="565"/>
      <c r="O99" s="565"/>
      <c r="P99" s="565"/>
      <c r="Q99" s="565"/>
      <c r="R99" s="565"/>
      <c r="S99" s="565"/>
      <c r="T99" s="565"/>
      <c r="U99" s="565"/>
      <c r="V99" s="565"/>
      <c r="W99" s="603"/>
      <c r="X99" s="126"/>
      <c r="Y99" s="108"/>
      <c r="Z99" s="108"/>
      <c r="AA99" s="108"/>
      <c r="AB99" s="107"/>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107"/>
      <c r="BF99" s="108"/>
      <c r="BG99" s="108"/>
      <c r="BH99" s="108"/>
      <c r="BI99" s="127"/>
      <c r="BJ99" s="126"/>
      <c r="BK99" s="108"/>
      <c r="BL99" s="108"/>
      <c r="BM99" s="108"/>
      <c r="BN99" s="107"/>
      <c r="BO99" s="558"/>
      <c r="BP99" s="558"/>
      <c r="BQ99" s="558"/>
      <c r="BR99" s="558"/>
      <c r="BS99" s="558"/>
      <c r="BT99" s="558"/>
      <c r="BU99" s="558"/>
      <c r="BV99" s="558"/>
      <c r="BW99" s="558"/>
      <c r="BX99" s="558"/>
      <c r="BY99" s="558"/>
      <c r="BZ99" s="558"/>
      <c r="CA99" s="558"/>
      <c r="CB99" s="558"/>
      <c r="CC99" s="558"/>
      <c r="CD99" s="558"/>
      <c r="CE99" s="558"/>
      <c r="CF99" s="558"/>
      <c r="CG99" s="558"/>
      <c r="CH99" s="558"/>
      <c r="CI99" s="558"/>
      <c r="CJ99" s="558"/>
      <c r="CK99" s="558"/>
      <c r="CL99" s="558"/>
      <c r="CM99" s="558"/>
      <c r="CN99" s="558"/>
      <c r="CO99" s="558"/>
      <c r="CP99" s="558"/>
      <c r="CQ99" s="107"/>
      <c r="CR99" s="108"/>
      <c r="CS99" s="108"/>
      <c r="CT99" s="108"/>
      <c r="CU99" s="128"/>
    </row>
    <row r="100" spans="2:99" ht="9.75" customHeight="1">
      <c r="B100" s="626"/>
      <c r="C100" s="565"/>
      <c r="D100" s="565"/>
      <c r="E100" s="565"/>
      <c r="F100" s="565"/>
      <c r="G100" s="565"/>
      <c r="H100" s="565"/>
      <c r="I100" s="565"/>
      <c r="J100" s="565"/>
      <c r="K100" s="565"/>
      <c r="L100" s="565"/>
      <c r="M100" s="565"/>
      <c r="N100" s="565"/>
      <c r="O100" s="565"/>
      <c r="P100" s="565"/>
      <c r="Q100" s="565"/>
      <c r="R100" s="565"/>
      <c r="S100" s="565"/>
      <c r="T100" s="565"/>
      <c r="U100" s="565"/>
      <c r="V100" s="565"/>
      <c r="W100" s="603"/>
      <c r="X100" s="126"/>
      <c r="Y100" s="108"/>
      <c r="Z100" s="108"/>
      <c r="AA100" s="108"/>
      <c r="AB100" s="107"/>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107"/>
      <c r="BF100" s="108"/>
      <c r="BG100" s="108"/>
      <c r="BH100" s="108"/>
      <c r="BI100" s="127"/>
      <c r="BJ100" s="126"/>
      <c r="BK100" s="108"/>
      <c r="BL100" s="108"/>
      <c r="BM100" s="108"/>
      <c r="BN100" s="107"/>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107"/>
      <c r="CR100" s="108"/>
      <c r="CS100" s="108"/>
      <c r="CT100" s="108"/>
      <c r="CU100" s="128"/>
    </row>
    <row r="101" spans="2:99" ht="9.75" customHeight="1">
      <c r="B101" s="626"/>
      <c r="C101" s="565"/>
      <c r="D101" s="565"/>
      <c r="E101" s="565"/>
      <c r="F101" s="565"/>
      <c r="G101" s="565"/>
      <c r="H101" s="565"/>
      <c r="I101" s="565"/>
      <c r="J101" s="565"/>
      <c r="K101" s="565"/>
      <c r="L101" s="565"/>
      <c r="M101" s="565"/>
      <c r="N101" s="565"/>
      <c r="O101" s="565"/>
      <c r="P101" s="565"/>
      <c r="Q101" s="565"/>
      <c r="R101" s="565"/>
      <c r="S101" s="565"/>
      <c r="T101" s="565"/>
      <c r="U101" s="565"/>
      <c r="V101" s="565"/>
      <c r="W101" s="603"/>
      <c r="X101" s="126"/>
      <c r="Y101" s="108"/>
      <c r="Z101" s="108"/>
      <c r="AA101" s="108"/>
      <c r="AB101" s="107"/>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107"/>
      <c r="BF101" s="108"/>
      <c r="BG101" s="108"/>
      <c r="BH101" s="108"/>
      <c r="BI101" s="127"/>
      <c r="BJ101" s="126"/>
      <c r="BK101" s="108"/>
      <c r="BL101" s="108"/>
      <c r="BM101" s="108"/>
      <c r="BN101" s="107"/>
      <c r="BO101" s="558"/>
      <c r="BP101" s="558"/>
      <c r="BQ101" s="558"/>
      <c r="BR101" s="558"/>
      <c r="BS101" s="558"/>
      <c r="BT101" s="558"/>
      <c r="BU101" s="558"/>
      <c r="BV101" s="558"/>
      <c r="BW101" s="558"/>
      <c r="BX101" s="558"/>
      <c r="BY101" s="558"/>
      <c r="BZ101" s="558"/>
      <c r="CA101" s="558"/>
      <c r="CB101" s="558"/>
      <c r="CC101" s="558"/>
      <c r="CD101" s="558"/>
      <c r="CE101" s="558"/>
      <c r="CF101" s="558"/>
      <c r="CG101" s="558"/>
      <c r="CH101" s="558"/>
      <c r="CI101" s="558"/>
      <c r="CJ101" s="558"/>
      <c r="CK101" s="558"/>
      <c r="CL101" s="558"/>
      <c r="CM101" s="558"/>
      <c r="CN101" s="558"/>
      <c r="CO101" s="558"/>
      <c r="CP101" s="558"/>
      <c r="CQ101" s="107"/>
      <c r="CR101" s="108"/>
      <c r="CS101" s="108"/>
      <c r="CT101" s="108"/>
      <c r="CU101" s="128"/>
    </row>
    <row r="102" spans="2:99" ht="9.75" customHeight="1">
      <c r="B102" s="626"/>
      <c r="C102" s="565"/>
      <c r="D102" s="565"/>
      <c r="E102" s="565"/>
      <c r="F102" s="565"/>
      <c r="G102" s="565"/>
      <c r="H102" s="565"/>
      <c r="I102" s="565"/>
      <c r="J102" s="565"/>
      <c r="K102" s="565"/>
      <c r="L102" s="565"/>
      <c r="M102" s="565"/>
      <c r="N102" s="565"/>
      <c r="O102" s="565"/>
      <c r="P102" s="565"/>
      <c r="Q102" s="565"/>
      <c r="R102" s="565"/>
      <c r="S102" s="565"/>
      <c r="T102" s="565"/>
      <c r="U102" s="565"/>
      <c r="V102" s="565"/>
      <c r="W102" s="603"/>
      <c r="X102" s="126"/>
      <c r="Y102" s="108"/>
      <c r="Z102" s="108"/>
      <c r="AA102" s="108"/>
      <c r="AB102" s="107"/>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107"/>
      <c r="BF102" s="108"/>
      <c r="BG102" s="108"/>
      <c r="BH102" s="108"/>
      <c r="BI102" s="127"/>
      <c r="BJ102" s="126"/>
      <c r="BK102" s="108"/>
      <c r="BL102" s="108"/>
      <c r="BM102" s="108"/>
      <c r="BN102" s="107"/>
      <c r="BO102" s="558"/>
      <c r="BP102" s="558"/>
      <c r="BQ102" s="558"/>
      <c r="BR102" s="558"/>
      <c r="BS102" s="558"/>
      <c r="BT102" s="558"/>
      <c r="BU102" s="558"/>
      <c r="BV102" s="558"/>
      <c r="BW102" s="558"/>
      <c r="BX102" s="558"/>
      <c r="BY102" s="558"/>
      <c r="BZ102" s="558"/>
      <c r="CA102" s="558"/>
      <c r="CB102" s="558"/>
      <c r="CC102" s="558"/>
      <c r="CD102" s="558"/>
      <c r="CE102" s="558"/>
      <c r="CF102" s="558"/>
      <c r="CG102" s="558"/>
      <c r="CH102" s="558"/>
      <c r="CI102" s="558"/>
      <c r="CJ102" s="558"/>
      <c r="CK102" s="558"/>
      <c r="CL102" s="558"/>
      <c r="CM102" s="558"/>
      <c r="CN102" s="558"/>
      <c r="CO102" s="558"/>
      <c r="CP102" s="558"/>
      <c r="CQ102" s="107"/>
      <c r="CR102" s="108"/>
      <c r="CS102" s="108"/>
      <c r="CT102" s="108"/>
      <c r="CU102" s="128"/>
    </row>
    <row r="103" spans="2:99" ht="9.75" customHeight="1">
      <c r="B103" s="626"/>
      <c r="C103" s="565"/>
      <c r="D103" s="565"/>
      <c r="E103" s="565"/>
      <c r="F103" s="565"/>
      <c r="G103" s="565"/>
      <c r="H103" s="565"/>
      <c r="I103" s="565"/>
      <c r="J103" s="565"/>
      <c r="K103" s="565"/>
      <c r="L103" s="565"/>
      <c r="M103" s="565"/>
      <c r="N103" s="565"/>
      <c r="O103" s="565"/>
      <c r="P103" s="565"/>
      <c r="Q103" s="565"/>
      <c r="R103" s="565"/>
      <c r="S103" s="565"/>
      <c r="T103" s="565"/>
      <c r="U103" s="565"/>
      <c r="V103" s="565"/>
      <c r="W103" s="603"/>
      <c r="X103" s="126"/>
      <c r="Y103" s="108"/>
      <c r="Z103" s="108"/>
      <c r="AA103" s="108"/>
      <c r="AB103" s="107"/>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107"/>
      <c r="BF103" s="108"/>
      <c r="BG103" s="108"/>
      <c r="BH103" s="108"/>
      <c r="BI103" s="127"/>
      <c r="BJ103" s="126"/>
      <c r="BK103" s="108"/>
      <c r="BL103" s="108"/>
      <c r="BM103" s="108"/>
      <c r="BN103" s="107"/>
      <c r="BO103" s="558"/>
      <c r="BP103" s="558"/>
      <c r="BQ103" s="558"/>
      <c r="BR103" s="558"/>
      <c r="BS103" s="558"/>
      <c r="BT103" s="558"/>
      <c r="BU103" s="558"/>
      <c r="BV103" s="558"/>
      <c r="BW103" s="558"/>
      <c r="BX103" s="558"/>
      <c r="BY103" s="558"/>
      <c r="BZ103" s="558"/>
      <c r="CA103" s="558"/>
      <c r="CB103" s="558"/>
      <c r="CC103" s="558"/>
      <c r="CD103" s="558"/>
      <c r="CE103" s="558"/>
      <c r="CF103" s="558"/>
      <c r="CG103" s="558"/>
      <c r="CH103" s="558"/>
      <c r="CI103" s="558"/>
      <c r="CJ103" s="558"/>
      <c r="CK103" s="558"/>
      <c r="CL103" s="558"/>
      <c r="CM103" s="558"/>
      <c r="CN103" s="558"/>
      <c r="CO103" s="558"/>
      <c r="CP103" s="558"/>
      <c r="CQ103" s="107"/>
      <c r="CR103" s="108"/>
      <c r="CS103" s="108"/>
      <c r="CT103" s="108"/>
      <c r="CU103" s="128"/>
    </row>
    <row r="104" spans="2:99" ht="9.75" customHeight="1">
      <c r="B104" s="626"/>
      <c r="C104" s="565"/>
      <c r="D104" s="565"/>
      <c r="E104" s="565"/>
      <c r="F104" s="565"/>
      <c r="G104" s="565"/>
      <c r="H104" s="565"/>
      <c r="I104" s="565"/>
      <c r="J104" s="565"/>
      <c r="K104" s="565"/>
      <c r="L104" s="565"/>
      <c r="M104" s="565"/>
      <c r="N104" s="565"/>
      <c r="O104" s="565"/>
      <c r="P104" s="565"/>
      <c r="Q104" s="565"/>
      <c r="R104" s="565"/>
      <c r="S104" s="565"/>
      <c r="T104" s="565"/>
      <c r="U104" s="565"/>
      <c r="V104" s="565"/>
      <c r="W104" s="603"/>
      <c r="X104" s="126"/>
      <c r="Y104" s="108"/>
      <c r="Z104" s="108"/>
      <c r="AA104" s="108"/>
      <c r="AB104" s="107"/>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107"/>
      <c r="BF104" s="108"/>
      <c r="BG104" s="108"/>
      <c r="BH104" s="108"/>
      <c r="BI104" s="127"/>
      <c r="BJ104" s="126"/>
      <c r="BK104" s="108"/>
      <c r="BL104" s="108"/>
      <c r="BM104" s="108"/>
      <c r="BN104" s="107"/>
      <c r="BO104" s="558"/>
      <c r="BP104" s="558"/>
      <c r="BQ104" s="558"/>
      <c r="BR104" s="558"/>
      <c r="BS104" s="558"/>
      <c r="BT104" s="558"/>
      <c r="BU104" s="558"/>
      <c r="BV104" s="558"/>
      <c r="BW104" s="558"/>
      <c r="BX104" s="558"/>
      <c r="BY104" s="558"/>
      <c r="BZ104" s="558"/>
      <c r="CA104" s="558"/>
      <c r="CB104" s="558"/>
      <c r="CC104" s="558"/>
      <c r="CD104" s="558"/>
      <c r="CE104" s="558"/>
      <c r="CF104" s="558"/>
      <c r="CG104" s="558"/>
      <c r="CH104" s="558"/>
      <c r="CI104" s="558"/>
      <c r="CJ104" s="558"/>
      <c r="CK104" s="558"/>
      <c r="CL104" s="558"/>
      <c r="CM104" s="558"/>
      <c r="CN104" s="558"/>
      <c r="CO104" s="558"/>
      <c r="CP104" s="558"/>
      <c r="CQ104" s="107"/>
      <c r="CR104" s="108"/>
      <c r="CS104" s="108"/>
      <c r="CT104" s="108"/>
      <c r="CU104" s="128"/>
    </row>
    <row r="105" spans="2:99" ht="9.75" customHeight="1">
      <c r="B105" s="626"/>
      <c r="C105" s="565"/>
      <c r="D105" s="565"/>
      <c r="E105" s="565"/>
      <c r="F105" s="565"/>
      <c r="G105" s="565"/>
      <c r="H105" s="565"/>
      <c r="I105" s="565"/>
      <c r="J105" s="565"/>
      <c r="K105" s="565"/>
      <c r="L105" s="565"/>
      <c r="M105" s="565"/>
      <c r="N105" s="565"/>
      <c r="O105" s="565"/>
      <c r="P105" s="565"/>
      <c r="Q105" s="565"/>
      <c r="R105" s="565"/>
      <c r="S105" s="565"/>
      <c r="T105" s="565"/>
      <c r="U105" s="565"/>
      <c r="V105" s="565"/>
      <c r="W105" s="603"/>
      <c r="X105" s="126"/>
      <c r="Y105" s="108"/>
      <c r="Z105" s="108"/>
      <c r="AA105" s="108"/>
      <c r="AB105" s="107"/>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107"/>
      <c r="BF105" s="108"/>
      <c r="BG105" s="108"/>
      <c r="BH105" s="108"/>
      <c r="BI105" s="127"/>
      <c r="BJ105" s="126"/>
      <c r="BK105" s="108"/>
      <c r="BL105" s="108"/>
      <c r="BM105" s="108"/>
      <c r="BN105" s="107"/>
      <c r="BO105" s="558"/>
      <c r="BP105" s="558"/>
      <c r="BQ105" s="558"/>
      <c r="BR105" s="558"/>
      <c r="BS105" s="558"/>
      <c r="BT105" s="558"/>
      <c r="BU105" s="558"/>
      <c r="BV105" s="558"/>
      <c r="BW105" s="558"/>
      <c r="BX105" s="558"/>
      <c r="BY105" s="558"/>
      <c r="BZ105" s="558"/>
      <c r="CA105" s="558"/>
      <c r="CB105" s="558"/>
      <c r="CC105" s="558"/>
      <c r="CD105" s="558"/>
      <c r="CE105" s="558"/>
      <c r="CF105" s="558"/>
      <c r="CG105" s="558"/>
      <c r="CH105" s="558"/>
      <c r="CI105" s="558"/>
      <c r="CJ105" s="558"/>
      <c r="CK105" s="558"/>
      <c r="CL105" s="558"/>
      <c r="CM105" s="558"/>
      <c r="CN105" s="558"/>
      <c r="CO105" s="558"/>
      <c r="CP105" s="558"/>
      <c r="CQ105" s="107"/>
      <c r="CR105" s="108"/>
      <c r="CS105" s="108"/>
      <c r="CT105" s="108"/>
      <c r="CU105" s="128"/>
    </row>
    <row r="106" spans="2:99" ht="9.75" customHeight="1">
      <c r="B106" s="626"/>
      <c r="C106" s="565"/>
      <c r="D106" s="565"/>
      <c r="E106" s="565"/>
      <c r="F106" s="565"/>
      <c r="G106" s="565"/>
      <c r="H106" s="565"/>
      <c r="I106" s="565"/>
      <c r="J106" s="565"/>
      <c r="K106" s="565"/>
      <c r="L106" s="565"/>
      <c r="M106" s="565"/>
      <c r="N106" s="565"/>
      <c r="O106" s="565"/>
      <c r="P106" s="565"/>
      <c r="Q106" s="565"/>
      <c r="R106" s="565"/>
      <c r="S106" s="565"/>
      <c r="T106" s="565"/>
      <c r="U106" s="565"/>
      <c r="V106" s="565"/>
      <c r="W106" s="603"/>
      <c r="X106" s="126"/>
      <c r="Y106" s="108"/>
      <c r="Z106" s="108"/>
      <c r="AA106" s="108"/>
      <c r="AB106" s="107"/>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107"/>
      <c r="BF106" s="108"/>
      <c r="BG106" s="108"/>
      <c r="BH106" s="108"/>
      <c r="BI106" s="127"/>
      <c r="BJ106" s="126"/>
      <c r="BK106" s="108"/>
      <c r="BL106" s="108"/>
      <c r="BM106" s="108"/>
      <c r="BN106" s="107"/>
      <c r="BO106" s="558"/>
      <c r="BP106" s="558"/>
      <c r="BQ106" s="558"/>
      <c r="BR106" s="558"/>
      <c r="BS106" s="558"/>
      <c r="BT106" s="558"/>
      <c r="BU106" s="558"/>
      <c r="BV106" s="558"/>
      <c r="BW106" s="558"/>
      <c r="BX106" s="558"/>
      <c r="BY106" s="558"/>
      <c r="BZ106" s="558"/>
      <c r="CA106" s="558"/>
      <c r="CB106" s="558"/>
      <c r="CC106" s="558"/>
      <c r="CD106" s="558"/>
      <c r="CE106" s="558"/>
      <c r="CF106" s="558"/>
      <c r="CG106" s="558"/>
      <c r="CH106" s="558"/>
      <c r="CI106" s="558"/>
      <c r="CJ106" s="558"/>
      <c r="CK106" s="558"/>
      <c r="CL106" s="558"/>
      <c r="CM106" s="558"/>
      <c r="CN106" s="558"/>
      <c r="CO106" s="558"/>
      <c r="CP106" s="558"/>
      <c r="CQ106" s="107"/>
      <c r="CR106" s="108"/>
      <c r="CS106" s="108"/>
      <c r="CT106" s="108"/>
      <c r="CU106" s="128"/>
    </row>
    <row r="107" spans="2:99" ht="9.75" customHeight="1">
      <c r="B107" s="600"/>
      <c r="C107" s="601"/>
      <c r="D107" s="601"/>
      <c r="E107" s="601"/>
      <c r="F107" s="601"/>
      <c r="G107" s="601"/>
      <c r="H107" s="601"/>
      <c r="I107" s="601"/>
      <c r="J107" s="601"/>
      <c r="K107" s="601"/>
      <c r="L107" s="601"/>
      <c r="M107" s="601"/>
      <c r="N107" s="601"/>
      <c r="O107" s="601"/>
      <c r="P107" s="601"/>
      <c r="Q107" s="601"/>
      <c r="R107" s="601"/>
      <c r="S107" s="601"/>
      <c r="T107" s="601"/>
      <c r="U107" s="601"/>
      <c r="V107" s="601"/>
      <c r="W107" s="605"/>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663" t="s">
        <v>223</v>
      </c>
      <c r="C108" s="664"/>
      <c r="D108" s="664"/>
      <c r="E108" s="664"/>
      <c r="F108" s="664"/>
      <c r="G108" s="664"/>
      <c r="H108" s="669" t="s">
        <v>208</v>
      </c>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70"/>
    </row>
    <row r="109" spans="2:99" ht="7.5" customHeight="1">
      <c r="B109" s="665"/>
      <c r="C109" s="666"/>
      <c r="D109" s="666"/>
      <c r="E109" s="666"/>
      <c r="F109" s="666"/>
      <c r="G109" s="66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c r="CA109" s="671"/>
      <c r="CB109" s="671"/>
      <c r="CC109" s="671"/>
      <c r="CD109" s="671"/>
      <c r="CE109" s="671"/>
      <c r="CF109" s="671"/>
      <c r="CG109" s="671"/>
      <c r="CH109" s="671"/>
      <c r="CI109" s="671"/>
      <c r="CJ109" s="671"/>
      <c r="CK109" s="671"/>
      <c r="CL109" s="671"/>
      <c r="CM109" s="671"/>
      <c r="CN109" s="671"/>
      <c r="CO109" s="671"/>
      <c r="CP109" s="671"/>
      <c r="CQ109" s="671"/>
      <c r="CR109" s="671"/>
      <c r="CS109" s="671"/>
      <c r="CT109" s="671"/>
      <c r="CU109" s="672"/>
    </row>
    <row r="110" spans="2:99" ht="7.5" customHeight="1">
      <c r="B110" s="665"/>
      <c r="C110" s="666"/>
      <c r="D110" s="666"/>
      <c r="E110" s="666"/>
      <c r="F110" s="666"/>
      <c r="G110" s="666"/>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1"/>
      <c r="AZ110" s="671"/>
      <c r="BA110" s="671"/>
      <c r="BB110" s="671"/>
      <c r="BC110" s="671"/>
      <c r="BD110" s="671"/>
      <c r="BE110" s="671"/>
      <c r="BF110" s="671"/>
      <c r="BG110" s="671"/>
      <c r="BH110" s="671"/>
      <c r="BI110" s="671"/>
      <c r="BJ110" s="671"/>
      <c r="BK110" s="671"/>
      <c r="BL110" s="671"/>
      <c r="BM110" s="671"/>
      <c r="BN110" s="671"/>
      <c r="BO110" s="671"/>
      <c r="BP110" s="671"/>
      <c r="BQ110" s="671"/>
      <c r="BR110" s="671"/>
      <c r="BS110" s="671"/>
      <c r="BT110" s="671"/>
      <c r="BU110" s="671"/>
      <c r="BV110" s="671"/>
      <c r="BW110" s="671"/>
      <c r="BX110" s="671"/>
      <c r="BY110" s="671"/>
      <c r="BZ110" s="671"/>
      <c r="CA110" s="671"/>
      <c r="CB110" s="671"/>
      <c r="CC110" s="671"/>
      <c r="CD110" s="671"/>
      <c r="CE110" s="671"/>
      <c r="CF110" s="671"/>
      <c r="CG110" s="671"/>
      <c r="CH110" s="671"/>
      <c r="CI110" s="671"/>
      <c r="CJ110" s="671"/>
      <c r="CK110" s="671"/>
      <c r="CL110" s="671"/>
      <c r="CM110" s="671"/>
      <c r="CN110" s="671"/>
      <c r="CO110" s="671"/>
      <c r="CP110" s="671"/>
      <c r="CQ110" s="671"/>
      <c r="CR110" s="671"/>
      <c r="CS110" s="671"/>
      <c r="CT110" s="671"/>
      <c r="CU110" s="672"/>
    </row>
    <row r="111" spans="2:99" ht="7.5" customHeight="1" thickBot="1">
      <c r="B111" s="667"/>
      <c r="C111" s="668"/>
      <c r="D111" s="668"/>
      <c r="E111" s="668"/>
      <c r="F111" s="668"/>
      <c r="G111" s="668"/>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4"/>
    </row>
    <row r="112" spans="2:99" ht="10.95" customHeight="1">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675"/>
      <c r="BA112" s="675"/>
      <c r="BB112" s="675"/>
      <c r="BC112" s="675"/>
      <c r="BD112" s="675"/>
      <c r="BE112" s="675"/>
      <c r="BF112" s="675"/>
      <c r="BG112" s="675"/>
      <c r="BH112" s="675"/>
      <c r="BI112" s="675"/>
      <c r="BJ112" s="675"/>
      <c r="BK112" s="675"/>
      <c r="BL112" s="675"/>
      <c r="BM112" s="675"/>
      <c r="BN112" s="675"/>
      <c r="BO112" s="675"/>
      <c r="BP112" s="675"/>
      <c r="BQ112" s="675"/>
      <c r="BR112" s="675"/>
      <c r="BS112" s="675"/>
      <c r="BT112" s="675"/>
      <c r="BU112" s="675"/>
      <c r="BV112" s="675"/>
      <c r="BW112" s="675"/>
      <c r="BX112" s="675"/>
      <c r="BY112" s="675"/>
      <c r="BZ112" s="675"/>
      <c r="CA112" s="675"/>
      <c r="CB112" s="675"/>
      <c r="CC112" s="675"/>
      <c r="CD112" s="675"/>
      <c r="CE112" s="675"/>
      <c r="CF112" s="675"/>
      <c r="CG112" s="675"/>
      <c r="CH112" s="675"/>
      <c r="CI112" s="675"/>
      <c r="CJ112" s="675"/>
      <c r="CK112" s="675"/>
      <c r="CL112" s="675"/>
      <c r="CM112" s="675"/>
      <c r="CN112" s="675"/>
      <c r="CO112" s="675"/>
      <c r="CP112" s="675"/>
      <c r="CQ112" s="675"/>
      <c r="CR112" s="675"/>
      <c r="CS112" s="675"/>
      <c r="CT112" s="675"/>
      <c r="CU112" s="675"/>
    </row>
    <row r="113" spans="2:99" ht="10.95" customHeight="1">
      <c r="B113" s="676" t="s">
        <v>224</v>
      </c>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c r="CN113" s="676"/>
      <c r="CO113" s="676"/>
      <c r="CP113" s="676"/>
      <c r="CQ113" s="676"/>
      <c r="CR113" s="676"/>
      <c r="CS113" s="676"/>
      <c r="CT113" s="676"/>
      <c r="CU113" s="676"/>
    </row>
    <row r="114" spans="2:99" ht="10.95" customHeight="1">
      <c r="B114" s="676" t="s">
        <v>225</v>
      </c>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c r="CN114" s="676"/>
      <c r="CO114" s="676"/>
      <c r="CP114" s="676"/>
      <c r="CQ114" s="676"/>
      <c r="CR114" s="676"/>
      <c r="CS114" s="676"/>
      <c r="CT114" s="676"/>
      <c r="CU114" s="676"/>
    </row>
  </sheetData>
  <mergeCells count="116">
    <mergeCell ref="B108:G111"/>
    <mergeCell ref="H108:CU111"/>
    <mergeCell ref="B112:CU112"/>
    <mergeCell ref="B113:CU113"/>
    <mergeCell ref="B114:CU114"/>
    <mergeCell ref="B74:W90"/>
    <mergeCell ref="AC75:BD89"/>
    <mergeCell ref="BO75:CP89"/>
    <mergeCell ref="B91:W107"/>
    <mergeCell ref="AC92:BD106"/>
    <mergeCell ref="BO92:CP106"/>
    <mergeCell ref="B55:W56"/>
    <mergeCell ref="X55:BI56"/>
    <mergeCell ref="BJ55:CU56"/>
    <mergeCell ref="B57:W73"/>
    <mergeCell ref="AC58:BD72"/>
    <mergeCell ref="BO58:CP72"/>
    <mergeCell ref="CW51:CW52"/>
    <mergeCell ref="CX51:CX52"/>
    <mergeCell ref="CY51:CY52"/>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Z47:AJ48"/>
    <mergeCell ref="AK47:CD48"/>
    <mergeCell ref="CW47:CW48"/>
    <mergeCell ref="CX47:CX48"/>
    <mergeCell ref="CY47:CY48"/>
    <mergeCell ref="CZ47:CZ48"/>
    <mergeCell ref="DA47:DA48"/>
    <mergeCell ref="B49:D50"/>
    <mergeCell ref="E49:K50"/>
    <mergeCell ref="L49:Y50"/>
    <mergeCell ref="Z49:AJ50"/>
    <mergeCell ref="AK49:CD50"/>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B35:R36"/>
    <mergeCell ref="T35:CU36"/>
    <mergeCell ref="B37:CU38"/>
    <mergeCell ref="B39:CD40"/>
    <mergeCell ref="CE39:CU42"/>
    <mergeCell ref="B41:D42"/>
    <mergeCell ref="E41:K42"/>
    <mergeCell ref="L41:Y42"/>
    <mergeCell ref="Z41:AJ42"/>
    <mergeCell ref="AK41:CD42"/>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14:K15"/>
    <mergeCell ref="M14:Y15"/>
    <mergeCell ref="Z14:AC15"/>
    <mergeCell ref="AD14:AP15"/>
    <mergeCell ref="B16:K17"/>
    <mergeCell ref="M16:Z17"/>
    <mergeCell ref="A7:AE9"/>
    <mergeCell ref="AF7:AL9"/>
    <mergeCell ref="CA8:CF9"/>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s>
  <phoneticPr fontId="3"/>
  <conditionalFormatting sqref="B43:CD52">
    <cfRule type="expression" dxfId="1" priority="1">
      <formula>($AK43&lt;&gt;"-")</formula>
    </cfRule>
  </conditionalFormatting>
  <conditionalFormatting sqref="CE43">
    <cfRule type="cellIs" dxfId="0" priority="2" operator="equal">
      <formula>"検出"</formula>
    </cfRule>
  </conditionalFormatting>
  <dataValidations count="2">
    <dataValidation type="list" allowBlank="1" showInputMessage="1" showErrorMessage="1" sqref="M16:Z17" xr:uid="{AE2D92BD-1B9A-4EDA-8AD9-4E6C54B52D81}">
      <formula1>"持ち込み,郵送"</formula1>
    </dataValidation>
    <dataValidation allowBlank="1" showErrorMessage="1" sqref="CW43:DA43 CW45:DA45 CW47:DA47 CW49:DA49 CW51:DA51" xr:uid="{8A5E76CF-8F7C-45F7-9849-4016F0D310B2}"/>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31b3539-e513-40c8-9eb7-7e029f9c3094">
      <Terms xmlns="http://schemas.microsoft.com/office/infopath/2007/PartnerControls"/>
    </lcf76f155ced4ddcb4097134ff3c332f>
    <TaxCatchAll xmlns="71512947-b30c-4ecf-a565-81e2ab5f094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ADBFD0CBC13DD4FA4F824DF44153E7D" ma:contentTypeVersion="10" ma:contentTypeDescription="新しいドキュメントを作成します。" ma:contentTypeScope="" ma:versionID="4c745d2d977dc82db9a0a7d1eca74f06">
  <xsd:schema xmlns:xsd="http://www.w3.org/2001/XMLSchema" xmlns:xs="http://www.w3.org/2001/XMLSchema" xmlns:p="http://schemas.microsoft.com/office/2006/metadata/properties" xmlns:ns2="631b3539-e513-40c8-9eb7-7e029f9c3094" xmlns:ns3="71512947-b30c-4ecf-a565-81e2ab5f094e" targetNamespace="http://schemas.microsoft.com/office/2006/metadata/properties" ma:root="true" ma:fieldsID="ba5da3144942780b145d07cc1c6e1595" ns2:_="" ns3:_="">
    <xsd:import namespace="631b3539-e513-40c8-9eb7-7e029f9c3094"/>
    <xsd:import namespace="71512947-b30c-4ecf-a565-81e2ab5f09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b3539-e513-40c8-9eb7-7e029f9c30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631d6e6-ca73-495a-aea5-7726204e1d1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512947-b30c-4ecf-a565-81e2ab5f094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4344e82-ac3c-4577-813e-459a6cb1c0e5}" ma:internalName="TaxCatchAll" ma:showField="CatchAllData" ma:web="71512947-b30c-4ecf-a565-81e2ab5f09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63D124-8FCD-4A90-BF8D-98F4ED626C23}">
  <ds:schemaRefs>
    <ds:schemaRef ds:uri="71512947-b30c-4ecf-a565-81e2ab5f094e"/>
    <ds:schemaRef ds:uri="631b3539-e513-40c8-9eb7-7e029f9c3094"/>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72650C79-B1E9-4655-8023-4A9BE7C57DD1}">
  <ds:schemaRefs>
    <ds:schemaRef ds:uri="http://schemas.microsoft.com/sharepoint/v3/contenttype/forms"/>
  </ds:schemaRefs>
</ds:datastoreItem>
</file>

<file path=customXml/itemProps3.xml><?xml version="1.0" encoding="utf-8"?>
<ds:datastoreItem xmlns:ds="http://schemas.openxmlformats.org/officeDocument/2006/customXml" ds:itemID="{37C303E6-424A-4D54-9118-F736FF6EE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b3539-e513-40c8-9eb7-7e029f9c3094"/>
    <ds:schemaRef ds:uri="71512947-b30c-4ecf-a565-81e2ab5f0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33</vt:i4>
      </vt:variant>
    </vt:vector>
  </HeadingPairs>
  <TitlesOfParts>
    <vt:vector size="70" baseType="lpstr">
      <vt:lpstr>注文フォーム</vt:lpstr>
      <vt:lpstr>★ご発注までの流れ</vt:lpstr>
      <vt:lpstr>★注文シート</vt:lpstr>
      <vt:lpstr>★送付シート</vt:lpstr>
      <vt:lpstr>★請求書原本【項目税抜】</vt:lpstr>
      <vt:lpstr>★必要量・梱包方法</vt:lpstr>
      <vt:lpstr>★注文書</vt:lpstr>
      <vt:lpstr>★成績書</vt:lpstr>
      <vt:lpstr>★成績書 (2)</vt:lpstr>
      <vt:lpstr>★成績書 (3)</vt:lpstr>
      <vt:lpstr>★成績書 (4)</vt:lpstr>
      <vt:lpstr>★成績書 (5)</vt:lpstr>
      <vt:lpstr>★成績書 (6)</vt:lpstr>
      <vt:lpstr>★成績書 (7)</vt:lpstr>
      <vt:lpstr>★成績書 (8)</vt:lpstr>
      <vt:lpstr>★成績書 (9)</vt:lpstr>
      <vt:lpstr>★成績書 (10)</vt:lpstr>
      <vt:lpstr>★成績書 (11)</vt:lpstr>
      <vt:lpstr>★成績書 (12)</vt:lpstr>
      <vt:lpstr>★成績書 (13)</vt:lpstr>
      <vt:lpstr>★成績書 (14)</vt:lpstr>
      <vt:lpstr>★成績書 (15)</vt:lpstr>
      <vt:lpstr>★成績書 (16)</vt:lpstr>
      <vt:lpstr>★成績書 (17)</vt:lpstr>
      <vt:lpstr>★成績書 (18)</vt:lpstr>
      <vt:lpstr>★成績書 (19)</vt:lpstr>
      <vt:lpstr>★成績書 (20)</vt:lpstr>
      <vt:lpstr>★成績書 (21)</vt:lpstr>
      <vt:lpstr>★成績書 (22)</vt:lpstr>
      <vt:lpstr>★成績書 (23)</vt:lpstr>
      <vt:lpstr>★成績書 (24)</vt:lpstr>
      <vt:lpstr>★成績書 (25)</vt:lpstr>
      <vt:lpstr>★成績書 (26)</vt:lpstr>
      <vt:lpstr>★成績書 (27)</vt:lpstr>
      <vt:lpstr>★成績書 (28)</vt:lpstr>
      <vt:lpstr>★成績書 (29)</vt:lpstr>
      <vt:lpstr>★成績書 (30)</vt:lpstr>
      <vt:lpstr>★成績書!Print_Area</vt:lpstr>
      <vt:lpstr>'★成績書 (10)'!Print_Area</vt:lpstr>
      <vt:lpstr>'★成績書 (11)'!Print_Area</vt:lpstr>
      <vt:lpstr>'★成績書 (12)'!Print_Area</vt:lpstr>
      <vt:lpstr>'★成績書 (13)'!Print_Area</vt:lpstr>
      <vt:lpstr>'★成績書 (14)'!Print_Area</vt:lpstr>
      <vt:lpstr>'★成績書 (15)'!Print_Area</vt:lpstr>
      <vt:lpstr>'★成績書 (16)'!Print_Area</vt:lpstr>
      <vt:lpstr>'★成績書 (17)'!Print_Area</vt:lpstr>
      <vt:lpstr>'★成績書 (18)'!Print_Area</vt:lpstr>
      <vt:lpstr>'★成績書 (19)'!Print_Area</vt:lpstr>
      <vt:lpstr>'★成績書 (2)'!Print_Area</vt:lpstr>
      <vt:lpstr>'★成績書 (20)'!Print_Area</vt:lpstr>
      <vt:lpstr>'★成績書 (21)'!Print_Area</vt:lpstr>
      <vt:lpstr>'★成績書 (22)'!Print_Area</vt:lpstr>
      <vt:lpstr>'★成績書 (23)'!Print_Area</vt:lpstr>
      <vt:lpstr>'★成績書 (24)'!Print_Area</vt:lpstr>
      <vt:lpstr>'★成績書 (25)'!Print_Area</vt:lpstr>
      <vt:lpstr>'★成績書 (26)'!Print_Area</vt:lpstr>
      <vt:lpstr>'★成績書 (27)'!Print_Area</vt:lpstr>
      <vt:lpstr>'★成績書 (28)'!Print_Area</vt:lpstr>
      <vt:lpstr>'★成績書 (29)'!Print_Area</vt:lpstr>
      <vt:lpstr>'★成績書 (3)'!Print_Area</vt:lpstr>
      <vt:lpstr>'★成績書 (30)'!Print_Area</vt:lpstr>
      <vt:lpstr>'★成績書 (4)'!Print_Area</vt:lpstr>
      <vt:lpstr>'★成績書 (5)'!Print_Area</vt:lpstr>
      <vt:lpstr>'★成績書 (6)'!Print_Area</vt:lpstr>
      <vt:lpstr>'★成績書 (7)'!Print_Area</vt:lpstr>
      <vt:lpstr>'★成績書 (8)'!Print_Area</vt:lpstr>
      <vt:lpstr>'★成績書 (9)'!Print_Area</vt:lpstr>
      <vt:lpstr>★請求書原本【項目税抜】!Print_Area</vt:lpstr>
      <vt:lpstr>★送付シート!Print_Area</vt:lpstr>
      <vt:lpstr>★注文書!Print_Area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81803</dc:creator>
  <cp:lastModifiedBy>小坂</cp:lastModifiedBy>
  <cp:lastPrinted>2025-01-06T07:34:18Z</cp:lastPrinted>
  <dcterms:created xsi:type="dcterms:W3CDTF">2022-03-14T00:42:19Z</dcterms:created>
  <dcterms:modified xsi:type="dcterms:W3CDTF">2025-03-25T00:58:36Z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0x0101005ADBFD0CBC13DD4FA4F824DF44153E7D</vt:lpwstr>
  </property>
</Properties>
</file>